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ounts Receivable" state="show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-#,##0.00"/>
  </numFmts>
  <fonts count="6">
    <font>
      <color theme="1"/>
      <family val="2"/>
      <scheme val="minor"/>
      <sz val="11"/>
      <name val="Calibri"/>
    </font>
    <font>
      <color rgb="000000"/>
      <sz val="11"/>
      <name val="Calibri"/>
    </font>
    <font>
      <b/>
      <color rgb="FFFFFF"/>
      <sz val="14"/>
      <name val="Calibri"/>
    </font>
    <font>
      <b/>
      <color rgb="FFFFFF"/>
      <sz val="12"/>
      <name val="Calibri"/>
    </font>
    <font>
      <b/>
      <color rgb="000000"/>
      <sz val="11"/>
      <name val="Calibri"/>
    </font>
    <font>
      <b/>
      <color rgb="FFFFFF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DAE3F3"/>
      </patternFill>
    </fill>
    <fill>
      <patternFill patternType="solid">
        <fgColor rgb="FFFFCC"/>
      </patternFill>
    </fill>
    <fill>
      <patternFill patternType="solid">
        <fgColor rgb="FBE5D6"/>
      </patternFill>
    </fill>
  </fills>
  <borders count="2">
    <border>
      <left/>
      <right/>
      <top/>
      <bottom/>
      <diagonal/>
    </border>
    <border>
      <left style="thin">
        <color rgb="B2B2B2"/>
      </left>
      <right style="thin">
        <color rgb="B2B2B2"/>
      </right>
      <top style="thin">
        <color rgb="B2B2B2"/>
      </top>
      <bottom style="thin">
        <color rgb="B2B2B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/>
    <xf numFmtId="164" fontId="4" fillId="3" borderId="1" xfId="0" applyNumberFormat="1" applyFont="1" applyFill="1" applyBorder="1"/>
    <xf numFmtId="0" fontId="1" fillId="4" borderId="1" xfId="0" applyFont="1" applyFill="1" applyBorder="1"/>
    <xf numFmtId="164" fontId="1" fillId="4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/>
    <xf numFmtId="164" fontId="1" fillId="4" borderId="1" xfId="0" applyNumberFormat="1" applyFont="1" applyFill="1" applyBorder="1"/>
    <xf numFmtId="0" fontId="5" fillId="2" borderId="1" xfId="0" applyFont="1" applyFill="1" applyBorder="1" applyAlignment="1">
      <alignment vertical="center" wrapText="1"/>
    </xf>
    <xf numFmtId="164" fontId="5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FormatPr defaultRowHeight="15" outlineLevelRow="0" outlineLevelCol="0" x14ac:dyDescent="55"/>
  <cols>
    <col min="1" max="1" width="12" style="1" customWidth="1"/>
    <col min="2" max="2" width="20" style="1" customWidth="1"/>
    <col min="3" max="3" width="30" style="1" customWidth="1"/>
    <col min="4" max="4" width="20" style="1" customWidth="1"/>
    <col min="5" max="8" width="17" style="2" customWidth="1"/>
  </cols>
  <sheetData>
    <row r="1" ht="40" customHeight="1" spans="1:8" x14ac:dyDescent="0.25">
      <c r="A1" s="3" t="str">
        <v>Дебіторська заборгованість по клієнтах з деталізацією по документах за період з 1.10.2021 по 31.10.2021</v>
      </c>
      <c r="B1" s="3"/>
      <c r="C1" s="3"/>
      <c r="D1" s="3"/>
      <c r="E1" s="3"/>
      <c r="F1" s="3"/>
      <c r="G1" s="3"/>
      <c r="H1" s="3"/>
    </row>
    <row r="2" ht="3" customHeight="1" x14ac:dyDescent="0.25" outlineLevel="1" collapsed="1"/>
    <row r="3" spans="1:8" x14ac:dyDescent="0.25">
      <c r="A3" s="4" t="str">
        <v>№</v>
      </c>
      <c r="B3" s="4" t="str">
        <v>Код</v>
      </c>
      <c r="C3" s="4" t="str">
        <v>Тип документу</v>
      </c>
      <c r="D3" s="4" t="str">
        <v>Телефон</v>
      </c>
      <c r="E3" s="5" t="str">
        <v>Борг на початок</v>
      </c>
      <c r="F3" s="5" t="str">
        <v>Обороти</v>
      </c>
      <c r="G3" s="5"/>
      <c r="H3" s="5" t="str">
        <v>Борг на кінець</v>
      </c>
    </row>
    <row r="4" spans="6:7" x14ac:dyDescent="0.25">
      <c r="F4" s="5" t="str">
        <v>приходи</v>
      </c>
      <c r="G4" s="5" t="str">
        <v>оплати</v>
      </c>
    </row>
    <row r="5" ht="3" customHeight="1" x14ac:dyDescent="0.25" outlineLevel="1" collapsed="1"/>
    <row r="6" spans="1:8" x14ac:dyDescent="0.25" outlineLevel="1" collapsed="1">
      <c r="A6" s="6">
        <v>1</v>
      </c>
      <c r="B6" s="6">
        <v>341069</v>
      </c>
      <c r="C6" s="6" t="str">
        <v>Францух Vika По батькові</v>
      </c>
      <c r="D6" s="6" t="str">
        <v>+38(068) 378-19-77</v>
      </c>
      <c r="E6" s="7">
        <v>-2782.2</v>
      </c>
      <c r="F6" s="7">
        <f>SUBTOTAL(9,F7:F8)</f>
      </c>
      <c r="G6" s="7">
        <f>SUBTOTAL(9,G7:G8)</f>
      </c>
      <c r="H6" s="7">
        <f>F6+G6</f>
      </c>
    </row>
    <row r="7" spans="1:8" x14ac:dyDescent="0.25" outlineLevel="2" collapsed="1">
      <c r="A7" s="8" t="str">
        <v/>
      </c>
      <c r="B7" s="8" t="str">
        <v>MRD-8254-692596</v>
      </c>
      <c r="C7" s="8" t="str">
        <v>наряд-замовлення</v>
      </c>
      <c r="D7" s="8" t="str">
        <v/>
      </c>
      <c r="E7" s="9" t="str">
        <v>23/10/2021</v>
      </c>
      <c r="F7" s="10">
        <v>353.92</v>
      </c>
      <c r="G7" s="10" t="str">
        <v/>
      </c>
      <c r="H7" s="11">
        <f>F7</f>
      </c>
    </row>
    <row r="8" spans="1:8" x14ac:dyDescent="0.25" outlineLevel="2" collapsed="1">
      <c r="A8" s="8" t="str">
        <v/>
      </c>
      <c r="B8" s="8">
        <v>148162</v>
      </c>
      <c r="C8" s="8" t="str">
        <v>прихідний касовий ордер</v>
      </c>
      <c r="D8" s="8" t="str">
        <v/>
      </c>
      <c r="E8" s="9" t="str">
        <v>23/10/2021</v>
      </c>
      <c r="F8" s="10" t="str">
        <v/>
      </c>
      <c r="G8" s="10">
        <v>-353.92</v>
      </c>
      <c r="H8" s="11">
        <f>H7+G8</f>
      </c>
    </row>
    <row r="9" spans="1:8" x14ac:dyDescent="0.25" outlineLevel="1" collapsed="1">
      <c r="A9" s="6">
        <v>2</v>
      </c>
      <c r="B9" s="6">
        <v>341070</v>
      </c>
      <c r="C9" s="6" t="str">
        <v>Прізвище БазовийКлієнт2011 По батькові</v>
      </c>
      <c r="D9" s="6" t="str">
        <v>+38(068) 378-19-77</v>
      </c>
      <c r="E9" s="7">
        <v>0</v>
      </c>
      <c r="F9" s="7">
        <v>0</v>
      </c>
      <c r="G9" s="7">
        <v>0</v>
      </c>
      <c r="H9" s="7">
        <f>F9+G9</f>
      </c>
    </row>
    <row r="10" spans="1:8" x14ac:dyDescent="0.25" outlineLevel="1" collapsed="1">
      <c r="A10" s="6">
        <v>3</v>
      </c>
      <c r="B10" s="6">
        <v>347466</v>
      </c>
      <c r="C10" s="6" t="str">
        <v>Прізвище БазовийКлієнт2555 По батькові</v>
      </c>
      <c r="D10" s="6" t="str">
        <v>+38(068) 378-19-77</v>
      </c>
      <c r="E10" s="7">
        <v>-1.81898940354586e-12</v>
      </c>
      <c r="F10" s="7">
        <v>0</v>
      </c>
      <c r="G10" s="7">
        <v>0</v>
      </c>
      <c r="H10" s="7">
        <f>F10+G10</f>
      </c>
    </row>
    <row r="11" spans="1:8" x14ac:dyDescent="0.25" outlineLevel="1" collapsed="1">
      <c r="A11" s="6">
        <v>4</v>
      </c>
      <c r="B11" s="6">
        <v>347469</v>
      </c>
      <c r="C11" s="6" t="str">
        <v>Прізвище БазовийКлієнт2626 По батькові</v>
      </c>
      <c r="D11" s="6" t="str">
        <v>+38(068) 378-19-77</v>
      </c>
      <c r="E11" s="7">
        <v>-9.09494701772928e-13</v>
      </c>
      <c r="F11" s="7">
        <v>0</v>
      </c>
      <c r="G11" s="7">
        <v>0</v>
      </c>
      <c r="H11" s="7">
        <f>F11+G11</f>
      </c>
    </row>
    <row r="12" spans="1:8" x14ac:dyDescent="0.25" outlineLevel="1" collapsed="1">
      <c r="A12" s="6">
        <v>5</v>
      </c>
      <c r="B12" s="6">
        <v>359155</v>
      </c>
      <c r="C12" s="6" t="str">
        <v>Прізвище БазовийКлієнт2845 По батькові</v>
      </c>
      <c r="D12" s="6" t="str">
        <v>+38(068) 378-19-77</v>
      </c>
      <c r="E12" s="7">
        <v>0</v>
      </c>
      <c r="F12" s="7">
        <v>0</v>
      </c>
      <c r="G12" s="7">
        <v>0</v>
      </c>
      <c r="H12" s="7">
        <f>F12+G12</f>
      </c>
    </row>
    <row r="13" spans="1:8" x14ac:dyDescent="0.25" outlineLevel="1" collapsed="1">
      <c r="A13" s="6">
        <v>6</v>
      </c>
      <c r="B13" s="6">
        <v>359437</v>
      </c>
      <c r="C13" s="6" t="str">
        <v>Прізвище БазовийКлієнт3145 По батькові</v>
      </c>
      <c r="D13" s="6" t="str">
        <v>+38(068) 378-19-77</v>
      </c>
      <c r="E13" s="7">
        <v>-1.81898940354586e-12</v>
      </c>
      <c r="F13" s="7">
        <v>0</v>
      </c>
      <c r="G13" s="7">
        <v>0</v>
      </c>
      <c r="H13" s="7">
        <f>F13+G13</f>
      </c>
    </row>
    <row r="14" spans="1:8" x14ac:dyDescent="0.25" outlineLevel="1" collapsed="1">
      <c r="A14" s="6">
        <v>7</v>
      </c>
      <c r="B14" s="6">
        <v>359588</v>
      </c>
      <c r="C14" s="6" t="str">
        <v>Прізвище БазовийКлієнт154 По батькові</v>
      </c>
      <c r="D14" s="6" t="str">
        <v>+38(068) 378-19-77</v>
      </c>
      <c r="E14" s="7">
        <v>0</v>
      </c>
      <c r="F14" s="7">
        <v>0</v>
      </c>
      <c r="G14" s="7">
        <v>0</v>
      </c>
      <c r="H14" s="7">
        <f>F14+G14</f>
      </c>
    </row>
    <row r="15" spans="1:8" x14ac:dyDescent="0.25" outlineLevel="1" collapsed="1">
      <c r="A15" s="6">
        <v>8</v>
      </c>
      <c r="B15" s="6">
        <v>359945</v>
      </c>
      <c r="C15" s="6" t="str">
        <v>Прізвище БазовийКлієнт321 По батькові</v>
      </c>
      <c r="D15" s="6" t="str">
        <v>+38(068) 378-19-77</v>
      </c>
      <c r="E15" s="7">
        <v>0</v>
      </c>
      <c r="F15" s="7">
        <v>0</v>
      </c>
      <c r="G15" s="7">
        <v>0</v>
      </c>
      <c r="H15" s="7">
        <f>F15+G15</f>
      </c>
    </row>
    <row r="16" spans="1:8" x14ac:dyDescent="0.25" outlineLevel="1" collapsed="1">
      <c r="A16" s="6">
        <v>9</v>
      </c>
      <c r="B16" s="6">
        <v>360247</v>
      </c>
      <c r="C16" s="6" t="str">
        <v>Прізвище БазовийКлієнт70 По батькові</v>
      </c>
      <c r="D16" s="6" t="str">
        <v>+38(056) 010-56-10</v>
      </c>
      <c r="E16" s="7">
        <v>0</v>
      </c>
      <c r="F16" s="7">
        <v>0</v>
      </c>
      <c r="G16" s="7">
        <v>0</v>
      </c>
      <c r="H16" s="7">
        <f>F16+G16</f>
      </c>
    </row>
    <row r="17" spans="1:8" x14ac:dyDescent="0.25" outlineLevel="1" collapsed="1">
      <c r="A17" s="6">
        <v>10</v>
      </c>
      <c r="B17" s="6">
        <v>360958</v>
      </c>
      <c r="C17" s="6" t="str">
        <v>Прізвище БазовийКлієнт1123 По батькові</v>
      </c>
      <c r="D17" s="6" t="str">
        <v>+38(068) 378-19-77</v>
      </c>
      <c r="E17" s="7">
        <v>0</v>
      </c>
      <c r="F17" s="7">
        <v>0</v>
      </c>
      <c r="G17" s="7">
        <v>0</v>
      </c>
      <c r="H17" s="7">
        <f>F17+G17</f>
      </c>
    </row>
    <row r="18" spans="1:8" x14ac:dyDescent="0.25" outlineLevel="1" collapsed="1">
      <c r="A18" s="6">
        <v>11</v>
      </c>
      <c r="B18" s="6">
        <v>360962</v>
      </c>
      <c r="C18" s="6" t="str">
        <v>Прізвище БазовийКлієнт1149 По батькові</v>
      </c>
      <c r="D18" s="6" t="str">
        <v>+38(068) 378-19-77</v>
      </c>
      <c r="E18" s="7">
        <v>0</v>
      </c>
      <c r="F18" s="7">
        <v>0</v>
      </c>
      <c r="G18" s="7">
        <v>0</v>
      </c>
      <c r="H18" s="7">
        <f>F18+G18</f>
      </c>
    </row>
    <row r="19" spans="1:8" x14ac:dyDescent="0.25" outlineLevel="1" collapsed="1">
      <c r="A19" s="6">
        <v>12</v>
      </c>
      <c r="B19" s="6">
        <v>365340</v>
      </c>
      <c r="C19" s="6" t="str">
        <v>Прізвище БазовийКлієнт1940 По батькові</v>
      </c>
      <c r="D19" s="6" t="str">
        <v>+38(068) 378-19-77</v>
      </c>
      <c r="E19" s="7">
        <v>0</v>
      </c>
      <c r="F19" s="7">
        <v>0</v>
      </c>
      <c r="G19" s="7">
        <v>0</v>
      </c>
      <c r="H19" s="7">
        <f>F19+G19</f>
      </c>
    </row>
    <row r="20" spans="1:8" x14ac:dyDescent="0.25" outlineLevel="1" collapsed="1">
      <c r="A20" s="6">
        <v>13</v>
      </c>
      <c r="B20" s="6">
        <v>365622</v>
      </c>
      <c r="C20" s="6" t="str">
        <v>Прізвище БазовийКлієнт2038 По батькові</v>
      </c>
      <c r="D20" s="6" t="str">
        <v>+38(068) 378-19-77</v>
      </c>
      <c r="E20" s="7">
        <v>0</v>
      </c>
      <c r="F20" s="7">
        <v>0</v>
      </c>
      <c r="G20" s="7">
        <v>0</v>
      </c>
      <c r="H20" s="7">
        <f>F20+G20</f>
      </c>
    </row>
    <row r="21" spans="1:8" x14ac:dyDescent="0.25" outlineLevel="1" collapsed="1">
      <c r="A21" s="6">
        <v>14</v>
      </c>
      <c r="B21" s="6">
        <v>366120</v>
      </c>
      <c r="C21" s="6" t="str">
        <v>Прізвище БазовийКлієнт2326 По батькові</v>
      </c>
      <c r="D21" s="6" t="str">
        <v>+38(068) 378-19-77</v>
      </c>
      <c r="E21" s="7">
        <v>0</v>
      </c>
      <c r="F21" s="7">
        <v>0</v>
      </c>
      <c r="G21" s="7">
        <v>0</v>
      </c>
      <c r="H21" s="7">
        <f>F21+G21</f>
      </c>
    </row>
    <row r="22" spans="1:8" x14ac:dyDescent="0.25" outlineLevel="1" collapsed="1">
      <c r="A22" s="6">
        <v>15</v>
      </c>
      <c r="B22" s="6">
        <v>387599</v>
      </c>
      <c r="C22" s="6" t="str">
        <v>Прізвище БазовийКлієнт1322 По батькові</v>
      </c>
      <c r="D22" s="6" t="str">
        <v>+38(068) 378-19-77</v>
      </c>
      <c r="E22" s="7">
        <v>0</v>
      </c>
      <c r="F22" s="7">
        <v>0</v>
      </c>
      <c r="G22" s="7">
        <v>0</v>
      </c>
      <c r="H22" s="7">
        <f>F22+G22</f>
      </c>
    </row>
    <row r="23" spans="1:8" x14ac:dyDescent="0.25" outlineLevel="1" collapsed="1">
      <c r="A23" s="6">
        <v>16</v>
      </c>
      <c r="B23" s="6">
        <v>387734</v>
      </c>
      <c r="C23" s="6" t="str">
        <v>Прізвище БазовийКлієнт1455 По батькові</v>
      </c>
      <c r="D23" s="6" t="str">
        <v>+38(068) 378-19-77</v>
      </c>
      <c r="E23" s="7">
        <v>0</v>
      </c>
      <c r="F23" s="7">
        <v>0</v>
      </c>
      <c r="G23" s="7">
        <v>0</v>
      </c>
      <c r="H23" s="7">
        <f>F23+G23</f>
      </c>
    </row>
    <row r="24" spans="1:8" x14ac:dyDescent="0.25" outlineLevel="1" collapsed="1">
      <c r="A24" s="6">
        <v>17</v>
      </c>
      <c r="B24" s="6">
        <v>387765</v>
      </c>
      <c r="C24" s="6" t="str">
        <v>Прізвище БазовийКлієнт1519 По батькові</v>
      </c>
      <c r="D24" s="6" t="str">
        <v>+38(068) 378-19-77</v>
      </c>
      <c r="E24" s="7">
        <v>0</v>
      </c>
      <c r="F24" s="7">
        <v>0</v>
      </c>
      <c r="G24" s="7">
        <v>0</v>
      </c>
      <c r="H24" s="7">
        <f>F24+G24</f>
      </c>
    </row>
    <row r="25" spans="1:8" x14ac:dyDescent="0.25" outlineLevel="1" collapsed="1">
      <c r="A25" s="6">
        <v>18</v>
      </c>
      <c r="B25" s="6">
        <v>388284</v>
      </c>
      <c r="C25" s="6" t="str">
        <v>Прізвище БазовийКлієнт20610 По батькові</v>
      </c>
      <c r="D25" s="6" t="str">
        <v>+38(068) 378-19-77</v>
      </c>
      <c r="E25" s="7">
        <v>0</v>
      </c>
      <c r="F25" s="7">
        <v>0</v>
      </c>
      <c r="G25" s="7">
        <v>0</v>
      </c>
      <c r="H25" s="7">
        <f>F25+G25</f>
      </c>
    </row>
    <row r="26" spans="1:8" x14ac:dyDescent="0.25" outlineLevel="1" collapsed="1">
      <c r="A26" s="6">
        <v>19</v>
      </c>
      <c r="B26" s="6">
        <v>397708</v>
      </c>
      <c r="C26" s="6" t="str">
        <v>Прізвище БазовийКлієнт21635 По батькові</v>
      </c>
      <c r="D26" s="6" t="str">
        <v>+38(068) 378-19-77</v>
      </c>
      <c r="E26" s="7">
        <v>0.00400000000081491</v>
      </c>
      <c r="F26" s="7">
        <v>0</v>
      </c>
      <c r="G26" s="7">
        <v>0</v>
      </c>
      <c r="H26" s="7">
        <f>F26+G26</f>
      </c>
    </row>
    <row r="27" spans="1:8" x14ac:dyDescent="0.25" outlineLevel="1" collapsed="1">
      <c r="A27" s="6">
        <v>20</v>
      </c>
      <c r="B27" s="6">
        <v>397843</v>
      </c>
      <c r="C27" s="6" t="str">
        <v>Прізвище БазовийКлієнт22625 По батькові</v>
      </c>
      <c r="D27" s="6" t="str">
        <v>+38(068) 378-19-77</v>
      </c>
      <c r="E27" s="7">
        <v>0</v>
      </c>
      <c r="F27" s="7">
        <v>0</v>
      </c>
      <c r="G27" s="7">
        <v>0</v>
      </c>
      <c r="H27" s="7">
        <f>F27+G27</f>
      </c>
    </row>
    <row r="28" spans="1:8" x14ac:dyDescent="0.25" outlineLevel="1" collapsed="1">
      <c r="A28" s="6">
        <v>21</v>
      </c>
      <c r="B28" s="6">
        <v>399772</v>
      </c>
      <c r="C28" s="6" t="str">
        <v>Прізвище БазовийКлієнт4719 По батькові</v>
      </c>
      <c r="D28" s="6" t="str">
        <v>+38(068) 378-19-77</v>
      </c>
      <c r="E28" s="7">
        <v>0.00400000000081491</v>
      </c>
      <c r="F28" s="7">
        <v>0</v>
      </c>
      <c r="G28" s="7">
        <v>0</v>
      </c>
      <c r="H28" s="7">
        <f>F28+G28</f>
      </c>
    </row>
    <row r="29" spans="1:8" x14ac:dyDescent="0.25" outlineLevel="1" collapsed="1">
      <c r="A29" s="6">
        <v>22</v>
      </c>
      <c r="B29" s="6">
        <v>404931</v>
      </c>
      <c r="C29" s="6" t="str">
        <v>Прізвище БазовийКлієнт6723 По батькові</v>
      </c>
      <c r="D29" s="6" t="str">
        <v>+38(068) 378-19-77</v>
      </c>
      <c r="E29" s="7">
        <v>0</v>
      </c>
      <c r="F29" s="7">
        <v>0</v>
      </c>
      <c r="G29" s="7">
        <v>0</v>
      </c>
      <c r="H29" s="7">
        <f>F29+G29</f>
      </c>
    </row>
    <row r="30" spans="1:8" x14ac:dyDescent="0.25" outlineLevel="1" collapsed="1">
      <c r="A30" s="6">
        <v>23</v>
      </c>
      <c r="B30" s="6">
        <v>404932</v>
      </c>
      <c r="C30" s="6" t="str">
        <v>Прізвище БазовийКлієнт674 По батькові</v>
      </c>
      <c r="D30" s="6" t="str">
        <v>+38(068) 378-19-77</v>
      </c>
      <c r="E30" s="7">
        <v>-590.89</v>
      </c>
      <c r="F30" s="7">
        <v>0</v>
      </c>
      <c r="G30" s="7">
        <v>0</v>
      </c>
      <c r="H30" s="7">
        <f>F30+G30</f>
      </c>
    </row>
    <row r="31" spans="1:8" x14ac:dyDescent="0.25" outlineLevel="1" collapsed="1">
      <c r="A31" s="6">
        <v>24</v>
      </c>
      <c r="B31" s="6">
        <v>404933</v>
      </c>
      <c r="C31" s="6" t="str">
        <v>Прізвище БазовийКлієнт6711 По батькові</v>
      </c>
      <c r="D31" s="6" t="str">
        <v>+38(068) 378-19-77</v>
      </c>
      <c r="E31" s="7">
        <v>0</v>
      </c>
      <c r="F31" s="7">
        <v>0</v>
      </c>
      <c r="G31" s="7">
        <v>0</v>
      </c>
      <c r="H31" s="7">
        <f>F31+G31</f>
      </c>
    </row>
    <row r="32" spans="1:8" x14ac:dyDescent="0.25" outlineLevel="1" collapsed="1">
      <c r="A32" s="6">
        <v>25</v>
      </c>
      <c r="B32" s="6">
        <v>407723</v>
      </c>
      <c r="C32" s="6" t="str">
        <v>Прізвище БазовийКлієнт12711 По батькові</v>
      </c>
      <c r="D32" s="6" t="str">
        <v>+38(068) 378-19-77</v>
      </c>
      <c r="E32" s="7">
        <v>0</v>
      </c>
      <c r="F32" s="7">
        <v>0</v>
      </c>
      <c r="G32" s="7">
        <v>0</v>
      </c>
      <c r="H32" s="7">
        <f>F32+G32</f>
      </c>
    </row>
    <row r="33" spans="1:8" x14ac:dyDescent="0.25" outlineLevel="1" collapsed="1">
      <c r="A33" s="6">
        <v>26</v>
      </c>
      <c r="B33" s="6">
        <v>407724</v>
      </c>
      <c r="C33" s="6" t="str">
        <v>Прізвище БазовийКлієнт1278 По батькові</v>
      </c>
      <c r="D33" s="6" t="str">
        <v>+38(068) 378-19-77</v>
      </c>
      <c r="E33" s="7">
        <v>0</v>
      </c>
      <c r="F33" s="7">
        <v>0</v>
      </c>
      <c r="G33" s="7">
        <v>0</v>
      </c>
      <c r="H33" s="7">
        <f>F33+G33</f>
      </c>
    </row>
    <row r="34" spans="1:8" x14ac:dyDescent="0.25" outlineLevel="1" collapsed="1">
      <c r="A34" s="6">
        <v>27</v>
      </c>
      <c r="B34" s="6">
        <v>409058</v>
      </c>
      <c r="C34" s="6" t="str">
        <v>Прізвище БазовийКлієнт18722 По батькові</v>
      </c>
      <c r="D34" s="6" t="str">
        <v>+38(068) 378-19-77</v>
      </c>
      <c r="E34" s="7">
        <v>-250.5</v>
      </c>
      <c r="F34" s="7">
        <v>0</v>
      </c>
      <c r="G34" s="7">
        <v>0</v>
      </c>
      <c r="H34" s="7">
        <f>F34+G34</f>
      </c>
    </row>
    <row r="35" spans="1:8" x14ac:dyDescent="0.25" outlineLevel="1" collapsed="1">
      <c r="A35" s="6">
        <v>28</v>
      </c>
      <c r="B35" s="6">
        <v>409059</v>
      </c>
      <c r="C35" s="6" t="str">
        <v>Прізвище БазовийКлієнт18744 По батькові</v>
      </c>
      <c r="D35" s="6" t="str">
        <v>+38(068) 378-19-77</v>
      </c>
      <c r="E35" s="7">
        <v>0</v>
      </c>
      <c r="F35" s="7">
        <v>0</v>
      </c>
      <c r="G35" s="7">
        <v>0</v>
      </c>
      <c r="H35" s="7">
        <f>F35+G35</f>
      </c>
    </row>
    <row r="36" spans="1:8" x14ac:dyDescent="0.25" outlineLevel="1" collapsed="1">
      <c r="A36" s="6">
        <v>29</v>
      </c>
      <c r="B36" s="6">
        <v>409063</v>
      </c>
      <c r="C36" s="6" t="str">
        <v>Прізвище БазовийКлієнт19713 По батькові</v>
      </c>
      <c r="D36" s="6" t="str">
        <v>+38(068) 378-19-77</v>
      </c>
      <c r="E36" s="7">
        <v>0</v>
      </c>
      <c r="F36" s="7">
        <v>0</v>
      </c>
      <c r="G36" s="7">
        <v>0</v>
      </c>
      <c r="H36" s="7">
        <f>F36+G36</f>
      </c>
    </row>
    <row r="37" spans="1:8" x14ac:dyDescent="0.25" outlineLevel="1" collapsed="1">
      <c r="A37" s="6">
        <v>30</v>
      </c>
      <c r="B37" s="6">
        <v>409490</v>
      </c>
      <c r="C37" s="6" t="str">
        <v>Прізвище БазовийКлієнт20714 По батькові</v>
      </c>
      <c r="D37" s="6" t="str">
        <v>+38(068) 378-19-77</v>
      </c>
      <c r="E37" s="7">
        <v>0</v>
      </c>
      <c r="F37" s="7">
        <v>0</v>
      </c>
      <c r="G37" s="7">
        <v>0</v>
      </c>
      <c r="H37" s="7">
        <f>F37+G37</f>
      </c>
    </row>
    <row r="38" spans="1:8" x14ac:dyDescent="0.25" outlineLevel="1" collapsed="1">
      <c r="A38" s="6">
        <v>31</v>
      </c>
      <c r="B38" s="6">
        <v>410518</v>
      </c>
      <c r="C38" s="6" t="str">
        <v>Прізвище БазовийКлієнт28710 По батькові</v>
      </c>
      <c r="D38" s="6" t="str">
        <v>+38(068) 378-19-77</v>
      </c>
      <c r="E38" s="7">
        <v>0</v>
      </c>
      <c r="F38" s="7">
        <v>0</v>
      </c>
      <c r="G38" s="7">
        <v>0</v>
      </c>
      <c r="H38" s="7">
        <f>F38+G38</f>
      </c>
    </row>
    <row r="39" spans="1:8" x14ac:dyDescent="0.25" outlineLevel="1" collapsed="1">
      <c r="A39" s="6">
        <v>32</v>
      </c>
      <c r="B39" s="6">
        <v>412459</v>
      </c>
      <c r="C39" s="6" t="str">
        <v>Прізвище БазовийКлієнт2855 По батькові</v>
      </c>
      <c r="D39" s="6" t="str">
        <v>+38(068) 378-19-77</v>
      </c>
      <c r="E39" s="7">
        <v>0.00399999999899592</v>
      </c>
      <c r="F39" s="7">
        <v>0</v>
      </c>
      <c r="G39" s="7">
        <v>0</v>
      </c>
      <c r="H39" s="7">
        <f>F39+G39</f>
      </c>
    </row>
    <row r="40" spans="1:8" x14ac:dyDescent="0.25" outlineLevel="1" collapsed="1">
      <c r="A40" s="6">
        <v>33</v>
      </c>
      <c r="B40" s="6">
        <v>412460</v>
      </c>
      <c r="C40" s="6" t="str">
        <v>Прізвище БазовийКлієнт2828 По батькові</v>
      </c>
      <c r="D40" s="6" t="str">
        <v>+38(068) 378-19-77</v>
      </c>
      <c r="E40" s="7">
        <v>0</v>
      </c>
      <c r="F40" s="7">
        <v>0</v>
      </c>
      <c r="G40" s="7">
        <v>0</v>
      </c>
      <c r="H40" s="7">
        <f>F40+G40</f>
      </c>
    </row>
    <row r="41" spans="1:8" x14ac:dyDescent="0.25" outlineLevel="1" collapsed="1">
      <c r="A41" s="6">
        <v>34</v>
      </c>
      <c r="B41" s="6">
        <v>412993</v>
      </c>
      <c r="C41" s="6" t="str">
        <v>Прізвище БазовийКлієнт4811 По батькові</v>
      </c>
      <c r="D41" s="6" t="str">
        <v>+38(068) 378-19-77</v>
      </c>
      <c r="E41" s="7">
        <v>-7486.21</v>
      </c>
      <c r="F41" s="7">
        <v>0</v>
      </c>
      <c r="G41" s="7">
        <v>0</v>
      </c>
      <c r="H41" s="7">
        <f>F41+G41</f>
      </c>
    </row>
    <row r="42" spans="1:8" x14ac:dyDescent="0.25" outlineLevel="1" collapsed="1">
      <c r="A42" s="6">
        <v>35</v>
      </c>
      <c r="B42" s="6">
        <v>412994</v>
      </c>
      <c r="C42" s="6" t="str">
        <v>Прізвище БазовийКлієнт4820 По батькові</v>
      </c>
      <c r="D42" s="6" t="str">
        <v>+38(068) 378-19-77</v>
      </c>
      <c r="E42" s="7">
        <v>0</v>
      </c>
      <c r="F42" s="7">
        <v>0</v>
      </c>
      <c r="G42" s="7">
        <v>0</v>
      </c>
      <c r="H42" s="7">
        <f>F42+G42</f>
      </c>
    </row>
    <row r="43" spans="1:8" x14ac:dyDescent="0.25" outlineLevel="1" collapsed="1">
      <c r="A43" s="6">
        <v>36</v>
      </c>
      <c r="B43" s="6">
        <v>412997</v>
      </c>
      <c r="C43" s="6" t="str">
        <v>Прізвище БазовийКлієнт4821 По батькові</v>
      </c>
      <c r="D43" s="6" t="str">
        <v>+38(068) 378-19-77</v>
      </c>
      <c r="E43" s="7">
        <v>0</v>
      </c>
      <c r="F43" s="7">
        <v>0</v>
      </c>
      <c r="G43" s="7">
        <v>0</v>
      </c>
      <c r="H43" s="7">
        <f>F43+G43</f>
      </c>
    </row>
    <row r="44" spans="1:8" x14ac:dyDescent="0.25" outlineLevel="1" collapsed="1">
      <c r="A44" s="6">
        <v>37</v>
      </c>
      <c r="B44" s="6">
        <v>413746</v>
      </c>
      <c r="C44" s="6" t="str">
        <v>Прізвище БазовийКлієнт9852 По батькові</v>
      </c>
      <c r="D44" s="6" t="str">
        <v>+38(068) 378-19-77</v>
      </c>
      <c r="E44" s="7">
        <v>0</v>
      </c>
      <c r="F44" s="7">
        <v>0</v>
      </c>
      <c r="G44" s="7">
        <v>0</v>
      </c>
      <c r="H44" s="7">
        <f>F44+G44</f>
      </c>
    </row>
    <row r="45" spans="1:8" x14ac:dyDescent="0.25" outlineLevel="1" collapsed="1">
      <c r="A45" s="6">
        <v>38</v>
      </c>
      <c r="B45" s="6">
        <v>413988</v>
      </c>
      <c r="C45" s="6" t="str">
        <v>Прізвище БазовийКлієнт1084 По батькові</v>
      </c>
      <c r="D45" s="6" t="str">
        <v>+38(068) 378-19-77</v>
      </c>
      <c r="E45" s="7">
        <v>0</v>
      </c>
      <c r="F45" s="7">
        <v>0</v>
      </c>
      <c r="G45" s="7">
        <v>0</v>
      </c>
      <c r="H45" s="7">
        <f>F45+G45</f>
      </c>
    </row>
    <row r="46" spans="1:8" x14ac:dyDescent="0.25" outlineLevel="1" collapsed="1">
      <c r="A46" s="6">
        <v>39</v>
      </c>
      <c r="B46" s="6">
        <v>413991</v>
      </c>
      <c r="C46" s="6" t="str">
        <v>Прізвище БазовийКлієнт10826 По батькові</v>
      </c>
      <c r="D46" s="6" t="str">
        <v>+38(068) 378-19-77</v>
      </c>
      <c r="E46" s="7">
        <v>-1.81898940354586e-12</v>
      </c>
      <c r="F46" s="7">
        <v>0</v>
      </c>
      <c r="G46" s="7">
        <v>0</v>
      </c>
      <c r="H46" s="7">
        <f>F46+G46</f>
      </c>
    </row>
    <row r="47" spans="1:8" x14ac:dyDescent="0.25" outlineLevel="1" collapsed="1">
      <c r="A47" s="6">
        <v>40</v>
      </c>
      <c r="B47" s="6">
        <v>413992</v>
      </c>
      <c r="C47" s="6" t="str">
        <v>Прізвище БазовийКлієнт10839 По батькові</v>
      </c>
      <c r="D47" s="6" t="str">
        <v>+38(068) 378-19-77</v>
      </c>
      <c r="E47" s="7">
        <v>0</v>
      </c>
      <c r="F47" s="7">
        <v>0</v>
      </c>
      <c r="G47" s="7">
        <v>0</v>
      </c>
      <c r="H47" s="7">
        <f>F47+G47</f>
      </c>
    </row>
    <row r="48" spans="1:8" x14ac:dyDescent="0.25" outlineLevel="1" collapsed="1">
      <c r="A48" s="6">
        <v>41</v>
      </c>
      <c r="B48" s="6">
        <v>414314</v>
      </c>
      <c r="C48" s="6" t="str">
        <v>Прізвище БазовийКлієнт12833 По батькові</v>
      </c>
      <c r="D48" s="6" t="str">
        <v>+38(068) 378-19-77</v>
      </c>
      <c r="E48" s="7">
        <v>-0.00280000000020664</v>
      </c>
      <c r="F48" s="7">
        <v>0</v>
      </c>
      <c r="G48" s="7">
        <v>0</v>
      </c>
      <c r="H48" s="7">
        <f>F48+G48</f>
      </c>
    </row>
    <row r="49" spans="1:8" x14ac:dyDescent="0.25" outlineLevel="1" collapsed="1">
      <c r="A49" s="6">
        <v>42</v>
      </c>
      <c r="B49" s="6">
        <v>414551</v>
      </c>
      <c r="C49" s="6" t="str">
        <v>Прізвище БазовийКлієнт14824 По батькові</v>
      </c>
      <c r="D49" s="6" t="str">
        <v>+38(068) 378-19-77</v>
      </c>
      <c r="E49" s="7">
        <v>-0.00280000000020664</v>
      </c>
      <c r="F49" s="7">
        <v>0</v>
      </c>
      <c r="G49" s="7">
        <v>0</v>
      </c>
      <c r="H49" s="7">
        <f>F49+G49</f>
      </c>
    </row>
    <row r="50" spans="1:8" x14ac:dyDescent="0.25" outlineLevel="1" collapsed="1">
      <c r="A50" s="6">
        <v>43</v>
      </c>
      <c r="B50" s="6">
        <v>414980</v>
      </c>
      <c r="C50" s="6" t="str">
        <v>Прізвище БазовийКлієнт16816 По батькові</v>
      </c>
      <c r="D50" s="6" t="str">
        <v>+38(068) 378-19-77</v>
      </c>
      <c r="E50" s="7">
        <v>-0.00280000000020664</v>
      </c>
      <c r="F50" s="7">
        <v>0</v>
      </c>
      <c r="G50" s="7">
        <v>0</v>
      </c>
      <c r="H50" s="7">
        <f>F50+G50</f>
      </c>
    </row>
    <row r="51" spans="1:8" x14ac:dyDescent="0.25" outlineLevel="1" collapsed="1">
      <c r="A51" s="6">
        <v>44</v>
      </c>
      <c r="B51" s="6">
        <v>430823</v>
      </c>
      <c r="C51" s="6" t="str">
        <v>Прізвище БазовийКлієнт7919 По батькові</v>
      </c>
      <c r="D51" s="6" t="str">
        <v>+38(068) 378-19-77</v>
      </c>
      <c r="E51" s="7">
        <v>0</v>
      </c>
      <c r="F51" s="7">
        <f>SUBTOTAL(9,F52:F53)</f>
      </c>
      <c r="G51" s="7">
        <f>SUBTOTAL(9,G52:G53)</f>
      </c>
      <c r="H51" s="7">
        <f>F51+G51</f>
      </c>
    </row>
    <row r="52" spans="1:8" x14ac:dyDescent="0.25" outlineLevel="2" collapsed="1">
      <c r="A52" s="8" t="str">
        <v/>
      </c>
      <c r="B52" s="8" t="str">
        <v>MRD-8254-685858</v>
      </c>
      <c r="C52" s="8" t="str">
        <v>наряд-замовлення</v>
      </c>
      <c r="D52" s="8" t="str">
        <v/>
      </c>
      <c r="E52" s="9" t="str">
        <v>08/10/2021</v>
      </c>
      <c r="F52" s="10">
        <v>7679.3472</v>
      </c>
      <c r="G52" s="10" t="str">
        <v/>
      </c>
      <c r="H52" s="11">
        <f>F52</f>
      </c>
    </row>
    <row r="53" spans="1:8" x14ac:dyDescent="0.25" outlineLevel="2" collapsed="1">
      <c r="A53" s="8" t="str">
        <v/>
      </c>
      <c r="B53" s="8">
        <v>143437</v>
      </c>
      <c r="C53" s="8" t="str">
        <v>прихідний касовий ордер</v>
      </c>
      <c r="D53" s="8" t="str">
        <v/>
      </c>
      <c r="E53" s="9" t="str">
        <v>08/10/2021</v>
      </c>
      <c r="F53" s="10" t="str">
        <v/>
      </c>
      <c r="G53" s="10">
        <v>-7679.35</v>
      </c>
      <c r="H53" s="11">
        <f>H52+G53</f>
      </c>
    </row>
    <row r="54" spans="1:8" x14ac:dyDescent="0.25" outlineLevel="1" collapsed="1">
      <c r="A54" s="6">
        <v>45</v>
      </c>
      <c r="B54" s="6">
        <v>430824</v>
      </c>
      <c r="C54" s="6" t="str">
        <v>Прізвище БазовийКлієнт8938 По батькові</v>
      </c>
      <c r="D54" s="6" t="str">
        <v>+38(068) 378-19-77</v>
      </c>
      <c r="E54" s="7">
        <v>0</v>
      </c>
      <c r="F54" s="7">
        <f>SUBTOTAL(9,F55:F56)</f>
      </c>
      <c r="G54" s="7">
        <f>SUBTOTAL(9,G55:G56)</f>
      </c>
      <c r="H54" s="7">
        <f>F54+G54</f>
      </c>
    </row>
    <row r="55" spans="1:8" x14ac:dyDescent="0.25" outlineLevel="2" collapsed="1">
      <c r="A55" s="8" t="str">
        <v/>
      </c>
      <c r="B55" s="8" t="str">
        <v>MRD-8254-685861</v>
      </c>
      <c r="C55" s="8" t="str">
        <v>наряд-замовлення</v>
      </c>
      <c r="D55" s="8" t="str">
        <v/>
      </c>
      <c r="E55" s="9" t="str">
        <v>08/10/2021</v>
      </c>
      <c r="F55" s="10">
        <v>9090.7212</v>
      </c>
      <c r="G55" s="10" t="str">
        <v/>
      </c>
      <c r="H55" s="11">
        <f>F55</f>
      </c>
    </row>
    <row r="56" spans="1:8" x14ac:dyDescent="0.25" outlineLevel="2" collapsed="1">
      <c r="A56" s="8" t="str">
        <v/>
      </c>
      <c r="B56" s="8">
        <v>143438</v>
      </c>
      <c r="C56" s="8" t="str">
        <v>прихідний касовий ордер</v>
      </c>
      <c r="D56" s="8" t="str">
        <v/>
      </c>
      <c r="E56" s="9" t="str">
        <v>08/10/2021</v>
      </c>
      <c r="F56" s="10" t="str">
        <v/>
      </c>
      <c r="G56" s="10">
        <v>-9090.72</v>
      </c>
      <c r="H56" s="11">
        <f>H55+G56</f>
      </c>
    </row>
    <row r="57" spans="1:8" x14ac:dyDescent="0.25" outlineLevel="1" collapsed="1">
      <c r="A57" s="6">
        <v>46</v>
      </c>
      <c r="B57" s="6">
        <v>431734</v>
      </c>
      <c r="C57" s="6" t="str">
        <v>Прізвище БазовийКлієнт13941 По батькові</v>
      </c>
      <c r="D57" s="6" t="str">
        <v>+38(068) 378-19-77</v>
      </c>
      <c r="E57" s="7">
        <v>0</v>
      </c>
      <c r="F57" s="7">
        <f>SUBTOTAL(9,F58:F59)</f>
      </c>
      <c r="G57" s="7">
        <f>SUBTOTAL(9,G58:G59)</f>
      </c>
      <c r="H57" s="7">
        <f>F57+G57</f>
      </c>
    </row>
    <row r="58" spans="1:8" x14ac:dyDescent="0.25" outlineLevel="2" collapsed="1">
      <c r="A58" s="8" t="str">
        <v/>
      </c>
      <c r="B58" s="8" t="str">
        <v>MRD-8254-688000</v>
      </c>
      <c r="C58" s="8" t="str">
        <v>наряд-замовлення</v>
      </c>
      <c r="D58" s="8" t="str">
        <v/>
      </c>
      <c r="E58" s="9" t="str">
        <v>13/10/2021</v>
      </c>
      <c r="F58" s="10">
        <v>7679.388</v>
      </c>
      <c r="G58" s="10" t="str">
        <v/>
      </c>
      <c r="H58" s="11">
        <f>F58</f>
      </c>
    </row>
    <row r="59" spans="1:8" x14ac:dyDescent="0.25" outlineLevel="2" collapsed="1">
      <c r="A59" s="8" t="str">
        <v/>
      </c>
      <c r="B59" s="8">
        <v>144978</v>
      </c>
      <c r="C59" s="8" t="str">
        <v>прихідний касовий ордер</v>
      </c>
      <c r="D59" s="8" t="str">
        <v/>
      </c>
      <c r="E59" s="9" t="str">
        <v>13/10/2021</v>
      </c>
      <c r="F59" s="10" t="str">
        <v/>
      </c>
      <c r="G59" s="10">
        <v>-7679.39</v>
      </c>
      <c r="H59" s="11">
        <f>H58+G59</f>
      </c>
    </row>
    <row r="60" spans="1:8" x14ac:dyDescent="0.25" outlineLevel="1" collapsed="1">
      <c r="A60" s="6">
        <v>47</v>
      </c>
      <c r="B60" s="6">
        <v>435918</v>
      </c>
      <c r="C60" s="6" t="str">
        <v>Прізвище БазовийКлієнт14911 По батькові</v>
      </c>
      <c r="D60" s="6" t="str">
        <v>+38(068) 378-19-77</v>
      </c>
      <c r="E60" s="7">
        <v>0</v>
      </c>
      <c r="F60" s="7">
        <f>SUBTOTAL(9,F61:F62)</f>
      </c>
      <c r="G60" s="7">
        <f>SUBTOTAL(9,G61:G62)</f>
      </c>
      <c r="H60" s="7">
        <f>F60+G60</f>
      </c>
    </row>
    <row r="61" spans="1:8" x14ac:dyDescent="0.25" outlineLevel="2" collapsed="1">
      <c r="A61" s="8" t="str">
        <v/>
      </c>
      <c r="B61" s="8" t="str">
        <v>MRD-8254-688817</v>
      </c>
      <c r="C61" s="8" t="str">
        <v>наряд-замовлення</v>
      </c>
      <c r="D61" s="8" t="str">
        <v/>
      </c>
      <c r="E61" s="9" t="str">
        <v>15/10/2021</v>
      </c>
      <c r="F61" s="10">
        <v>7679.3472</v>
      </c>
      <c r="G61" s="10" t="str">
        <v/>
      </c>
      <c r="H61" s="11">
        <f>F61</f>
      </c>
    </row>
    <row r="62" spans="1:8" x14ac:dyDescent="0.25" outlineLevel="2" collapsed="1">
      <c r="A62" s="8" t="str">
        <v/>
      </c>
      <c r="B62" s="8">
        <v>145550</v>
      </c>
      <c r="C62" s="8" t="str">
        <v>прихідний касовий ордер</v>
      </c>
      <c r="D62" s="8" t="str">
        <v/>
      </c>
      <c r="E62" s="9" t="str">
        <v>15/10/2021</v>
      </c>
      <c r="F62" s="10" t="str">
        <v/>
      </c>
      <c r="G62" s="10">
        <v>-7679.35</v>
      </c>
      <c r="H62" s="11">
        <f>H61+G62</f>
      </c>
    </row>
    <row r="63" spans="1:8" x14ac:dyDescent="0.25" outlineLevel="1" collapsed="1">
      <c r="A63" s="6">
        <v>48</v>
      </c>
      <c r="B63" s="6">
        <v>435919</v>
      </c>
      <c r="C63" s="6" t="str">
        <v>Прізвище БазовийКлієнт14912 По батькові</v>
      </c>
      <c r="D63" s="6" t="str">
        <v>+38(068) 378-19-77</v>
      </c>
      <c r="E63" s="7">
        <v>0</v>
      </c>
      <c r="F63" s="7">
        <f>SUBTOTAL(9,F64:F65)</f>
      </c>
      <c r="G63" s="7">
        <f>SUBTOTAL(9,G64:G65)</f>
      </c>
      <c r="H63" s="7">
        <f>F63+G63</f>
      </c>
    </row>
    <row r="64" spans="1:8" x14ac:dyDescent="0.25" outlineLevel="2" collapsed="1">
      <c r="A64" s="8" t="str">
        <v/>
      </c>
      <c r="B64" s="8" t="str">
        <v>MRD-8254-688819</v>
      </c>
      <c r="C64" s="8" t="str">
        <v>наряд-замовлення</v>
      </c>
      <c r="D64" s="8" t="str">
        <v/>
      </c>
      <c r="E64" s="9" t="str">
        <v>15/10/2021</v>
      </c>
      <c r="F64" s="10">
        <v>9090.7212</v>
      </c>
      <c r="G64" s="10" t="str">
        <v/>
      </c>
      <c r="H64" s="11">
        <f>F64</f>
      </c>
    </row>
    <row r="65" spans="1:8" x14ac:dyDescent="0.25" outlineLevel="2" collapsed="1">
      <c r="A65" s="8" t="str">
        <v/>
      </c>
      <c r="B65" s="8">
        <v>145551</v>
      </c>
      <c r="C65" s="8" t="str">
        <v>прихідний касовий ордер</v>
      </c>
      <c r="D65" s="8" t="str">
        <v/>
      </c>
      <c r="E65" s="9" t="str">
        <v>15/10/2021</v>
      </c>
      <c r="F65" s="10" t="str">
        <v/>
      </c>
      <c r="G65" s="10">
        <v>-9090.72</v>
      </c>
      <c r="H65" s="11">
        <f>H64+G65</f>
      </c>
    </row>
    <row r="66" spans="1:8" x14ac:dyDescent="0.25" outlineLevel="1" collapsed="1">
      <c r="A66" s="6">
        <v>49</v>
      </c>
      <c r="B66" s="6">
        <v>435920</v>
      </c>
      <c r="C66" s="6" t="str">
        <v>Прізвище БазовийКлієнт14913 По батькові</v>
      </c>
      <c r="D66" s="6" t="str">
        <v>+38(068) 378-19-77</v>
      </c>
      <c r="E66" s="7">
        <v>0</v>
      </c>
      <c r="F66" s="7">
        <f>SUBTOTAL(9,F67:F68)</f>
      </c>
      <c r="G66" s="7">
        <f>SUBTOTAL(9,G67:G68)</f>
      </c>
      <c r="H66" s="7">
        <f>F66+G66</f>
      </c>
    </row>
    <row r="67" spans="1:8" x14ac:dyDescent="0.25" outlineLevel="2" collapsed="1">
      <c r="A67" s="8" t="str">
        <v/>
      </c>
      <c r="B67" s="8" t="str">
        <v>MRD-8254-688821</v>
      </c>
      <c r="C67" s="8" t="str">
        <v>наряд-замовлення</v>
      </c>
      <c r="D67" s="8" t="str">
        <v/>
      </c>
      <c r="E67" s="9" t="str">
        <v>15/10/2021</v>
      </c>
      <c r="F67" s="10">
        <v>9054.8172</v>
      </c>
      <c r="G67" s="10" t="str">
        <v/>
      </c>
      <c r="H67" s="11">
        <f>F67</f>
      </c>
    </row>
    <row r="68" spans="1:8" x14ac:dyDescent="0.25" outlineLevel="2" collapsed="1">
      <c r="A68" s="8" t="str">
        <v/>
      </c>
      <c r="B68" s="8">
        <v>145552</v>
      </c>
      <c r="C68" s="8" t="str">
        <v>прихідний касовий ордер</v>
      </c>
      <c r="D68" s="8" t="str">
        <v/>
      </c>
      <c r="E68" s="9" t="str">
        <v>15/10/2021</v>
      </c>
      <c r="F68" s="10" t="str">
        <v/>
      </c>
      <c r="G68" s="10">
        <v>-9054.82</v>
      </c>
      <c r="H68" s="11">
        <f>H67+G68</f>
      </c>
    </row>
    <row r="69" spans="1:8" x14ac:dyDescent="0.25" outlineLevel="1" collapsed="1">
      <c r="A69" s="6">
        <v>50</v>
      </c>
      <c r="B69" s="6">
        <v>439467</v>
      </c>
      <c r="C69" s="6" t="str">
        <v>Прізвище БазовийКлієнт22943 По батькові</v>
      </c>
      <c r="D69" s="6" t="str">
        <v>+38(068) 378-19-77</v>
      </c>
      <c r="E69" s="7">
        <v>0</v>
      </c>
      <c r="F69" s="7">
        <f>SUBTOTAL(9,F70:F71)</f>
      </c>
      <c r="G69" s="7">
        <f>SUBTOTAL(9,G70:G71)</f>
      </c>
      <c r="H69" s="7">
        <f>F69+G69</f>
      </c>
    </row>
    <row r="70" spans="1:8" x14ac:dyDescent="0.25" outlineLevel="2" collapsed="1">
      <c r="A70" s="8" t="str">
        <v/>
      </c>
      <c r="B70" s="8" t="str">
        <v>MRD-8254-692589</v>
      </c>
      <c r="C70" s="8" t="str">
        <v>наряд-замовлення</v>
      </c>
      <c r="D70" s="8" t="str">
        <v/>
      </c>
      <c r="E70" s="9" t="str">
        <v>22/10/2021</v>
      </c>
      <c r="F70" s="10">
        <v>6399.456</v>
      </c>
      <c r="G70" s="10" t="str">
        <v/>
      </c>
      <c r="H70" s="11">
        <f>F70</f>
      </c>
    </row>
    <row r="71" spans="1:8" x14ac:dyDescent="0.25" outlineLevel="2" collapsed="1">
      <c r="A71" s="8" t="str">
        <v/>
      </c>
      <c r="B71" s="8">
        <v>148158</v>
      </c>
      <c r="C71" s="8" t="str">
        <v>прихідний касовий ордер</v>
      </c>
      <c r="D71" s="8" t="str">
        <v/>
      </c>
      <c r="E71" s="9" t="str">
        <v>22/10/2021</v>
      </c>
      <c r="F71" s="10" t="str">
        <v/>
      </c>
      <c r="G71" s="10">
        <v>-6399.46</v>
      </c>
      <c r="H71" s="11">
        <f>H70+G71</f>
      </c>
    </row>
    <row r="72" spans="1:8" x14ac:dyDescent="0.25" outlineLevel="1" collapsed="1">
      <c r="A72" s="6">
        <v>51</v>
      </c>
      <c r="B72" s="6">
        <v>439564</v>
      </c>
      <c r="C72" s="6" t="str">
        <v>Прізвище БазовийКлієнт23947 По батькові</v>
      </c>
      <c r="D72" s="6" t="str">
        <v>+38(068) 378-19-77</v>
      </c>
      <c r="E72" s="7">
        <v>0</v>
      </c>
      <c r="F72" s="7">
        <f>SUBTOTAL(9,F73:F74)</f>
      </c>
      <c r="G72" s="7">
        <f>SUBTOTAL(9,G73:G74)</f>
      </c>
      <c r="H72" s="7">
        <f>F72+G72</f>
      </c>
    </row>
    <row r="73" spans="1:8" x14ac:dyDescent="0.25" outlineLevel="2" collapsed="1">
      <c r="A73" s="8" t="str">
        <v/>
      </c>
      <c r="B73" s="8" t="str">
        <v>MRD-8254-692801</v>
      </c>
      <c r="C73" s="8" t="str">
        <v>наряд-замовлення</v>
      </c>
      <c r="D73" s="8" t="str">
        <v/>
      </c>
      <c r="E73" s="9" t="str">
        <v>23/10/2021</v>
      </c>
      <c r="F73" s="10">
        <v>7545.681</v>
      </c>
      <c r="G73" s="10" t="str">
        <v/>
      </c>
      <c r="H73" s="11">
        <f>F73</f>
      </c>
    </row>
    <row r="74" spans="1:8" x14ac:dyDescent="0.25" outlineLevel="2" collapsed="1">
      <c r="A74" s="8" t="str">
        <v/>
      </c>
      <c r="B74" s="8">
        <v>148238</v>
      </c>
      <c r="C74" s="8" t="str">
        <v>прихідний касовий ордер</v>
      </c>
      <c r="D74" s="8" t="str">
        <v/>
      </c>
      <c r="E74" s="9" t="str">
        <v>23/10/2021</v>
      </c>
      <c r="F74" s="10" t="str">
        <v/>
      </c>
      <c r="G74" s="10">
        <v>-7545.68</v>
      </c>
      <c r="H74" s="11">
        <f>H73+G74</f>
      </c>
    </row>
    <row r="75" spans="1:8" x14ac:dyDescent="0.25" outlineLevel="1" collapsed="1">
      <c r="A75" s="6">
        <v>52</v>
      </c>
      <c r="B75" s="6">
        <v>439582</v>
      </c>
      <c r="C75" s="6" t="str">
        <v>Прізвище БазовийКлієнт23930 По батькові</v>
      </c>
      <c r="D75" s="6" t="str">
        <v>+38(068) 378-19-77</v>
      </c>
      <c r="E75" s="7">
        <v>0</v>
      </c>
      <c r="F75" s="7">
        <f>SUBTOTAL(9,F76:F77)</f>
      </c>
      <c r="G75" s="7">
        <f>SUBTOTAL(9,G76:G77)</f>
      </c>
      <c r="H75" s="7">
        <f>F75+G75</f>
      </c>
    </row>
    <row r="76" spans="1:8" x14ac:dyDescent="0.25" outlineLevel="2" collapsed="1">
      <c r="A76" s="8" t="str">
        <v/>
      </c>
      <c r="B76" s="8" t="str">
        <v>MRD-8254-692836</v>
      </c>
      <c r="C76" s="8" t="str">
        <v>наряд-замовлення</v>
      </c>
      <c r="D76" s="8" t="str">
        <v/>
      </c>
      <c r="E76" s="9" t="str">
        <v>23/10/2021</v>
      </c>
      <c r="F76" s="10">
        <v>6399.456</v>
      </c>
      <c r="G76" s="10" t="str">
        <v/>
      </c>
      <c r="H76" s="11">
        <f>F76</f>
      </c>
    </row>
    <row r="77" spans="1:8" x14ac:dyDescent="0.25" outlineLevel="2" collapsed="1">
      <c r="A77" s="8" t="str">
        <v/>
      </c>
      <c r="B77" s="8">
        <v>148256</v>
      </c>
      <c r="C77" s="8" t="str">
        <v>прихідний касовий ордер</v>
      </c>
      <c r="D77" s="8" t="str">
        <v/>
      </c>
      <c r="E77" s="9" t="str">
        <v>23/10/2021</v>
      </c>
      <c r="F77" s="10" t="str">
        <v/>
      </c>
      <c r="G77" s="10">
        <v>-6399.46</v>
      </c>
      <c r="H77" s="11">
        <f>H76+G77</f>
      </c>
    </row>
    <row r="78" spans="1:8" x14ac:dyDescent="0.25" outlineLevel="1" collapsed="1">
      <c r="A78" s="6">
        <v>53</v>
      </c>
      <c r="B78" s="6">
        <v>440409</v>
      </c>
      <c r="C78" s="6" t="str">
        <v>Прізвище БазовийКлієнт27926 По батькові</v>
      </c>
      <c r="D78" s="6" t="str">
        <v>+38(068) 378-19-77</v>
      </c>
      <c r="E78" s="7">
        <v>0</v>
      </c>
      <c r="F78" s="7">
        <f>SUBTOTAL(9,F79:F80)</f>
      </c>
      <c r="G78" s="7">
        <f>SUBTOTAL(9,G79:G80)</f>
      </c>
      <c r="H78" s="7">
        <f>F78+G78</f>
      </c>
    </row>
    <row r="79" spans="1:8" x14ac:dyDescent="0.25" outlineLevel="2" collapsed="1">
      <c r="A79" s="8" t="str">
        <v/>
      </c>
      <c r="B79" s="8" t="str">
        <v>MRD-8254-694981</v>
      </c>
      <c r="C79" s="8" t="str">
        <v>наряд-замовлення</v>
      </c>
      <c r="D79" s="8" t="str">
        <v/>
      </c>
      <c r="E79" s="9" t="str">
        <v>27/10/2021</v>
      </c>
      <c r="F79" s="10">
        <v>4175.601</v>
      </c>
      <c r="G79" s="10" t="str">
        <v/>
      </c>
      <c r="H79" s="11">
        <f>F79</f>
      </c>
    </row>
    <row r="80" spans="1:8" x14ac:dyDescent="0.25" outlineLevel="2" collapsed="1">
      <c r="A80" s="8" t="str">
        <v/>
      </c>
      <c r="B80" s="8">
        <v>149557</v>
      </c>
      <c r="C80" s="8" t="str">
        <v>прихідний касовий ордер</v>
      </c>
      <c r="D80" s="8" t="str">
        <v/>
      </c>
      <c r="E80" s="9" t="str">
        <v>27/10/2021</v>
      </c>
      <c r="F80" s="10" t="str">
        <v/>
      </c>
      <c r="G80" s="10">
        <v>-4175.6</v>
      </c>
      <c r="H80" s="11">
        <f>H79+G80</f>
      </c>
    </row>
    <row r="81" spans="1:8" x14ac:dyDescent="0.25" outlineLevel="1" collapsed="1">
      <c r="A81" s="6">
        <v>54</v>
      </c>
      <c r="B81" s="6">
        <v>440411</v>
      </c>
      <c r="C81" s="6" t="str">
        <v>Прізвище БазовийКлієнт27954 По батькові</v>
      </c>
      <c r="D81" s="6" t="str">
        <v>+38(068) 378-19-77</v>
      </c>
      <c r="E81" s="7">
        <v>0</v>
      </c>
      <c r="F81" s="7">
        <f>SUBTOTAL(9,F82:F83)</f>
      </c>
      <c r="G81" s="7">
        <f>SUBTOTAL(9,G82:G83)</f>
      </c>
      <c r="H81" s="7">
        <f>F81+G81</f>
      </c>
    </row>
    <row r="82" spans="1:8" x14ac:dyDescent="0.25" outlineLevel="2" collapsed="1">
      <c r="A82" s="8" t="str">
        <v/>
      </c>
      <c r="B82" s="8" t="str">
        <v>MRD-8254-694985</v>
      </c>
      <c r="C82" s="8" t="str">
        <v>наряд-замовлення</v>
      </c>
      <c r="D82" s="8" t="str">
        <v/>
      </c>
      <c r="E82" s="9" t="str">
        <v>28/10/2021</v>
      </c>
      <c r="F82" s="10">
        <v>4111.601</v>
      </c>
      <c r="G82" s="10" t="str">
        <v/>
      </c>
      <c r="H82" s="11">
        <f>F82</f>
      </c>
    </row>
    <row r="83" spans="1:8" x14ac:dyDescent="0.25" outlineLevel="2" collapsed="1">
      <c r="A83" s="8" t="str">
        <v/>
      </c>
      <c r="B83" s="8">
        <v>149561</v>
      </c>
      <c r="C83" s="8" t="str">
        <v>прихідний касовий ордер</v>
      </c>
      <c r="D83" s="8" t="str">
        <v/>
      </c>
      <c r="E83" s="9" t="str">
        <v>28/10/2021</v>
      </c>
      <c r="F83" s="10" t="str">
        <v/>
      </c>
      <c r="G83" s="10">
        <v>-4111.6</v>
      </c>
      <c r="H83" s="11">
        <f>H82+G83</f>
      </c>
    </row>
    <row r="84" spans="1:8" x14ac:dyDescent="0.25" outlineLevel="1" collapsed="1">
      <c r="A84" s="6">
        <v>55</v>
      </c>
      <c r="B84" s="6">
        <v>440413</v>
      </c>
      <c r="C84" s="6" t="str">
        <v>Прізвище БазовийКлієнт27917 По батькові</v>
      </c>
      <c r="D84" s="6" t="str">
        <v>+38(068) 378-19-77</v>
      </c>
      <c r="E84" s="7">
        <v>0</v>
      </c>
      <c r="F84" s="7">
        <f>SUBTOTAL(9,F85:F86)</f>
      </c>
      <c r="G84" s="7">
        <f>SUBTOTAL(9,G85:G86)</f>
      </c>
      <c r="H84" s="7">
        <f>F84+G84</f>
      </c>
    </row>
    <row r="85" spans="1:8" x14ac:dyDescent="0.25" outlineLevel="2" collapsed="1">
      <c r="A85" s="8" t="str">
        <v/>
      </c>
      <c r="B85" s="8" t="str">
        <v>MRD-8254-694990</v>
      </c>
      <c r="C85" s="8" t="str">
        <v>наряд-замовлення</v>
      </c>
      <c r="D85" s="8" t="str">
        <v/>
      </c>
      <c r="E85" s="9" t="str">
        <v>28/10/2021</v>
      </c>
      <c r="F85" s="10">
        <v>4175.601</v>
      </c>
      <c r="G85" s="10" t="str">
        <v/>
      </c>
      <c r="H85" s="11">
        <f>F85</f>
      </c>
    </row>
    <row r="86" spans="1:8" x14ac:dyDescent="0.25" outlineLevel="2" collapsed="1">
      <c r="A86" s="8" t="str">
        <v/>
      </c>
      <c r="B86" s="8">
        <v>149562</v>
      </c>
      <c r="C86" s="8" t="str">
        <v>прихідний касовий ордер</v>
      </c>
      <c r="D86" s="8" t="str">
        <v/>
      </c>
      <c r="E86" s="9" t="str">
        <v>28/10/2021</v>
      </c>
      <c r="F86" s="10" t="str">
        <v/>
      </c>
      <c r="G86" s="10">
        <v>-4175.6</v>
      </c>
      <c r="H86" s="11">
        <f>H85+G86</f>
      </c>
    </row>
    <row r="87" spans="1:8" x14ac:dyDescent="0.25" outlineLevel="1" collapsed="1">
      <c r="A87" s="6">
        <v>56</v>
      </c>
      <c r="B87" s="6">
        <v>440653</v>
      </c>
      <c r="C87" s="6" t="str">
        <v>Прізвище БазовийКлієнт28957 По батькові</v>
      </c>
      <c r="D87" s="6" t="str">
        <v>+38(068) 378-19-77</v>
      </c>
      <c r="E87" s="7">
        <v>0</v>
      </c>
      <c r="F87" s="7">
        <f>SUBTOTAL(9,F88:F89)</f>
      </c>
      <c r="G87" s="7">
        <f>SUBTOTAL(9,G88:G89)</f>
      </c>
      <c r="H87" s="7">
        <f>F87+G87</f>
      </c>
    </row>
    <row r="88" spans="1:8" x14ac:dyDescent="0.25" outlineLevel="2" collapsed="1">
      <c r="A88" s="8" t="str">
        <v/>
      </c>
      <c r="B88" s="8" t="str">
        <v>MRD-8254-695585</v>
      </c>
      <c r="C88" s="8" t="str">
        <v>наряд-замовлення</v>
      </c>
      <c r="D88" s="8" t="str">
        <v/>
      </c>
      <c r="E88" s="9" t="str">
        <v>29/10/2021</v>
      </c>
      <c r="F88" s="10">
        <v>4372.631</v>
      </c>
      <c r="G88" s="10" t="str">
        <v/>
      </c>
      <c r="H88" s="11">
        <f>F88</f>
      </c>
    </row>
    <row r="89" spans="1:8" x14ac:dyDescent="0.25" outlineLevel="2" collapsed="1">
      <c r="A89" s="8" t="str">
        <v/>
      </c>
      <c r="B89" s="8">
        <v>149917</v>
      </c>
      <c r="C89" s="8" t="str">
        <v>прихідний касовий ордер</v>
      </c>
      <c r="D89" s="8" t="str">
        <v/>
      </c>
      <c r="E89" s="9" t="str">
        <v>29/10/2021</v>
      </c>
      <c r="F89" s="10" t="str">
        <v/>
      </c>
      <c r="G89" s="10">
        <v>-4372.63</v>
      </c>
      <c r="H89" s="11">
        <f>H88+G89</f>
      </c>
    </row>
    <row r="90" spans="1:8" x14ac:dyDescent="0.25" outlineLevel="1" collapsed="1">
      <c r="A90" s="6">
        <v>57</v>
      </c>
      <c r="B90" s="6">
        <v>440654</v>
      </c>
      <c r="C90" s="6" t="str">
        <v>Прізвище БазовийКлієнт28912 По батькові</v>
      </c>
      <c r="D90" s="6" t="str">
        <v>+38(068) 378-19-77</v>
      </c>
      <c r="E90" s="7">
        <v>0</v>
      </c>
      <c r="F90" s="7">
        <f>SUBTOTAL(9,F91:F94)</f>
      </c>
      <c r="G90" s="7">
        <f>SUBTOTAL(9,G91:G94)</f>
      </c>
      <c r="H90" s="7">
        <f>F90+G90</f>
      </c>
    </row>
    <row r="91" spans="1:8" x14ac:dyDescent="0.25" outlineLevel="2" collapsed="1">
      <c r="A91" s="8" t="str">
        <v/>
      </c>
      <c r="B91" s="8" t="str">
        <v>MRD-8254-695587</v>
      </c>
      <c r="C91" s="8" t="str">
        <v>наряд-замовлення</v>
      </c>
      <c r="D91" s="8" t="str">
        <v/>
      </c>
      <c r="E91" s="9" t="str">
        <v>29/10/2021</v>
      </c>
      <c r="F91" s="10">
        <v>4175.601</v>
      </c>
      <c r="G91" s="10" t="str">
        <v/>
      </c>
      <c r="H91" s="11">
        <f>F91</f>
      </c>
    </row>
    <row r="92" spans="1:8" x14ac:dyDescent="0.25" outlineLevel="2" collapsed="1">
      <c r="A92" s="8" t="str">
        <v/>
      </c>
      <c r="B92" s="8" t="str">
        <v>MRD-8254-695588</v>
      </c>
      <c r="C92" s="8" t="str">
        <v>наряд-замовлення</v>
      </c>
      <c r="D92" s="8" t="str">
        <v/>
      </c>
      <c r="E92" s="9" t="str">
        <v>29/10/2021</v>
      </c>
      <c r="F92" s="10">
        <v>0.0085</v>
      </c>
      <c r="G92" s="10" t="str">
        <v/>
      </c>
      <c r="H92" s="11">
        <f>H91+F92</f>
      </c>
    </row>
    <row r="93" spans="1:8" x14ac:dyDescent="0.25" outlineLevel="2" collapsed="1">
      <c r="A93" s="8" t="str">
        <v/>
      </c>
      <c r="B93" s="8">
        <v>149915</v>
      </c>
      <c r="C93" s="8" t="str">
        <v>прихідний касовий ордер</v>
      </c>
      <c r="D93" s="8" t="str">
        <v/>
      </c>
      <c r="E93" s="9" t="str">
        <v>29/10/2021</v>
      </c>
      <c r="F93" s="10" t="str">
        <v/>
      </c>
      <c r="G93" s="10">
        <v>-4175.6</v>
      </c>
      <c r="H93" s="11">
        <f>H92+G93</f>
      </c>
    </row>
    <row r="94" spans="1:8" x14ac:dyDescent="0.25" outlineLevel="2" collapsed="1">
      <c r="A94" s="8" t="str">
        <v/>
      </c>
      <c r="B94" s="8">
        <v>149918</v>
      </c>
      <c r="C94" s="8" t="str">
        <v>прихідний касовий ордер</v>
      </c>
      <c r="D94" s="8" t="str">
        <v/>
      </c>
      <c r="E94" s="9" t="str">
        <v>29/10/2021</v>
      </c>
      <c r="F94" s="10" t="str">
        <v/>
      </c>
      <c r="G94" s="10">
        <v>-0.01</v>
      </c>
      <c r="H94" s="11">
        <f>H93+G94</f>
      </c>
    </row>
    <row r="95" ht="3" customHeight="1" x14ac:dyDescent="0.25" outlineLevel="1" collapsed="1"/>
    <row r="96" ht="25" customHeight="1" spans="1:8" x14ac:dyDescent="0.25">
      <c r="A96" s="12" t="str">
        <v>Загалом</v>
      </c>
      <c r="B96" s="12"/>
      <c r="C96" s="12"/>
      <c r="D96" s="12"/>
      <c r="E96" s="12"/>
      <c r="F96" s="13">
        <f>SUBTOTAL(9,F6:F94)</f>
      </c>
      <c r="G96" s="13">
        <f>SUBTOTAL(9,G6:G94)</f>
      </c>
      <c r="H96" s="13">
        <f>F96+G96</f>
      </c>
    </row>
  </sheetData>
  <mergeCells count="11">
    <mergeCell ref="A1:H1"/>
    <mergeCell ref="A3:A4"/>
    <mergeCell ref="B3:B4"/>
    <mergeCell ref="C3:C4"/>
    <mergeCell ref="D3:D4"/>
    <mergeCell ref="E3:E4"/>
    <mergeCell ref="F3:G3"/>
    <mergeCell ref="H3:H4"/>
    <mergeCell ref="F4:F4"/>
    <mergeCell ref="G4:G4"/>
    <mergeCell ref="A96:E96"/>
  </mergeCells>
  <pageMargins left="0.1" right="0.07" top="0.39" bottom="0.23" header="0.31" footer="0.1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 Receivable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2021-10-28T21:52:52Z</dcterms:created>
  <dcterms:modified xsi:type="dcterms:W3CDTF">2021-10-28T21:52:52Z</dcterms:modified>
</cp:coreProperties>
</file>