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Fast and the Curious BOM" sheetId="1" r:id="rId4"/>
  </sheets>
  <definedNames/>
  <calcPr/>
</workbook>
</file>

<file path=xl/sharedStrings.xml><?xml version="1.0" encoding="utf-8"?>
<sst xmlns="http://schemas.openxmlformats.org/spreadsheetml/2006/main" count="117" uniqueCount="100">
  <si>
    <t xml:space="preserve">Final Design BOM </t>
  </si>
  <si>
    <t>Part Name</t>
  </si>
  <si>
    <t># Of Parts</t>
  </si>
  <si>
    <t>Unit Price</t>
  </si>
  <si>
    <t>Total Cost</t>
  </si>
  <si>
    <t>Preliminary sourcing link(s)</t>
  </si>
  <si>
    <t>Categorical Statistics</t>
  </si>
  <si>
    <t>Categorical Values</t>
  </si>
  <si>
    <t>Chassis</t>
  </si>
  <si>
    <t># Of Unique Chassis Parts</t>
  </si>
  <si>
    <t xml:space="preserve">Aluminum Sheet </t>
  </si>
  <si>
    <t>https://www.mcmaster.com/9246k475/</t>
  </si>
  <si>
    <t>Total # Of Chassis Parts</t>
  </si>
  <si>
    <t>Average Unit Price</t>
  </si>
  <si>
    <t>Total Chassis Cost</t>
  </si>
  <si>
    <t>Percent of Current Budget</t>
  </si>
  <si>
    <t>Percent of Total Budget</t>
  </si>
  <si>
    <t>SELECT AND INSERT NEW ROW ABOVE HERE</t>
  </si>
  <si>
    <t>Suspension &amp; Steering</t>
  </si>
  <si>
    <t># Of Unique S&amp;S Parts</t>
  </si>
  <si>
    <t>Aluminum Sheet</t>
  </si>
  <si>
    <t>Total # Of S&amp;S Parts</t>
  </si>
  <si>
    <t>Wheel tires (4 pack)</t>
  </si>
  <si>
    <t>https://www.amazon.com/4-Pack-HobbyPark-2-99-inch-Rubber/dp/B071ZX9JB7/ref=sr_1_1?crid=3OJ0I1DI5RI0D&amp;dib=eyJ2IjoiMSJ9.vCyUc310UFxDjUgj3ZqJVw59bqYUCB4B8m5rB05yqp4WCaZd-ttfW76GwTSs71jHPZIl-hyEt9ZZPaJ5FddA4BZ5JXLvSEmc0K0VaftEYYEHXObC4u5SdVdh7fcertn4DS0gjADI-g4saFWTnK6majM6gPKowWhSwRZGz-Z963-XV2ctRTHylppXtrjb1Jo_-t0yXuu6kcCPlU2sZh-bmyxTL_NbUEniS3QCC5CLYhYjkkmJk_sIlLVhbF9aycdB0cnjYbrBjIpx4diz1oWhSJMHAkwqMFtowkESjSuQ6BE.tHwMyqhcB7lRVnjoe9vvJ58VbSEIqKc0QV3v9GRTGUw&amp;dib_tag=se&amp;keywords=Tires+for+rc+car+3+inch+outer+diameter+6+pack&amp;qid=1750185377&amp;sprefix=tires+for+rc+car+3+inch+outer+diameter+6+pack%2Caps%2C150&amp;sr=8-1</t>
  </si>
  <si>
    <t>Series 20 Motor</t>
  </si>
  <si>
    <t>195:1 Metal Gearmotor</t>
  </si>
  <si>
    <t>https://www.pololu.com/product/3481</t>
  </si>
  <si>
    <t>Total S&amp;S Cost</t>
  </si>
  <si>
    <t>dowel pins-short</t>
  </si>
  <si>
    <t>https://www.mcmaster.com/98381A910/</t>
  </si>
  <si>
    <t>joint bearings</t>
  </si>
  <si>
    <t>https://www.amazon.com/dp/B0CXXBHWCX/ref=sspa_dk_detail_0?pd_rd_i=B09QKP38SW&amp;pd_rd_w=v5xl6&amp;content-id=amzn1.sym.8c2f9165-8e93-42a1-8313-73d3809141a2&amp;pf_rd_p=8c2f9165-8e93-42a1-8313-73d3809141a2&amp;pf_rd_r=V2TW3HMK67KXZPMDH4XM&amp;pd_rd_wg=ttb7z&amp;pd_rd_r=c179ebd8-0c16-4fdd-86ef-3b87794348a0&amp;sp_csd=d2lkZ2V0TmFtZT1zcF9kZXRhaWw&amp;th=1</t>
  </si>
  <si>
    <t>Bolts</t>
  </si>
  <si>
    <t>https://www.mcmaster.com/91310a124/</t>
  </si>
  <si>
    <t>female ends</t>
  </si>
  <si>
    <t>https://www.amazon.com/dp/B0CV43VQHN/ref=syn_sd_onsite_desktop_0?ie=UTF8&amp;psc=1&amp;pd_rd_plhdr=t&amp;aref=0ED2V8mSYO</t>
  </si>
  <si>
    <t>Sample Arm</t>
  </si>
  <si>
    <t># Of Unique SA Parts</t>
  </si>
  <si>
    <t>6mm shaft 2ft [609mm] CHECK ELSEWHERE 6MM</t>
  </si>
  <si>
    <t>Linear shaft Diameter: 4mm Length: 600mm</t>
  </si>
  <si>
    <t>https://shop.pbclinear.com/collections/linear-shafting-and-rails/products/nim04-0600-sl?_pos=1&amp;_sid=5ae6af1e4&amp;_ss=r</t>
  </si>
  <si>
    <t>Total # Of SA Parts</t>
  </si>
  <si>
    <t>Series 20 Motor Extended Shaft</t>
  </si>
  <si>
    <t>195:1 Metal Gearmotor with Extended Motor Shaft</t>
  </si>
  <si>
    <t>https://www.pololu.com/product/3493</t>
  </si>
  <si>
    <t>Micro Servo</t>
  </si>
  <si>
    <t>HS-55 Servo-Clockwise (Servo)</t>
  </si>
  <si>
    <t>https://www.servocity.com/hs-55-servo/</t>
  </si>
  <si>
    <t>Total SA Cost</t>
  </si>
  <si>
    <t>Motor Encoder</t>
  </si>
  <si>
    <t>Magnetic Encoder Pair Kit for 20D [2 included]</t>
  </si>
  <si>
    <t>https://www.pololu.com/product/3499</t>
  </si>
  <si>
    <t>Electronics</t>
  </si>
  <si>
    <t># Of Unique Electronics Parts</t>
  </si>
  <si>
    <t>L298N Motor Controller</t>
  </si>
  <si>
    <t>4 Pack L298N Motor Drive Controller Board</t>
  </si>
  <si>
    <t>https://www.amazon.com/Controller-H-Bridge-Stepper-Control-Mega2560/dp/B07WS89781?source=ps-sl-shoppingads-lpcontext&amp;ref_=fplfs&amp;smid=A2Z10KY0342329&amp;gQT=1&amp;th=1</t>
  </si>
  <si>
    <t>Total # Of Electronics Parts</t>
  </si>
  <si>
    <t>Stepper Motor - NEMA 17</t>
  </si>
  <si>
    <t>https://www.amazon.com/Stepper-Motor-Bipolar-64oz-Printer/dp/B00PNEQI7W/ref=as_li_ss_tl?s=electronics&amp;ie=UTF8&amp;qid=1533380482&amp;sr=1-4&amp;keywords=nema+17&amp;linkCode=sl1&amp;tag=howto045-20&amp;linkId=4d8077d1565e22e3079d6a4a87fd6a1d</t>
  </si>
  <si>
    <t>A4988 Stepper Driver</t>
  </si>
  <si>
    <t>https://www.amazon.com/HiLetgo-Stepstick-Stepper-Printer-Compatible/dp/B07BND65C8?crid=MZ0PR37OD00W&amp;keywords=A4988&amp;qid=1698360276&amp;s=industrial&amp;sprefix=a4988+,industrial,232&amp;sr=1-4&amp;linkCode=sl1&amp;tag=howto045-20&amp;linkId=86f89ffb84d438979de611315933a659&amp;language=en_US&amp;ref_=as_li_ss_tl</t>
  </si>
  <si>
    <t>Total Electronics Cost</t>
  </si>
  <si>
    <t>Arduino MEGA</t>
  </si>
  <si>
    <t>https://www.amazon.com/ARDUINO-MEGA-2560-REV3-A000067/dp/B0046AMGW0/ref=as_li_ss_tl?s=pc&amp;ie=UTF8&amp;qid=1539468874&amp;sr=1-4&amp;keywords=arduino+mega&amp;linkCode=sl1&amp;tag=howto045-20&amp;linkId=52eaf0e103e4209070ac3c480d01bd62&amp;language=en_US</t>
  </si>
  <si>
    <t>DC-DC Buck Conveter</t>
  </si>
  <si>
    <t>https://www.amazon.com/XLX-Adjustable-Step-Down-1-25-36V-XL4016E1-Regulating/dp/B07Z8Q6NYX?pd_rd_i=B07Z8Q6NYX&amp;psc=1&amp;linkCode=sl1&amp;tag=howto045-20&amp;linkId=4813ca8f2cf110936e6a39397abb0ef3&amp;language=en_US&amp;ref_=as_li_ss_tl</t>
  </si>
  <si>
    <t>3S LiPo Battery</t>
  </si>
  <si>
    <t>https://www.amazon.com/1800mAh-M4-FPV250-Shredder-Nighthawk-Airplane/dp/B013I9SAHO?pd_rd_i=B013I9SAHO&amp;psc=1&amp;linkCode=sl1&amp;tag=howto045-20&amp;linkId=196ac6b8d81414c03e2243a5c4a39ddb&amp;language=en_US&amp;ref_=as_li_ss_tl</t>
  </si>
  <si>
    <t>XT60 Connector</t>
  </si>
  <si>
    <t>https://www.amazon.com/dp/B07CN3RZRF/ref=sspa_dk_detail_1?psc=1&amp;pd_rd_i=B07CN3RZRF&amp;pd_rd_w=6vEpU&amp;content-id=amzn1.sym.386c274b-4bfe-4421-9052-a1a56db557ab&amp;pf_rd_p=386c274b-4bfe-4421-9052-a1a56db557ab&amp;pf_rd_r=80NH798ZYQ45FEHTCTSB&amp;pd_rd_wg=nSosU&amp;pd_rd_r=4fad186b-8c15-48b5-968d-85be6a23af7c&amp;sp_csd=d2lkZ2V0TmFtZT1zcF9kZXRhaWxfdGhlbWF0aWM</t>
  </si>
  <si>
    <t>Servos</t>
  </si>
  <si>
    <t>25 KG Digital Servo [2 included]</t>
  </si>
  <si>
    <t>https://www.amazon.com/DS3225-Waterproof-Digital-Aluminium-Steering/dp/B08RJGVH7D?dchild=1&amp;keywords=DS3225&amp;qid=1622734644&amp;s=industrial&amp;sr=1-7&amp;linkCode=sl1&amp;tag=howto045-20&amp;linkId=2b2bc1ae5b56fb29db930cd0d2983ac7&amp;language=en_US&amp;ref_=as_li_ss_tl</t>
  </si>
  <si>
    <t>Rc set</t>
  </si>
  <si>
    <t>https://www.gobilda.com/element-6-radio-control-system-mode-2/</t>
  </si>
  <si>
    <t>Interfacing (collars, hubs, couplers, fasteners)</t>
  </si>
  <si>
    <t># Of Unique Interfacing Parts</t>
  </si>
  <si>
    <t>Shaft Collar</t>
  </si>
  <si>
    <t>Universal Mounting Hub for 4mm Shaft, M3 Holes [2 included]</t>
  </si>
  <si>
    <t>https://www.pololu.com/product/1997</t>
  </si>
  <si>
    <t>Total # Of Interfacing Parts</t>
  </si>
  <si>
    <t>Lazy Susan Bearing</t>
  </si>
  <si>
    <t>2" Lazy Susan Turntable</t>
  </si>
  <si>
    <t>https://www.amazon.com/Turntable-Bearing-Rotating-Cabinet-Profile/dp/B0BHQQMG71/ref=asc_df_B0BHQQMG71?mcid=aa1223603c5d3ff99ed5755e90876eed&amp;hvocijid=2326701889670744270-B0BHQQMG71-&amp;hvexpln=73&amp;tag=hyprod-20&amp;linkCode=df0&amp;hvadid=721245378154&amp;hvpos=&amp;hvnetw=g&amp;hvrand=2326701889670744270&amp;hvpone=&amp;hvptwo=&amp;hvqmt=&amp;hvdev=c&amp;hvdvcmdl=&amp;hvlocint=&amp;hvlocphy=9061203&amp;hvtargid=pla-2281435177618&amp;th=1</t>
  </si>
  <si>
    <t>Dowel Pins</t>
  </si>
  <si>
    <t>Dowel Pins 1" Diameter, 1.5" Length</t>
  </si>
  <si>
    <t>https://www.mcmaster.com/products/dowel-pins/length~10/length~1-1-4/</t>
  </si>
  <si>
    <t>Total Interfacing Cost</t>
  </si>
  <si>
    <t>Retaining Rings</t>
  </si>
  <si>
    <t>Self-Locking External Retaining Rings [50ct]</t>
  </si>
  <si>
    <t>https://www.mcmaster.com/90341A103/</t>
  </si>
  <si>
    <t>L Brackets</t>
  </si>
  <si>
    <t>https://www.mcmaster.com/17715a43/</t>
  </si>
  <si>
    <t>Total Budget:</t>
  </si>
  <si>
    <t>Unique Items</t>
  </si>
  <si>
    <t>Total Part Count</t>
  </si>
  <si>
    <t>Remaining Budget</t>
  </si>
  <si>
    <t>Percent of Personal Budget Used: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</si>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</sst>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0">
    <font>
      <sz val="10.0"/>
      <color rgb="FF000000"/>
      <name val="Arial"/>
      <scheme val="minor"/>
    </font>
    <font>
      <b/>
      <sz val="12.0"/>
      <color rgb="FF980000"/>
      <name val="Arial"/>
      <scheme val="minor"/>
    </font>
    <font>
      <b/>
      <sz val="2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rgb="FF000000"/>
      <name val="Arial"/>
      <scheme val="minor"/>
    </font>
    <font>
      <b/>
      <color rgb="FFEA9999"/>
      <name val="Arial"/>
    </font>
    <font>
      <u/>
      <color rgb="FF0000FF"/>
    </font>
    <font>
      <u/>
      <color rgb="FF0000FF"/>
    </font>
    <font>
      <b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color rgb="FFEA9999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2" fontId="3" numFmtId="0" xfId="0" applyAlignment="1" applyBorder="1" applyFill="1" applyFont="1">
      <alignment readingOrder="0"/>
    </xf>
    <xf borderId="2" fillId="2" fontId="4" numFmtId="0" xfId="0" applyBorder="1" applyFont="1"/>
    <xf borderId="2" fillId="2" fontId="4" numFmtId="164" xfId="0" applyAlignment="1" applyBorder="1" applyFont="1" applyNumberFormat="1">
      <alignment readingOrder="0"/>
    </xf>
    <xf borderId="2" fillId="2" fontId="4" numFmtId="164" xfId="0" applyBorder="1" applyFont="1" applyNumberFormat="1"/>
    <xf borderId="2" fillId="2" fontId="4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3" fillId="2" fontId="3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3" fillId="2" fontId="4" numFmtId="164" xfId="0" applyAlignment="1" applyBorder="1" applyFont="1" applyNumberFormat="1">
      <alignment readingOrder="0"/>
    </xf>
    <xf borderId="3" fillId="2" fontId="4" numFmtId="164" xfId="0" applyBorder="1" applyFont="1" applyNumberFormat="1"/>
    <xf borderId="3" fillId="2" fontId="5" numFmtId="164" xfId="0" applyAlignment="1" applyBorder="1" applyFont="1" applyNumberFormat="1">
      <alignment readingOrder="0" shrinkToFit="0" wrapText="0"/>
    </xf>
    <xf borderId="1" fillId="3" fontId="4" numFmtId="0" xfId="0" applyAlignment="1" applyBorder="1" applyFill="1" applyFont="1">
      <alignment readingOrder="0"/>
    </xf>
    <xf borderId="1" fillId="3" fontId="4" numFmtId="0" xfId="0" applyBorder="1" applyFont="1"/>
    <xf borderId="3" fillId="2" fontId="4" numFmtId="0" xfId="0" applyAlignment="1" applyBorder="1" applyFont="1">
      <alignment readingOrder="0" shrinkToFit="0" wrapText="0"/>
    </xf>
    <xf borderId="1" fillId="2" fontId="4" numFmtId="164" xfId="0" applyBorder="1" applyFont="1" applyNumberFormat="1"/>
    <xf borderId="3" fillId="2" fontId="3" numFmtId="0" xfId="0" applyBorder="1" applyFont="1"/>
    <xf borderId="3" fillId="2" fontId="4" numFmtId="0" xfId="0" applyBorder="1" applyFont="1"/>
    <xf borderId="3" fillId="2" fontId="4" numFmtId="0" xfId="0" applyAlignment="1" applyBorder="1" applyFont="1">
      <alignment shrinkToFit="0" wrapText="0"/>
    </xf>
    <xf borderId="1" fillId="3" fontId="4" numFmtId="164" xfId="0" applyBorder="1" applyFont="1" applyNumberFormat="1"/>
    <xf borderId="1" fillId="2" fontId="4" numFmtId="10" xfId="0" applyBorder="1" applyFont="1" applyNumberFormat="1"/>
    <xf borderId="3" fillId="2" fontId="6" numFmtId="0" xfId="0" applyBorder="1" applyFont="1"/>
    <xf borderId="1" fillId="3" fontId="4" numFmtId="10" xfId="0" applyBorder="1" applyFont="1" applyNumberFormat="1"/>
    <xf borderId="4" fillId="2" fontId="7" numFmtId="0" xfId="0" applyAlignment="1" applyBorder="1" applyFont="1">
      <alignment horizontal="left" readingOrder="0"/>
    </xf>
    <xf borderId="4" fillId="2" fontId="4" numFmtId="0" xfId="0" applyBorder="1" applyFont="1"/>
    <xf borderId="4" fillId="2" fontId="4" numFmtId="164" xfId="0" applyBorder="1" applyFont="1" applyNumberFormat="1"/>
    <xf borderId="4" fillId="2" fontId="4" numFmtId="0" xfId="0" applyAlignment="1" applyBorder="1" applyFont="1">
      <alignment shrinkToFit="0" wrapText="0"/>
    </xf>
    <xf borderId="1" fillId="4" fontId="3" numFmtId="0" xfId="0" applyAlignment="1" applyBorder="1" applyFill="1" applyFont="1">
      <alignment readingOrder="0"/>
    </xf>
    <xf borderId="3" fillId="4" fontId="4" numFmtId="0" xfId="0" applyBorder="1" applyFont="1"/>
    <xf borderId="3" fillId="4" fontId="4" numFmtId="164" xfId="0" applyBorder="1" applyFont="1" applyNumberFormat="1"/>
    <xf borderId="2" fillId="4" fontId="4" numFmtId="164" xfId="0" applyBorder="1" applyFont="1" applyNumberFormat="1"/>
    <xf borderId="3" fillId="4" fontId="4" numFmtId="0" xfId="0" applyAlignment="1" applyBorder="1" applyFont="1">
      <alignment shrinkToFit="0" wrapText="0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3" fillId="4" fontId="3" numFmtId="0" xfId="0" applyAlignment="1" applyBorder="1" applyFont="1">
      <alignment readingOrder="0"/>
    </xf>
    <xf borderId="3" fillId="4" fontId="4" numFmtId="0" xfId="0" applyAlignment="1" applyBorder="1" applyFont="1">
      <alignment readingOrder="0"/>
    </xf>
    <xf borderId="3" fillId="4" fontId="4" numFmtId="164" xfId="0" applyAlignment="1" applyBorder="1" applyFont="1" applyNumberFormat="1">
      <alignment readingOrder="0"/>
    </xf>
    <xf borderId="3" fillId="4" fontId="8" numFmtId="0" xfId="0" applyAlignment="1" applyBorder="1" applyFont="1">
      <alignment readingOrder="0" shrinkToFit="0" wrapText="0"/>
    </xf>
    <xf borderId="1" fillId="5" fontId="4" numFmtId="0" xfId="0" applyAlignment="1" applyBorder="1" applyFill="1" applyFont="1">
      <alignment readingOrder="0"/>
    </xf>
    <xf borderId="1" fillId="5" fontId="4" numFmtId="0" xfId="0" applyBorder="1" applyFont="1"/>
    <xf borderId="3" fillId="4" fontId="9" numFmtId="0" xfId="0" applyAlignment="1" applyBorder="1" applyFont="1">
      <alignment readingOrder="0" shrinkToFit="0" wrapText="0"/>
    </xf>
    <xf borderId="1" fillId="4" fontId="4" numFmtId="164" xfId="0" applyBorder="1" applyFont="1" applyNumberFormat="1"/>
    <xf borderId="1" fillId="5" fontId="4" numFmtId="164" xfId="0" applyBorder="1" applyFont="1" applyNumberFormat="1"/>
    <xf borderId="3" fillId="4" fontId="10" numFmtId="0" xfId="0" applyAlignment="1" applyBorder="1" applyFont="1">
      <alignment horizontal="left" readingOrder="0"/>
    </xf>
    <xf borderId="1" fillId="4" fontId="4" numFmtId="10" xfId="0" applyBorder="1" applyFont="1" applyNumberFormat="1"/>
    <xf borderId="1" fillId="5" fontId="4" numFmtId="10" xfId="0" applyBorder="1" applyFont="1" applyNumberFormat="1"/>
    <xf borderId="3" fillId="4" fontId="4" numFmtId="0" xfId="0" applyAlignment="1" applyBorder="1" applyFont="1">
      <alignment readingOrder="0" shrinkToFit="0" wrapText="0"/>
    </xf>
    <xf borderId="4" fillId="4" fontId="7" numFmtId="0" xfId="0" applyAlignment="1" applyBorder="1" applyFont="1">
      <alignment horizontal="left" readingOrder="0"/>
    </xf>
    <xf borderId="4" fillId="4" fontId="4" numFmtId="0" xfId="0" applyBorder="1" applyFont="1"/>
    <xf borderId="4" fillId="4" fontId="4" numFmtId="164" xfId="0" applyBorder="1" applyFont="1" applyNumberFormat="1"/>
    <xf borderId="4" fillId="4" fontId="4" numFmtId="0" xfId="0" applyAlignment="1" applyBorder="1" applyFont="1">
      <alignment shrinkToFit="0" wrapText="0"/>
    </xf>
    <xf borderId="1" fillId="6" fontId="3" numFmtId="0" xfId="0" applyAlignment="1" applyBorder="1" applyFill="1" applyFont="1">
      <alignment readingOrder="0"/>
    </xf>
    <xf borderId="3" fillId="6" fontId="4" numFmtId="0" xfId="0" applyBorder="1" applyFont="1"/>
    <xf borderId="3" fillId="6" fontId="4" numFmtId="164" xfId="0" applyBorder="1" applyFont="1" applyNumberFormat="1"/>
    <xf borderId="2" fillId="6" fontId="4" numFmtId="164" xfId="0" applyBorder="1" applyFont="1" applyNumberFormat="1"/>
    <xf borderId="3" fillId="6" fontId="4" numFmtId="0" xfId="0" applyAlignment="1" applyBorder="1" applyFont="1">
      <alignment shrinkToFit="0" wrapText="0"/>
    </xf>
    <xf borderId="1" fillId="6" fontId="4" numFmtId="0" xfId="0" applyAlignment="1" applyBorder="1" applyFont="1">
      <alignment readingOrder="0"/>
    </xf>
    <xf borderId="1" fillId="6" fontId="4" numFmtId="0" xfId="0" applyBorder="1" applyFont="1"/>
    <xf borderId="3" fillId="6" fontId="3" numFmtId="0" xfId="0" applyAlignment="1" applyBorder="1" applyFont="1">
      <alignment readingOrder="0"/>
    </xf>
    <xf borderId="3" fillId="6" fontId="4" numFmtId="0" xfId="0" applyAlignment="1" applyBorder="1" applyFont="1">
      <alignment readingOrder="0"/>
    </xf>
    <xf borderId="3" fillId="6" fontId="4" numFmtId="164" xfId="0" applyAlignment="1" applyBorder="1" applyFont="1" applyNumberFormat="1">
      <alignment readingOrder="0"/>
    </xf>
    <xf borderId="3" fillId="6" fontId="11" numFmtId="164" xfId="0" applyAlignment="1" applyBorder="1" applyFont="1" applyNumberFormat="1">
      <alignment readingOrder="0" shrinkToFit="0" wrapText="0"/>
    </xf>
    <xf borderId="1" fillId="7" fontId="4" numFmtId="0" xfId="0" applyAlignment="1" applyBorder="1" applyFill="1" applyFont="1">
      <alignment readingOrder="0"/>
    </xf>
    <xf borderId="1" fillId="7" fontId="4" numFmtId="0" xfId="0" applyBorder="1" applyFont="1"/>
    <xf borderId="3" fillId="6" fontId="12" numFmtId="0" xfId="0" applyAlignment="1" applyBorder="1" applyFont="1">
      <alignment readingOrder="0" shrinkToFit="0" wrapText="0"/>
    </xf>
    <xf borderId="1" fillId="6" fontId="4" numFmtId="164" xfId="0" applyBorder="1" applyFont="1" applyNumberFormat="1"/>
    <xf borderId="1" fillId="7" fontId="4" numFmtId="164" xfId="0" applyBorder="1" applyFont="1" applyNumberFormat="1"/>
    <xf borderId="3" fillId="6" fontId="13" numFmtId="0" xfId="0" applyAlignment="1" applyBorder="1" applyFont="1">
      <alignment readingOrder="0" shrinkToFit="0" wrapText="0"/>
    </xf>
    <xf borderId="1" fillId="6" fontId="4" numFmtId="10" xfId="0" applyBorder="1" applyFont="1" applyNumberFormat="1"/>
    <xf borderId="3" fillId="6" fontId="3" numFmtId="0" xfId="0" applyBorder="1" applyFont="1"/>
    <xf borderId="1" fillId="7" fontId="4" numFmtId="10" xfId="0" applyBorder="1" applyFont="1" applyNumberFormat="1"/>
    <xf borderId="4" fillId="6" fontId="14" numFmtId="0" xfId="0" applyAlignment="1" applyBorder="1" applyFont="1">
      <alignment readingOrder="0"/>
    </xf>
    <xf borderId="4" fillId="6" fontId="4" numFmtId="0" xfId="0" applyBorder="1" applyFont="1"/>
    <xf borderId="4" fillId="6" fontId="4" numFmtId="164" xfId="0" applyBorder="1" applyFont="1" applyNumberFormat="1"/>
    <xf borderId="4" fillId="6" fontId="4" numFmtId="0" xfId="0" applyAlignment="1" applyBorder="1" applyFont="1">
      <alignment shrinkToFit="0" wrapText="0"/>
    </xf>
    <xf borderId="1" fillId="8" fontId="3" numFmtId="0" xfId="0" applyAlignment="1" applyBorder="1" applyFill="1" applyFont="1">
      <alignment readingOrder="0"/>
    </xf>
    <xf borderId="3" fillId="8" fontId="4" numFmtId="0" xfId="0" applyAlignment="1" applyBorder="1" applyFont="1">
      <alignment readingOrder="0"/>
    </xf>
    <xf borderId="3" fillId="8" fontId="4" numFmtId="0" xfId="0" applyBorder="1" applyFont="1"/>
    <xf borderId="3" fillId="8" fontId="4" numFmtId="164" xfId="0" applyBorder="1" applyFont="1" applyNumberFormat="1"/>
    <xf borderId="2" fillId="8" fontId="4" numFmtId="164" xfId="0" applyBorder="1" applyFont="1" applyNumberFormat="1"/>
    <xf borderId="3" fillId="8" fontId="4" numFmtId="0" xfId="0" applyAlignment="1" applyBorder="1" applyFont="1">
      <alignment shrinkToFit="0" wrapText="0"/>
    </xf>
    <xf borderId="1" fillId="8" fontId="4" numFmtId="0" xfId="0" applyAlignment="1" applyBorder="1" applyFont="1">
      <alignment readingOrder="0"/>
    </xf>
    <xf borderId="1" fillId="8" fontId="4" numFmtId="0" xfId="0" applyBorder="1" applyFont="1"/>
    <xf borderId="3" fillId="8" fontId="3" numFmtId="0" xfId="0" applyAlignment="1" applyBorder="1" applyFont="1">
      <alignment readingOrder="0"/>
    </xf>
    <xf borderId="3" fillId="8" fontId="4" numFmtId="164" xfId="0" applyAlignment="1" applyBorder="1" applyFont="1" applyNumberFormat="1">
      <alignment readingOrder="0"/>
    </xf>
    <xf borderId="3" fillId="8" fontId="15" numFmtId="0" xfId="0" applyAlignment="1" applyBorder="1" applyFont="1">
      <alignment readingOrder="0" shrinkToFit="0" wrapText="0"/>
    </xf>
    <xf borderId="1" fillId="9" fontId="4" numFmtId="0" xfId="0" applyAlignment="1" applyBorder="1" applyFill="1" applyFont="1">
      <alignment readingOrder="0"/>
    </xf>
    <xf borderId="1" fillId="9" fontId="4" numFmtId="0" xfId="0" applyBorder="1" applyFont="1"/>
    <xf borderId="3" fillId="8" fontId="16" numFmtId="0" xfId="0" applyAlignment="1" applyBorder="1" applyFont="1">
      <alignment readingOrder="0" shrinkToFit="0" wrapText="0"/>
    </xf>
    <xf borderId="1" fillId="8" fontId="4" numFmtId="164" xfId="0" applyBorder="1" applyFont="1" applyNumberFormat="1"/>
    <xf borderId="3" fillId="8" fontId="6" numFmtId="0" xfId="0" applyAlignment="1" applyBorder="1" applyFont="1">
      <alignment readingOrder="0"/>
    </xf>
    <xf borderId="1" fillId="9" fontId="4" numFmtId="164" xfId="0" applyBorder="1" applyFont="1" applyNumberFormat="1"/>
    <xf borderId="1" fillId="8" fontId="4" numFmtId="10" xfId="0" applyBorder="1" applyFont="1" applyNumberFormat="1"/>
    <xf borderId="1" fillId="9" fontId="4" numFmtId="10" xfId="0" applyBorder="1" applyFont="1" applyNumberFormat="1"/>
    <xf borderId="3" fillId="8" fontId="4" numFmtId="0" xfId="0" applyAlignment="1" applyBorder="1" applyFont="1">
      <alignment readingOrder="0" shrinkToFit="0" wrapText="0"/>
    </xf>
    <xf borderId="4" fillId="8" fontId="14" numFmtId="0" xfId="0" applyAlignment="1" applyBorder="1" applyFont="1">
      <alignment readingOrder="0"/>
    </xf>
    <xf borderId="4" fillId="8" fontId="4" numFmtId="0" xfId="0" applyBorder="1" applyFont="1"/>
    <xf borderId="4" fillId="8" fontId="4" numFmtId="164" xfId="0" applyBorder="1" applyFont="1" applyNumberFormat="1"/>
    <xf borderId="4" fillId="8" fontId="4" numFmtId="0" xfId="0" applyAlignment="1" applyBorder="1" applyFont="1">
      <alignment shrinkToFit="0" wrapText="0"/>
    </xf>
    <xf borderId="1" fillId="10" fontId="3" numFmtId="0" xfId="0" applyAlignment="1" applyBorder="1" applyFill="1" applyFont="1">
      <alignment readingOrder="0"/>
    </xf>
    <xf borderId="2" fillId="10" fontId="4" numFmtId="0" xfId="0" applyBorder="1" applyFont="1"/>
    <xf borderId="3" fillId="10" fontId="4" numFmtId="0" xfId="0" applyBorder="1" applyFont="1"/>
    <xf borderId="3" fillId="10" fontId="4" numFmtId="164" xfId="0" applyBorder="1" applyFont="1" applyNumberFormat="1"/>
    <xf borderId="2" fillId="10" fontId="4" numFmtId="164" xfId="0" applyBorder="1" applyFont="1" applyNumberFormat="1"/>
    <xf borderId="3" fillId="10" fontId="4" numFmtId="0" xfId="0" applyAlignment="1" applyBorder="1" applyFont="1">
      <alignment shrinkToFit="0" wrapText="0"/>
    </xf>
    <xf borderId="1" fillId="10" fontId="4" numFmtId="0" xfId="0" applyAlignment="1" applyBorder="1" applyFont="1">
      <alignment readingOrder="0"/>
    </xf>
    <xf borderId="1" fillId="10" fontId="4" numFmtId="0" xfId="0" applyBorder="1" applyFont="1"/>
    <xf borderId="3" fillId="10" fontId="3" numFmtId="0" xfId="0" applyAlignment="1" applyBorder="1" applyFont="1">
      <alignment readingOrder="0"/>
    </xf>
    <xf borderId="3" fillId="10" fontId="4" numFmtId="0" xfId="0" applyAlignment="1" applyBorder="1" applyFont="1">
      <alignment readingOrder="0"/>
    </xf>
    <xf borderId="3" fillId="10" fontId="4" numFmtId="164" xfId="0" applyAlignment="1" applyBorder="1" applyFont="1" applyNumberFormat="1">
      <alignment readingOrder="0"/>
    </xf>
    <xf borderId="3" fillId="10" fontId="17" numFmtId="0" xfId="0" applyAlignment="1" applyBorder="1" applyFont="1">
      <alignment readingOrder="0" shrinkToFit="0" wrapText="0"/>
    </xf>
    <xf borderId="1" fillId="11" fontId="4" numFmtId="0" xfId="0" applyAlignment="1" applyBorder="1" applyFill="1" applyFont="1">
      <alignment readingOrder="0"/>
    </xf>
    <xf borderId="1" fillId="11" fontId="4" numFmtId="0" xfId="0" applyBorder="1" applyFont="1"/>
    <xf borderId="1" fillId="10" fontId="4" numFmtId="164" xfId="0" applyBorder="1" applyFont="1" applyNumberFormat="1"/>
    <xf borderId="3" fillId="10" fontId="18" numFmtId="0" xfId="0" applyAlignment="1" applyBorder="1" applyFont="1">
      <alignment readingOrder="0" shrinkToFit="0" wrapText="0"/>
    </xf>
    <xf borderId="1" fillId="11" fontId="4" numFmtId="164" xfId="0" applyBorder="1" applyFont="1" applyNumberFormat="1"/>
    <xf borderId="1" fillId="11" fontId="4" numFmtId="10" xfId="0" applyBorder="1" applyFont="1" applyNumberFormat="1"/>
    <xf borderId="3" fillId="10" fontId="6" numFmtId="0" xfId="0" applyAlignment="1" applyBorder="1" applyFont="1">
      <alignment readingOrder="0"/>
    </xf>
    <xf borderId="3" fillId="10" fontId="14" numFmtId="0" xfId="0" applyAlignment="1" applyBorder="1" applyFont="1">
      <alignment readingOrder="0"/>
    </xf>
    <xf borderId="3" fillId="10" fontId="4" numFmtId="0" xfId="0" applyAlignment="1" applyBorder="1" applyFont="1">
      <alignment readingOrder="0" shrinkToFit="0" wrapText="0"/>
    </xf>
    <xf borderId="4" fillId="10" fontId="14" numFmtId="0" xfId="0" applyAlignment="1" applyBorder="1" applyFont="1">
      <alignment readingOrder="0"/>
    </xf>
    <xf borderId="4" fillId="10" fontId="4" numFmtId="0" xfId="0" applyAlignment="1" applyBorder="1" applyFont="1">
      <alignment readingOrder="0"/>
    </xf>
    <xf borderId="4" fillId="10" fontId="4" numFmtId="0" xfId="0" applyBorder="1" applyFont="1"/>
    <xf borderId="4" fillId="10" fontId="4" numFmtId="164" xfId="0" applyBorder="1" applyFont="1" applyNumberFormat="1"/>
    <xf borderId="4" fillId="10" fontId="4" numFmtId="0" xfId="0" applyAlignment="1" applyBorder="1" applyFont="1">
      <alignment readingOrder="0" shrinkToFit="0" wrapText="0"/>
    </xf>
    <xf borderId="0" fillId="0" fontId="3" numFmtId="0" xfId="0" applyFont="1"/>
    <xf borderId="0" fillId="0" fontId="4" numFmtId="164" xfId="0" applyFont="1" applyNumberFormat="1"/>
    <xf borderId="0" fillId="0" fontId="4" numFmtId="0" xfId="0" applyAlignment="1" applyFont="1">
      <alignment shrinkToFit="0" wrapText="0"/>
    </xf>
    <xf borderId="2" fillId="12" fontId="19" numFmtId="0" xfId="0" applyAlignment="1" applyBorder="1" applyFill="1" applyFont="1">
      <alignment horizontal="right" readingOrder="0"/>
    </xf>
    <xf borderId="1" fillId="12" fontId="19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wrapText="0"/>
    </xf>
    <xf borderId="1" fillId="0" fontId="3" numFmtId="0" xfId="0" applyAlignment="1" applyBorder="1" applyFont="1">
      <alignment horizontal="right" readingOrder="0"/>
    </xf>
    <xf borderId="1" fillId="0" fontId="4" numFmtId="0" xfId="0" applyBorder="1" applyFont="1"/>
    <xf borderId="1" fillId="0" fontId="19" numFmtId="164" xfId="0" applyBorder="1" applyFont="1" applyNumberFormat="1"/>
    <xf borderId="1" fillId="0" fontId="4" numFmtId="164" xfId="0" applyBorder="1" applyFont="1" applyNumberFormat="1"/>
    <xf borderId="1" fillId="0" fontId="4" numFmtId="10" xfId="0" applyAlignment="1" applyBorder="1" applyFont="1" applyNumberFormat="1">
      <alignment shrinkToFit="0" wrapText="0"/>
    </xf>
    <xf borderId="0" fillId="0" fontId="14" numFmtId="0" xfId="0" applyFont="1"/>
  </cellXfs>
  <cellStyles count="1">
    <cellStyle xfId="0" name="Normal" builtinId="0"/>
  </cellStyles>
  <dxfs count="1">
    <dxf>
      <font>
        <color rgb="FFFFFFFF"/>
      </font>
      <fill>
        <patternFill patternType="solid">
          <fgColor rgb="FFE67C73"/>
          <bgColor rgb="FFE67C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238500" cy="21621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DS3225-Waterproof-Digital-Aluminium-Steering/dp/B08RJGVH7D?dchild=1&amp;keywords=DS3225&amp;qid=1622734644&amp;s=industrial&amp;sr=1-7&amp;linkCode=sl1&amp;tag=howto045-20&amp;linkId=2b2bc1ae5b56fb29db930cd0d2983ac7&amp;language=en_US&amp;ref_=as_li_ss_tl" TargetMode="External"/><Relationship Id="rId22" Type="http://schemas.openxmlformats.org/officeDocument/2006/relationships/hyperlink" Target="https://www.pololu.com/product/1997" TargetMode="External"/><Relationship Id="rId21" Type="http://schemas.openxmlformats.org/officeDocument/2006/relationships/hyperlink" Target="https://www.gobilda.com/element-6-radio-control-system-mode-2/" TargetMode="External"/><Relationship Id="rId24" Type="http://schemas.openxmlformats.org/officeDocument/2006/relationships/hyperlink" Target="https://www.mcmaster.com/products/dowel-pins/length~10/length~1-1-4/" TargetMode="External"/><Relationship Id="rId23" Type="http://schemas.openxmlformats.org/officeDocument/2006/relationships/hyperlink" Target="https://www.amazon.com/Turntable-Bearing-Rotating-Cabinet-Profile/dp/B0BHQQMG71/ref=asc_df_B0BHQQMG71?mcid=aa1223603c5d3ff99ed5755e90876eed&amp;hvocijid=2326701889670744270-B0BHQQMG71-&amp;hvexpln=73&amp;tag=hyprod-20&amp;linkCode=df0&amp;hvadid=721245378154&amp;hvpos=&amp;hvnetw=g&amp;hvrand=2326701889670744270&amp;hvpone=&amp;hvptwo=&amp;hvqmt=&amp;hvdev=c&amp;hvdvcmdl=&amp;hvlocint=&amp;hvlocphy=9061203&amp;hvtargid=pla-2281435177618&amp;th=1" TargetMode="External"/><Relationship Id="rId1" Type="http://schemas.openxmlformats.org/officeDocument/2006/relationships/hyperlink" Target="https://www.mcmaster.com/9246k475/" TargetMode="External"/><Relationship Id="rId2" Type="http://schemas.openxmlformats.org/officeDocument/2006/relationships/hyperlink" Target="https://www.mcmaster.com/9246k475/" TargetMode="External"/><Relationship Id="rId3" Type="http://schemas.openxmlformats.org/officeDocument/2006/relationships/hyperlink" Target="https://www.amazon.com/4-Pack-HobbyPark-2-99-inch-Rubber/dp/B071ZX9JB7/ref=sr_1_1?crid=3OJ0I1DI5RI0D&amp;dib=eyJ2IjoiMSJ9.vCyUc310UFxDjUgj3ZqJVw59bqYUCB4B8m5rB05yqp4WCaZd-ttfW76GwTSs71jHPZIl-hyEt9ZZPaJ5FddA4BZ5JXLvSEmc0K0VaftEYYEHXObC4u5SdVdh7fcertn4DS0gjADI-g4saFWTnK6majM6gPKowWhSwRZGz-Z963-XV2ctRTHylppXtrjb1Jo_-t0yXuu6kcCPlU2sZh-bmyxTL_NbUEniS3QCC5CLYhYjkkmJk_sIlLVhbF9aycdB0cnjYbrBjIpx4diz1oWhSJMHAkwqMFtowkESjSuQ6BE.tHwMyqhcB7lRVnjoe9vvJ58VbSEIqKc0QV3v9GRTGUw&amp;dib_tag=se&amp;keywords=Tires+for+rc+car+3+inch+outer+diameter+6+pack&amp;qid=1750185377&amp;sprefix=tires+for+rc+car+3+inch+outer+diameter+6+pack%2Caps%2C150&amp;sr=8-1" TargetMode="External"/><Relationship Id="rId4" Type="http://schemas.openxmlformats.org/officeDocument/2006/relationships/hyperlink" Target="https://www.pololu.com/product/3481" TargetMode="External"/><Relationship Id="rId9" Type="http://schemas.openxmlformats.org/officeDocument/2006/relationships/hyperlink" Target="https://shop.pbclinear.com/collections/linear-shafting-and-rails/products/nim04-0600-sl?_pos=1&amp;_sid=5ae6af1e4&amp;_ss=r" TargetMode="External"/><Relationship Id="rId26" Type="http://schemas.openxmlformats.org/officeDocument/2006/relationships/hyperlink" Target="https://www.mcmaster.com/17715a43/" TargetMode="External"/><Relationship Id="rId25" Type="http://schemas.openxmlformats.org/officeDocument/2006/relationships/hyperlink" Target="https://www.mcmaster.com/90341A103/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mcmaster.com/98381A910/" TargetMode="External"/><Relationship Id="rId6" Type="http://schemas.openxmlformats.org/officeDocument/2006/relationships/hyperlink" Target="https://www.amazon.com/dp/B0CXXBHWCX/ref=sspa_dk_detail_0?pd_rd_i=B09QKP38SW&amp;pd_rd_w=v5xl6&amp;content-id=amzn1.sym.8c2f9165-8e93-42a1-8313-73d3809141a2&amp;pf_rd_p=8c2f9165-8e93-42a1-8313-73d3809141a2&amp;pf_rd_r=V2TW3HMK67KXZPMDH4XM&amp;pd_rd_wg=ttb7z&amp;pd_rd_r=c179ebd8-0c16-4fdd-86ef-3b87794348a0&amp;sp_csd=d2lkZ2V0TmFtZT1zcF9kZXRhaWw&amp;th=1" TargetMode="External"/><Relationship Id="rId7" Type="http://schemas.openxmlformats.org/officeDocument/2006/relationships/hyperlink" Target="https://www.mcmaster.com/91310a124/" TargetMode="External"/><Relationship Id="rId8" Type="http://schemas.openxmlformats.org/officeDocument/2006/relationships/hyperlink" Target="https://www.amazon.com/dp/B0CV43VQHN/ref=syn_sd_onsite_desktop_0?ie=UTF8&amp;psc=1&amp;pd_rd_plhdr=t&amp;aref=0ED2V8mSYO" TargetMode="External"/><Relationship Id="rId11" Type="http://schemas.openxmlformats.org/officeDocument/2006/relationships/hyperlink" Target="https://www.servocity.com/hs-55-servo/" TargetMode="External"/><Relationship Id="rId10" Type="http://schemas.openxmlformats.org/officeDocument/2006/relationships/hyperlink" Target="https://www.pololu.com/product/3493" TargetMode="External"/><Relationship Id="rId13" Type="http://schemas.openxmlformats.org/officeDocument/2006/relationships/hyperlink" Target="https://www.amazon.com/Controller-H-Bridge-Stepper-Control-Mega2560/dp/B07WS89781?source=ps-sl-shoppingads-lpcontext&amp;ref_=fplfs&amp;smid=A2Z10KY0342329&amp;gQT=1&amp;th=1" TargetMode="External"/><Relationship Id="rId12" Type="http://schemas.openxmlformats.org/officeDocument/2006/relationships/hyperlink" Target="https://www.pololu.com/product/3499" TargetMode="External"/><Relationship Id="rId15" Type="http://schemas.openxmlformats.org/officeDocument/2006/relationships/hyperlink" Target="https://www.amazon.com/HiLetgo-Stepstick-Stepper-Printer-Compatible/dp/B07BND65C8?crid=MZ0PR37OD00W&amp;keywords=A4988&amp;qid=1698360276&amp;s=industrial&amp;sprefix=a4988+,industrial,232&amp;sr=1-4&amp;linkCode=sl1&amp;tag=howto045-20&amp;linkId=86f89ffb84d438979de611315933a659&amp;language=en_US&amp;ref_=as_li_ss_tl" TargetMode="External"/><Relationship Id="rId14" Type="http://schemas.openxmlformats.org/officeDocument/2006/relationships/hyperlink" Target="https://www.amazon.com/Stepper-Motor-Bipolar-64oz-Printer/dp/B00PNEQI7W/ref=as_li_ss_tl?s=electronics&amp;ie=UTF8&amp;qid=1533380482&amp;sr=1-4&amp;keywords=nema+17&amp;linkCode=sl1&amp;tag=howto045-20&amp;linkId=4d8077d1565e22e3079d6a4a87fd6a1d" TargetMode="External"/><Relationship Id="rId17" Type="http://schemas.openxmlformats.org/officeDocument/2006/relationships/hyperlink" Target="https://www.amazon.com/XLX-Adjustable-Step-Down-1-25-36V-XL4016E1-Regulating/dp/B07Z8Q6NYX?pd_rd_i=B07Z8Q6NYX&amp;psc=1&amp;linkCode=sl1&amp;tag=howto045-20&amp;linkId=4813ca8f2cf110936e6a39397abb0ef3&amp;language=en_US&amp;ref_=as_li_ss_tl" TargetMode="External"/><Relationship Id="rId16" Type="http://schemas.openxmlformats.org/officeDocument/2006/relationships/hyperlink" Target="https://www.amazon.com/ARDUINO-MEGA-2560-REV3-A000067/dp/B0046AMGW0/ref=as_li_ss_tl?s=pc&amp;ie=UTF8&amp;qid=1539468874&amp;sr=1-4&amp;keywords=arduino+mega&amp;linkCode=sl1&amp;tag=howto045-20&amp;linkId=52eaf0e103e4209070ac3c480d01bd62&amp;language=en_US" TargetMode="External"/><Relationship Id="rId19" Type="http://schemas.openxmlformats.org/officeDocument/2006/relationships/hyperlink" Target="https://www.amazon.com/dp/B07CN3RZRF/ref=sspa_dk_detail_1?psc=1&amp;pd_rd_i=B07CN3RZRF&amp;pd_rd_w=6vEpU&amp;content-id=amzn1.sym.386c274b-4bfe-4421-9052-a1a56db557ab&amp;pf_rd_p=386c274b-4bfe-4421-9052-a1a56db557ab&amp;pf_rd_r=80NH798ZYQ45FEHTCTSB&amp;pd_rd_wg=nSosU&amp;pd_rd_r=4fad186b-8c15-48b5-968d-85be6a23af7c&amp;sp_csd=d2lkZ2V0TmFtZT1zcF9kZXRhaWxfdGhlbWF0aWM" TargetMode="External"/><Relationship Id="rId18" Type="http://schemas.openxmlformats.org/officeDocument/2006/relationships/hyperlink" Target="https://www.amazon.com/1800mAh-M4-FPV250-Shredder-Nighthawk-Airplane/dp/B013I9SAHO?pd_rd_i=B013I9SAHO&amp;psc=1&amp;linkCode=sl1&amp;tag=howto045-20&amp;linkId=196ac6b8d81414c03e2243a5c4a39ddb&amp;language=en_US&amp;ref_=as_li_ss_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35.13"/>
    <col customWidth="1" min="3" max="3" width="22.5"/>
    <col customWidth="1" min="4" max="5" width="15.63"/>
    <col customWidth="1" min="6" max="6" width="39.13"/>
    <col customWidth="1" min="7" max="7" width="22.5"/>
    <col customWidth="1" min="8" max="8" width="15.88"/>
  </cols>
  <sheetData>
    <row r="1" ht="264.75" customHeight="1">
      <c r="A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3" t="s">
        <v>6</v>
      </c>
      <c r="H2" s="3" t="s">
        <v>7</v>
      </c>
    </row>
    <row r="3">
      <c r="A3" s="6" t="s">
        <v>8</v>
      </c>
      <c r="B3" s="7"/>
      <c r="C3" s="7"/>
      <c r="D3" s="8"/>
      <c r="E3" s="9"/>
      <c r="F3" s="10"/>
      <c r="G3" s="11" t="s">
        <v>9</v>
      </c>
      <c r="H3" s="12">
        <f>COUNTA($C3:$C9)</f>
        <v>1</v>
      </c>
    </row>
    <row r="4">
      <c r="A4" s="13" t="s">
        <v>10</v>
      </c>
      <c r="B4" s="14"/>
      <c r="C4" s="14">
        <v>1.0</v>
      </c>
      <c r="D4" s="15">
        <v>169.8</v>
      </c>
      <c r="E4" s="16">
        <f t="shared" ref="E4:E9" si="1">C4*D4</f>
        <v>169.8</v>
      </c>
      <c r="F4" s="17" t="s">
        <v>11</v>
      </c>
      <c r="G4" s="18" t="s">
        <v>12</v>
      </c>
      <c r="H4" s="19">
        <f>SUM($C3:$C9)</f>
        <v>1</v>
      </c>
    </row>
    <row r="5">
      <c r="A5" s="13"/>
      <c r="B5" s="14"/>
      <c r="C5" s="14"/>
      <c r="D5" s="15"/>
      <c r="E5" s="16">
        <f t="shared" si="1"/>
        <v>0</v>
      </c>
      <c r="F5" s="20"/>
      <c r="G5" s="11" t="s">
        <v>13</v>
      </c>
      <c r="H5" s="21">
        <f>AVERAGE($D3:$D9)</f>
        <v>169.8</v>
      </c>
    </row>
    <row r="6">
      <c r="A6" s="22"/>
      <c r="B6" s="23"/>
      <c r="C6" s="23"/>
      <c r="D6" s="16"/>
      <c r="E6" s="16">
        <f t="shared" si="1"/>
        <v>0</v>
      </c>
      <c r="F6" s="24"/>
      <c r="G6" s="18" t="s">
        <v>14</v>
      </c>
      <c r="H6" s="25">
        <f>SUM($E2:$E9)</f>
        <v>169.8</v>
      </c>
    </row>
    <row r="7">
      <c r="A7" s="22"/>
      <c r="B7" s="14"/>
      <c r="C7" s="14"/>
      <c r="D7" s="15"/>
      <c r="E7" s="16">
        <f t="shared" si="1"/>
        <v>0</v>
      </c>
      <c r="F7" s="24"/>
      <c r="G7" s="11" t="s">
        <v>15</v>
      </c>
      <c r="H7" s="26">
        <f>($H6/($E$56*100))*100</f>
        <v>0.1592661377</v>
      </c>
    </row>
    <row r="8">
      <c r="A8" s="27"/>
      <c r="B8" s="23"/>
      <c r="C8" s="23"/>
      <c r="D8" s="16"/>
      <c r="E8" s="16">
        <f t="shared" si="1"/>
        <v>0</v>
      </c>
      <c r="F8" s="24"/>
      <c r="G8" s="18" t="s">
        <v>16</v>
      </c>
      <c r="H8" s="28">
        <f>($H6/($B$53*100))*100</f>
        <v>0.1698</v>
      </c>
    </row>
    <row r="9">
      <c r="A9" s="29" t="s">
        <v>17</v>
      </c>
      <c r="B9" s="30"/>
      <c r="C9" s="30"/>
      <c r="D9" s="31"/>
      <c r="E9" s="31">
        <f t="shared" si="1"/>
        <v>0</v>
      </c>
      <c r="F9" s="32"/>
      <c r="G9" s="11"/>
      <c r="H9" s="21"/>
    </row>
    <row r="10">
      <c r="A10" s="33" t="s">
        <v>18</v>
      </c>
      <c r="B10" s="34"/>
      <c r="C10" s="34"/>
      <c r="D10" s="35"/>
      <c r="E10" s="36"/>
      <c r="F10" s="37"/>
      <c r="G10" s="38" t="s">
        <v>19</v>
      </c>
      <c r="H10" s="39">
        <f>COUNTA($C10:$C22)</f>
        <v>7</v>
      </c>
    </row>
    <row r="11">
      <c r="A11" s="40" t="s">
        <v>20</v>
      </c>
      <c r="B11" s="41"/>
      <c r="C11" s="41">
        <v>1.0</v>
      </c>
      <c r="D11" s="42">
        <v>169.8</v>
      </c>
      <c r="E11" s="35">
        <f t="shared" ref="E11:E22" si="2">C11*D11</f>
        <v>169.8</v>
      </c>
      <c r="F11" s="43" t="s">
        <v>11</v>
      </c>
      <c r="G11" s="44" t="s">
        <v>21</v>
      </c>
      <c r="H11" s="45">
        <f>SUM($C10:$C22)</f>
        <v>13</v>
      </c>
    </row>
    <row r="12">
      <c r="A12" s="40" t="s">
        <v>22</v>
      </c>
      <c r="B12" s="41"/>
      <c r="C12" s="41">
        <v>2.0</v>
      </c>
      <c r="D12" s="42">
        <v>14.97</v>
      </c>
      <c r="E12" s="35">
        <f t="shared" si="2"/>
        <v>29.94</v>
      </c>
      <c r="F12" s="46" t="s">
        <v>23</v>
      </c>
      <c r="G12" s="38" t="s">
        <v>13</v>
      </c>
      <c r="H12" s="47">
        <f>AVERAGE($D10:$D22)</f>
        <v>37.36571429</v>
      </c>
    </row>
    <row r="13">
      <c r="A13" s="40" t="s">
        <v>24</v>
      </c>
      <c r="B13" s="41" t="s">
        <v>25</v>
      </c>
      <c r="C13" s="41">
        <v>6.0</v>
      </c>
      <c r="D13" s="42">
        <v>33.07</v>
      </c>
      <c r="E13" s="35">
        <f t="shared" si="2"/>
        <v>198.42</v>
      </c>
      <c r="F13" s="46" t="s">
        <v>26</v>
      </c>
      <c r="G13" s="44" t="s">
        <v>27</v>
      </c>
      <c r="H13" s="48">
        <f>SUM($E9:$E22)</f>
        <v>441.88</v>
      </c>
    </row>
    <row r="14">
      <c r="A14" s="49" t="s">
        <v>28</v>
      </c>
      <c r="B14" s="34"/>
      <c r="C14" s="41">
        <v>1.0</v>
      </c>
      <c r="D14" s="42">
        <v>9.11</v>
      </c>
      <c r="E14" s="35">
        <f t="shared" si="2"/>
        <v>9.11</v>
      </c>
      <c r="F14" s="46" t="s">
        <v>29</v>
      </c>
      <c r="G14" s="38" t="s">
        <v>15</v>
      </c>
      <c r="H14" s="50">
        <f>($H13/($E$56*100))*100</f>
        <v>0.4144671432</v>
      </c>
    </row>
    <row r="15">
      <c r="A15" s="49" t="s">
        <v>30</v>
      </c>
      <c r="B15" s="34"/>
      <c r="C15" s="41">
        <v>1.0</v>
      </c>
      <c r="D15" s="42">
        <v>9.99</v>
      </c>
      <c r="E15" s="35">
        <f t="shared" si="2"/>
        <v>9.99</v>
      </c>
      <c r="F15" s="46" t="s">
        <v>31</v>
      </c>
      <c r="G15" s="44" t="s">
        <v>16</v>
      </c>
      <c r="H15" s="51">
        <f>($H13/($B$53*100))*100</f>
        <v>0.44188</v>
      </c>
    </row>
    <row r="16">
      <c r="A16" s="49" t="s">
        <v>32</v>
      </c>
      <c r="B16" s="34"/>
      <c r="C16" s="41">
        <v>1.0</v>
      </c>
      <c r="D16" s="42">
        <v>11.15</v>
      </c>
      <c r="E16" s="35">
        <f t="shared" si="2"/>
        <v>11.15</v>
      </c>
      <c r="F16" s="46" t="s">
        <v>33</v>
      </c>
      <c r="G16" s="38"/>
      <c r="H16" s="47"/>
    </row>
    <row r="17">
      <c r="A17" s="49" t="s">
        <v>34</v>
      </c>
      <c r="B17" s="34"/>
      <c r="C17" s="41">
        <v>1.0</v>
      </c>
      <c r="D17" s="42">
        <v>13.47</v>
      </c>
      <c r="E17" s="35">
        <f t="shared" si="2"/>
        <v>13.47</v>
      </c>
      <c r="F17" s="46" t="s">
        <v>35</v>
      </c>
      <c r="G17" s="38"/>
      <c r="H17" s="47"/>
    </row>
    <row r="18">
      <c r="A18" s="49"/>
      <c r="B18" s="34"/>
      <c r="C18" s="41"/>
      <c r="D18" s="42"/>
      <c r="E18" s="35">
        <f t="shared" si="2"/>
        <v>0</v>
      </c>
      <c r="F18" s="52"/>
      <c r="G18" s="38"/>
      <c r="H18" s="47"/>
    </row>
    <row r="19">
      <c r="A19" s="49"/>
      <c r="B19" s="34"/>
      <c r="C19" s="41"/>
      <c r="D19" s="42"/>
      <c r="E19" s="35">
        <f t="shared" si="2"/>
        <v>0</v>
      </c>
      <c r="F19" s="52"/>
      <c r="G19" s="38"/>
      <c r="H19" s="47"/>
    </row>
    <row r="20">
      <c r="A20" s="49"/>
      <c r="B20" s="34"/>
      <c r="C20" s="41"/>
      <c r="D20" s="42"/>
      <c r="E20" s="35">
        <f t="shared" si="2"/>
        <v>0</v>
      </c>
      <c r="F20" s="52"/>
      <c r="G20" s="38"/>
      <c r="H20" s="47"/>
    </row>
    <row r="21">
      <c r="A21" s="49"/>
      <c r="B21" s="34"/>
      <c r="C21" s="41"/>
      <c r="D21" s="42"/>
      <c r="E21" s="35">
        <f t="shared" si="2"/>
        <v>0</v>
      </c>
      <c r="F21" s="52"/>
      <c r="G21" s="38"/>
      <c r="H21" s="47"/>
    </row>
    <row r="22">
      <c r="A22" s="53" t="s">
        <v>17</v>
      </c>
      <c r="B22" s="54"/>
      <c r="C22" s="54"/>
      <c r="D22" s="55"/>
      <c r="E22" s="35">
        <f t="shared" si="2"/>
        <v>0</v>
      </c>
      <c r="F22" s="56"/>
      <c r="G22" s="38"/>
      <c r="H22" s="47"/>
    </row>
    <row r="23">
      <c r="A23" s="57" t="s">
        <v>36</v>
      </c>
      <c r="B23" s="58"/>
      <c r="C23" s="58"/>
      <c r="D23" s="59"/>
      <c r="E23" s="60"/>
      <c r="F23" s="61"/>
      <c r="G23" s="62" t="s">
        <v>37</v>
      </c>
      <c r="H23" s="63">
        <f>COUNTA($C23:$C29)</f>
        <v>4</v>
      </c>
    </row>
    <row r="24">
      <c r="A24" s="64" t="s">
        <v>38</v>
      </c>
      <c r="B24" s="65" t="s">
        <v>39</v>
      </c>
      <c r="C24" s="65">
        <v>1.0</v>
      </c>
      <c r="D24" s="66">
        <v>22.67</v>
      </c>
      <c r="E24" s="59">
        <f t="shared" ref="E24:E29" si="3">C24*D24</f>
        <v>22.67</v>
      </c>
      <c r="F24" s="67" t="s">
        <v>40</v>
      </c>
      <c r="G24" s="68" t="s">
        <v>41</v>
      </c>
      <c r="H24" s="69">
        <f>SUM($C23:$C29)</f>
        <v>5</v>
      </c>
    </row>
    <row r="25">
      <c r="A25" s="64" t="s">
        <v>42</v>
      </c>
      <c r="B25" s="65" t="s">
        <v>43</v>
      </c>
      <c r="C25" s="65">
        <v>2.0</v>
      </c>
      <c r="D25" s="66">
        <v>36.35</v>
      </c>
      <c r="E25" s="59">
        <f t="shared" si="3"/>
        <v>72.7</v>
      </c>
      <c r="F25" s="70" t="s">
        <v>44</v>
      </c>
      <c r="G25" s="62" t="s">
        <v>13</v>
      </c>
      <c r="H25" s="71">
        <f>AVERAGE($D23:$D29)</f>
        <v>20.615</v>
      </c>
    </row>
    <row r="26">
      <c r="A26" s="64" t="s">
        <v>45</v>
      </c>
      <c r="B26" s="65" t="s">
        <v>46</v>
      </c>
      <c r="C26" s="65">
        <v>1.0</v>
      </c>
      <c r="D26" s="66">
        <v>13.49</v>
      </c>
      <c r="E26" s="59">
        <f t="shared" si="3"/>
        <v>13.49</v>
      </c>
      <c r="F26" s="70" t="s">
        <v>47</v>
      </c>
      <c r="G26" s="68" t="s">
        <v>48</v>
      </c>
      <c r="H26" s="72">
        <f>SUM($E22:$E29)</f>
        <v>118.81</v>
      </c>
    </row>
    <row r="27">
      <c r="A27" s="64" t="s">
        <v>49</v>
      </c>
      <c r="B27" s="65" t="s">
        <v>50</v>
      </c>
      <c r="C27" s="65">
        <v>1.0</v>
      </c>
      <c r="D27" s="66">
        <v>9.95</v>
      </c>
      <c r="E27" s="59">
        <f t="shared" si="3"/>
        <v>9.95</v>
      </c>
      <c r="F27" s="73" t="s">
        <v>51</v>
      </c>
      <c r="G27" s="62" t="s">
        <v>15</v>
      </c>
      <c r="H27" s="74">
        <f>($H26/($E$56*100))*100</f>
        <v>0.1114393982</v>
      </c>
    </row>
    <row r="28">
      <c r="A28" s="75"/>
      <c r="B28" s="58"/>
      <c r="C28" s="65"/>
      <c r="D28" s="66"/>
      <c r="E28" s="59">
        <f t="shared" si="3"/>
        <v>0</v>
      </c>
      <c r="F28" s="61"/>
      <c r="G28" s="68" t="s">
        <v>16</v>
      </c>
      <c r="H28" s="76">
        <f>($H26/($B$53*100))*100</f>
        <v>0.11881</v>
      </c>
    </row>
    <row r="29">
      <c r="A29" s="77" t="s">
        <v>17</v>
      </c>
      <c r="B29" s="78"/>
      <c r="C29" s="78"/>
      <c r="D29" s="79"/>
      <c r="E29" s="79">
        <f t="shared" si="3"/>
        <v>0</v>
      </c>
      <c r="F29" s="80"/>
      <c r="G29" s="62"/>
      <c r="H29" s="71"/>
    </row>
    <row r="30">
      <c r="A30" s="81" t="s">
        <v>52</v>
      </c>
      <c r="B30" s="82"/>
      <c r="C30" s="83"/>
      <c r="D30" s="84"/>
      <c r="E30" s="85"/>
      <c r="F30" s="86"/>
      <c r="G30" s="87" t="s">
        <v>53</v>
      </c>
      <c r="H30" s="88">
        <f>COUNTA($C30:$C43)</f>
        <v>9</v>
      </c>
    </row>
    <row r="31">
      <c r="A31" s="89" t="s">
        <v>54</v>
      </c>
      <c r="B31" s="82" t="s">
        <v>55</v>
      </c>
      <c r="C31" s="82">
        <v>1.0</v>
      </c>
      <c r="D31" s="90">
        <v>9.99</v>
      </c>
      <c r="E31" s="84">
        <f t="shared" ref="E31:E43" si="4">C31*D31</f>
        <v>9.99</v>
      </c>
      <c r="F31" s="91" t="s">
        <v>56</v>
      </c>
      <c r="G31" s="92" t="s">
        <v>57</v>
      </c>
      <c r="H31" s="93">
        <f>SUM($C30:$C43)</f>
        <v>10</v>
      </c>
    </row>
    <row r="32">
      <c r="A32" s="89" t="s">
        <v>58</v>
      </c>
      <c r="B32" s="82"/>
      <c r="C32" s="82">
        <v>1.0</v>
      </c>
      <c r="D32" s="90">
        <v>12.99</v>
      </c>
      <c r="E32" s="84">
        <f t="shared" si="4"/>
        <v>12.99</v>
      </c>
      <c r="F32" s="94" t="s">
        <v>59</v>
      </c>
      <c r="G32" s="87" t="s">
        <v>13</v>
      </c>
      <c r="H32" s="95">
        <f>AVERAGE($D30:$D43)</f>
        <v>24.88444444</v>
      </c>
    </row>
    <row r="33">
      <c r="A33" s="96" t="s">
        <v>60</v>
      </c>
      <c r="B33" s="83"/>
      <c r="C33" s="82">
        <v>1.0</v>
      </c>
      <c r="D33" s="90">
        <v>10.19</v>
      </c>
      <c r="E33" s="84">
        <f t="shared" si="4"/>
        <v>10.19</v>
      </c>
      <c r="F33" s="94" t="s">
        <v>61</v>
      </c>
      <c r="G33" s="92" t="s">
        <v>62</v>
      </c>
      <c r="H33" s="97">
        <f>SUM($E29:$E43)</f>
        <v>250.85</v>
      </c>
    </row>
    <row r="34">
      <c r="A34" s="96" t="s">
        <v>63</v>
      </c>
      <c r="B34" s="83"/>
      <c r="C34" s="82">
        <v>1.0</v>
      </c>
      <c r="D34" s="90">
        <v>50.94</v>
      </c>
      <c r="E34" s="84">
        <f t="shared" si="4"/>
        <v>50.94</v>
      </c>
      <c r="F34" s="94" t="s">
        <v>64</v>
      </c>
      <c r="G34" s="87" t="s">
        <v>15</v>
      </c>
      <c r="H34" s="98">
        <f>($H33/($E$56*100))*100</f>
        <v>0.2352880485</v>
      </c>
    </row>
    <row r="35">
      <c r="A35" s="96" t="s">
        <v>65</v>
      </c>
      <c r="B35" s="83"/>
      <c r="C35" s="82">
        <v>1.0</v>
      </c>
      <c r="D35" s="90">
        <v>11.99</v>
      </c>
      <c r="E35" s="84">
        <f t="shared" si="4"/>
        <v>11.99</v>
      </c>
      <c r="F35" s="94" t="s">
        <v>66</v>
      </c>
      <c r="G35" s="92" t="s">
        <v>16</v>
      </c>
      <c r="H35" s="99">
        <f>($H33/($B$53*100))*100</f>
        <v>0.25085</v>
      </c>
    </row>
    <row r="36">
      <c r="A36" s="96" t="s">
        <v>67</v>
      </c>
      <c r="B36" s="83"/>
      <c r="C36" s="82">
        <v>1.0</v>
      </c>
      <c r="D36" s="90">
        <v>26.99</v>
      </c>
      <c r="E36" s="84">
        <f t="shared" si="4"/>
        <v>26.99</v>
      </c>
      <c r="F36" s="94" t="s">
        <v>68</v>
      </c>
      <c r="G36" s="87"/>
      <c r="H36" s="95"/>
    </row>
    <row r="37">
      <c r="A37" s="96" t="s">
        <v>69</v>
      </c>
      <c r="B37" s="83"/>
      <c r="C37" s="82">
        <v>1.0</v>
      </c>
      <c r="D37" s="90">
        <v>13.99</v>
      </c>
      <c r="E37" s="84">
        <f t="shared" si="4"/>
        <v>13.99</v>
      </c>
      <c r="F37" s="94" t="s">
        <v>70</v>
      </c>
      <c r="G37" s="87"/>
      <c r="H37" s="95"/>
    </row>
    <row r="38">
      <c r="A38" s="96" t="s">
        <v>71</v>
      </c>
      <c r="B38" s="82" t="s">
        <v>72</v>
      </c>
      <c r="C38" s="82">
        <v>2.0</v>
      </c>
      <c r="D38" s="90">
        <v>26.89</v>
      </c>
      <c r="E38" s="84">
        <f t="shared" si="4"/>
        <v>53.78</v>
      </c>
      <c r="F38" s="94" t="s">
        <v>73</v>
      </c>
      <c r="G38" s="87"/>
      <c r="H38" s="95"/>
    </row>
    <row r="39">
      <c r="A39" s="96" t="s">
        <v>74</v>
      </c>
      <c r="B39" s="83"/>
      <c r="C39" s="82">
        <v>1.0</v>
      </c>
      <c r="D39" s="90">
        <v>59.99</v>
      </c>
      <c r="E39" s="84">
        <f t="shared" si="4"/>
        <v>59.99</v>
      </c>
      <c r="F39" s="94" t="s">
        <v>75</v>
      </c>
      <c r="G39" s="87"/>
      <c r="H39" s="95"/>
    </row>
    <row r="40">
      <c r="A40" s="96"/>
      <c r="B40" s="83"/>
      <c r="C40" s="82"/>
      <c r="D40" s="90"/>
      <c r="E40" s="84">
        <f t="shared" si="4"/>
        <v>0</v>
      </c>
      <c r="F40" s="100"/>
      <c r="G40" s="87"/>
      <c r="H40" s="95"/>
    </row>
    <row r="41">
      <c r="A41" s="96"/>
      <c r="B41" s="82"/>
      <c r="C41" s="82"/>
      <c r="D41" s="90"/>
      <c r="E41" s="84">
        <f t="shared" si="4"/>
        <v>0</v>
      </c>
      <c r="F41" s="100"/>
      <c r="G41" s="87"/>
      <c r="H41" s="95"/>
    </row>
    <row r="42">
      <c r="A42" s="96"/>
      <c r="B42" s="83"/>
      <c r="C42" s="82"/>
      <c r="D42" s="90"/>
      <c r="E42" s="84">
        <f t="shared" si="4"/>
        <v>0</v>
      </c>
      <c r="F42" s="100"/>
      <c r="G42" s="87"/>
      <c r="H42" s="95"/>
    </row>
    <row r="43">
      <c r="A43" s="101" t="s">
        <v>17</v>
      </c>
      <c r="B43" s="83"/>
      <c r="C43" s="102"/>
      <c r="D43" s="103"/>
      <c r="E43" s="103">
        <f t="shared" si="4"/>
        <v>0</v>
      </c>
      <c r="F43" s="104"/>
      <c r="G43" s="87"/>
      <c r="H43" s="95"/>
    </row>
    <row r="44">
      <c r="A44" s="105" t="s">
        <v>76</v>
      </c>
      <c r="B44" s="106"/>
      <c r="C44" s="107"/>
      <c r="D44" s="108"/>
      <c r="E44" s="109"/>
      <c r="F44" s="110"/>
      <c r="G44" s="111" t="s">
        <v>77</v>
      </c>
      <c r="H44" s="112">
        <f>COUNTA($C44:$C51)</f>
        <v>5</v>
      </c>
    </row>
    <row r="45">
      <c r="A45" s="113" t="s">
        <v>78</v>
      </c>
      <c r="B45" s="114" t="s">
        <v>79</v>
      </c>
      <c r="C45" s="114">
        <v>1.0</v>
      </c>
      <c r="D45" s="115">
        <v>10.95</v>
      </c>
      <c r="E45" s="108">
        <f t="shared" ref="E45:E51" si="5">C45*D45</f>
        <v>10.95</v>
      </c>
      <c r="F45" s="116" t="s">
        <v>80</v>
      </c>
      <c r="G45" s="117" t="s">
        <v>81</v>
      </c>
      <c r="H45" s="118">
        <f>SUM($C44:$C51)</f>
        <v>18</v>
      </c>
    </row>
    <row r="46">
      <c r="A46" s="113" t="s">
        <v>82</v>
      </c>
      <c r="B46" s="114" t="s">
        <v>83</v>
      </c>
      <c r="C46" s="114">
        <v>1.0</v>
      </c>
      <c r="D46" s="115">
        <v>3.99</v>
      </c>
      <c r="E46" s="108">
        <f t="shared" si="5"/>
        <v>3.99</v>
      </c>
      <c r="F46" s="116" t="s">
        <v>84</v>
      </c>
      <c r="G46" s="111" t="s">
        <v>13</v>
      </c>
      <c r="H46" s="119">
        <f>AVERAGE($D44:$D51)</f>
        <v>9.186</v>
      </c>
    </row>
    <row r="47">
      <c r="A47" s="113" t="s">
        <v>85</v>
      </c>
      <c r="B47" s="114" t="s">
        <v>86</v>
      </c>
      <c r="C47" s="114">
        <v>1.0</v>
      </c>
      <c r="D47" s="115">
        <v>17.14</v>
      </c>
      <c r="E47" s="108">
        <f t="shared" si="5"/>
        <v>17.14</v>
      </c>
      <c r="F47" s="120" t="s">
        <v>87</v>
      </c>
      <c r="G47" s="117" t="s">
        <v>88</v>
      </c>
      <c r="H47" s="121">
        <f>SUM($E43:$E51)</f>
        <v>84.8</v>
      </c>
    </row>
    <row r="48">
      <c r="A48" s="113" t="s">
        <v>89</v>
      </c>
      <c r="B48" s="114" t="s">
        <v>90</v>
      </c>
      <c r="C48" s="114">
        <v>1.0</v>
      </c>
      <c r="D48" s="115">
        <v>10.86</v>
      </c>
      <c r="E48" s="108">
        <f t="shared" si="5"/>
        <v>10.86</v>
      </c>
      <c r="F48" s="120" t="s">
        <v>91</v>
      </c>
      <c r="G48" s="117" t="s">
        <v>16</v>
      </c>
      <c r="H48" s="122">
        <f>($H47/($B$53*100))*100</f>
        <v>0.0848</v>
      </c>
    </row>
    <row r="49">
      <c r="A49" s="123" t="s">
        <v>92</v>
      </c>
      <c r="B49" s="114"/>
      <c r="C49" s="114">
        <v>14.0</v>
      </c>
      <c r="D49" s="115">
        <v>2.99</v>
      </c>
      <c r="E49" s="108">
        <f t="shared" si="5"/>
        <v>41.86</v>
      </c>
      <c r="F49" s="116" t="s">
        <v>93</v>
      </c>
      <c r="G49" s="111"/>
      <c r="H49" s="119"/>
    </row>
    <row r="50">
      <c r="A50" s="124"/>
      <c r="B50" s="114"/>
      <c r="C50" s="107"/>
      <c r="D50" s="108"/>
      <c r="E50" s="108">
        <f t="shared" si="5"/>
        <v>0</v>
      </c>
      <c r="F50" s="125"/>
      <c r="G50" s="111"/>
      <c r="H50" s="119"/>
    </row>
    <row r="51">
      <c r="A51" s="126" t="s">
        <v>17</v>
      </c>
      <c r="B51" s="127"/>
      <c r="C51" s="128"/>
      <c r="D51" s="129"/>
      <c r="E51" s="129">
        <f t="shared" si="5"/>
        <v>0</v>
      </c>
      <c r="F51" s="130"/>
      <c r="G51" s="111"/>
      <c r="H51" s="119"/>
    </row>
    <row r="52">
      <c r="A52" s="131"/>
      <c r="D52" s="132"/>
      <c r="E52" s="132"/>
      <c r="F52" s="133"/>
    </row>
    <row r="53">
      <c r="A53" s="134" t="s">
        <v>94</v>
      </c>
      <c r="B53" s="135">
        <v>1000.0</v>
      </c>
      <c r="D53" s="132"/>
      <c r="E53" s="132"/>
      <c r="F53" s="133"/>
    </row>
    <row r="54">
      <c r="A54" s="136"/>
      <c r="B54" s="137"/>
      <c r="C54" s="136"/>
      <c r="D54" s="136"/>
      <c r="E54" s="136"/>
      <c r="F54" s="138"/>
    </row>
    <row r="55">
      <c r="A55" s="136"/>
      <c r="B55" s="3" t="s">
        <v>95</v>
      </c>
      <c r="C55" s="3" t="s">
        <v>96</v>
      </c>
      <c r="D55" s="3" t="s">
        <v>97</v>
      </c>
      <c r="E55" s="3" t="s">
        <v>4</v>
      </c>
      <c r="F55" s="5" t="s">
        <v>98</v>
      </c>
    </row>
    <row r="56">
      <c r="A56" s="139" t="s">
        <v>99</v>
      </c>
      <c r="B56" s="140">
        <f>COUNTA(B3:B48)</f>
        <v>11</v>
      </c>
      <c r="C56" s="140">
        <f>SUM(C3:C51)</f>
        <v>47</v>
      </c>
      <c r="D56" s="141">
        <f>B53-E56</f>
        <v>-66.14</v>
      </c>
      <c r="E56" s="142">
        <f>SUM(E3:E51)</f>
        <v>1066.14</v>
      </c>
      <c r="F56" s="143">
        <f>(E56/($B$53*100))*100</f>
        <v>1.06614</v>
      </c>
    </row>
    <row r="57">
      <c r="A57" s="131"/>
      <c r="F57" s="133"/>
    </row>
    <row r="58">
      <c r="A58" s="131"/>
      <c r="F58" s="133"/>
    </row>
    <row r="59">
      <c r="A59" s="144"/>
      <c r="F59" s="133"/>
    </row>
    <row r="60">
      <c r="A60" s="131"/>
      <c r="F60" s="133"/>
    </row>
    <row r="61">
      <c r="A61" s="131"/>
      <c r="F61" s="133"/>
    </row>
    <row r="62">
      <c r="A62" s="131"/>
      <c r="F62" s="133"/>
    </row>
    <row r="63">
      <c r="A63" s="131"/>
      <c r="F63" s="133"/>
    </row>
    <row r="64">
      <c r="A64" s="131"/>
      <c r="F64" s="133"/>
    </row>
    <row r="65">
      <c r="A65" s="131"/>
      <c r="F65" s="133"/>
    </row>
    <row r="66">
      <c r="A66" s="131"/>
      <c r="F66" s="133"/>
    </row>
    <row r="67">
      <c r="A67" s="131"/>
      <c r="F67" s="133"/>
    </row>
    <row r="68">
      <c r="A68" s="131"/>
      <c r="F68" s="133"/>
    </row>
    <row r="69">
      <c r="A69" s="131"/>
      <c r="F69" s="133"/>
    </row>
    <row r="70">
      <c r="A70" s="131"/>
      <c r="F70" s="133"/>
    </row>
    <row r="71">
      <c r="A71" s="131"/>
      <c r="F71" s="133"/>
    </row>
    <row r="72">
      <c r="A72" s="131"/>
      <c r="F72" s="133"/>
    </row>
    <row r="73">
      <c r="A73" s="131"/>
      <c r="F73" s="133"/>
    </row>
    <row r="74">
      <c r="A74" s="131"/>
      <c r="F74" s="133"/>
    </row>
    <row r="75">
      <c r="A75" s="131"/>
      <c r="F75" s="133"/>
    </row>
    <row r="76">
      <c r="A76" s="131"/>
      <c r="F76" s="133"/>
    </row>
    <row r="77">
      <c r="A77" s="131"/>
      <c r="F77" s="133"/>
    </row>
    <row r="78">
      <c r="A78" s="131"/>
      <c r="F78" s="133"/>
    </row>
    <row r="79">
      <c r="A79" s="131"/>
      <c r="F79" s="133"/>
    </row>
    <row r="80">
      <c r="A80" s="131"/>
      <c r="F80" s="133"/>
    </row>
    <row r="81">
      <c r="A81" s="131"/>
      <c r="F81" s="133"/>
    </row>
    <row r="82">
      <c r="A82" s="131"/>
      <c r="F82" s="133"/>
    </row>
    <row r="83">
      <c r="A83" s="131"/>
      <c r="F83" s="133"/>
    </row>
    <row r="84">
      <c r="A84" s="131"/>
      <c r="F84" s="133"/>
    </row>
    <row r="85">
      <c r="A85" s="131"/>
      <c r="F85" s="133"/>
    </row>
    <row r="86">
      <c r="A86" s="131"/>
      <c r="F86" s="133"/>
    </row>
    <row r="87">
      <c r="A87" s="131"/>
      <c r="F87" s="133"/>
    </row>
    <row r="88">
      <c r="A88" s="131"/>
      <c r="F88" s="133"/>
    </row>
    <row r="89">
      <c r="A89" s="131"/>
      <c r="F89" s="133"/>
    </row>
    <row r="90">
      <c r="A90" s="131"/>
      <c r="F90" s="133"/>
    </row>
    <row r="91">
      <c r="A91" s="131"/>
      <c r="F91" s="133"/>
    </row>
    <row r="92">
      <c r="A92" s="131"/>
      <c r="F92" s="133"/>
    </row>
    <row r="93">
      <c r="A93" s="131"/>
      <c r="F93" s="133"/>
    </row>
    <row r="94">
      <c r="A94" s="131"/>
      <c r="F94" s="133"/>
    </row>
    <row r="95">
      <c r="A95" s="131"/>
      <c r="F95" s="133"/>
    </row>
    <row r="96">
      <c r="A96" s="131"/>
      <c r="F96" s="133"/>
    </row>
    <row r="97">
      <c r="A97" s="131"/>
      <c r="F97" s="133"/>
    </row>
    <row r="98">
      <c r="A98" s="131"/>
      <c r="F98" s="133"/>
    </row>
    <row r="99">
      <c r="A99" s="131"/>
      <c r="F99" s="133"/>
    </row>
    <row r="100">
      <c r="A100" s="131"/>
      <c r="F100" s="133"/>
    </row>
    <row r="101">
      <c r="A101" s="131"/>
      <c r="F101" s="133"/>
    </row>
    <row r="102">
      <c r="A102" s="131"/>
      <c r="F102" s="133"/>
    </row>
    <row r="103">
      <c r="A103" s="131"/>
      <c r="F103" s="133"/>
    </row>
    <row r="104">
      <c r="A104" s="131"/>
      <c r="F104" s="133"/>
    </row>
    <row r="105">
      <c r="A105" s="131"/>
      <c r="F105" s="133"/>
    </row>
    <row r="106">
      <c r="A106" s="131"/>
      <c r="F106" s="133"/>
    </row>
    <row r="107">
      <c r="A107" s="131"/>
      <c r="F107" s="133"/>
    </row>
    <row r="108">
      <c r="A108" s="131"/>
      <c r="F108" s="133"/>
    </row>
    <row r="109">
      <c r="A109" s="131"/>
      <c r="F109" s="133"/>
    </row>
    <row r="110">
      <c r="A110" s="131"/>
      <c r="F110" s="133"/>
    </row>
    <row r="111">
      <c r="A111" s="131"/>
      <c r="F111" s="133"/>
    </row>
    <row r="112">
      <c r="A112" s="131"/>
      <c r="F112" s="133"/>
    </row>
    <row r="113">
      <c r="A113" s="131"/>
      <c r="F113" s="133"/>
    </row>
    <row r="114">
      <c r="A114" s="131"/>
      <c r="F114" s="133"/>
    </row>
    <row r="115">
      <c r="A115" s="131"/>
      <c r="F115" s="133"/>
    </row>
    <row r="116">
      <c r="A116" s="131"/>
      <c r="F116" s="133"/>
    </row>
    <row r="117">
      <c r="A117" s="131"/>
      <c r="F117" s="133"/>
    </row>
    <row r="118">
      <c r="A118" s="131"/>
      <c r="F118" s="133"/>
    </row>
    <row r="119">
      <c r="A119" s="131"/>
      <c r="F119" s="133"/>
    </row>
    <row r="120">
      <c r="A120" s="131"/>
      <c r="F120" s="133"/>
    </row>
    <row r="121">
      <c r="A121" s="131"/>
      <c r="F121" s="133"/>
    </row>
    <row r="122">
      <c r="A122" s="131"/>
      <c r="F122" s="133"/>
    </row>
    <row r="123">
      <c r="A123" s="131"/>
      <c r="F123" s="133"/>
    </row>
    <row r="124">
      <c r="A124" s="131"/>
      <c r="F124" s="133"/>
    </row>
    <row r="125">
      <c r="A125" s="131"/>
      <c r="F125" s="133"/>
    </row>
    <row r="126">
      <c r="A126" s="131"/>
      <c r="F126" s="133"/>
    </row>
    <row r="127">
      <c r="A127" s="131"/>
      <c r="F127" s="133"/>
    </row>
    <row r="128">
      <c r="A128" s="131"/>
      <c r="F128" s="133"/>
    </row>
    <row r="129">
      <c r="A129" s="131"/>
      <c r="F129" s="133"/>
    </row>
    <row r="130">
      <c r="A130" s="131"/>
      <c r="F130" s="133"/>
    </row>
    <row r="131">
      <c r="A131" s="131"/>
      <c r="F131" s="133"/>
    </row>
    <row r="132">
      <c r="A132" s="131"/>
      <c r="F132" s="133"/>
    </row>
    <row r="133">
      <c r="A133" s="131"/>
      <c r="F133" s="133"/>
    </row>
    <row r="134">
      <c r="A134" s="131"/>
      <c r="F134" s="133"/>
    </row>
    <row r="135">
      <c r="A135" s="131"/>
      <c r="F135" s="133"/>
    </row>
    <row r="136">
      <c r="A136" s="131"/>
      <c r="F136" s="133"/>
    </row>
    <row r="137">
      <c r="A137" s="131"/>
      <c r="F137" s="133"/>
    </row>
    <row r="138">
      <c r="A138" s="131"/>
      <c r="F138" s="133"/>
    </row>
    <row r="139">
      <c r="A139" s="131"/>
      <c r="F139" s="133"/>
    </row>
    <row r="140">
      <c r="A140" s="131"/>
      <c r="F140" s="133"/>
    </row>
    <row r="141">
      <c r="A141" s="131"/>
      <c r="F141" s="133"/>
    </row>
    <row r="142">
      <c r="A142" s="131"/>
      <c r="F142" s="133"/>
    </row>
    <row r="143">
      <c r="A143" s="131"/>
      <c r="F143" s="133"/>
    </row>
    <row r="144">
      <c r="A144" s="131"/>
      <c r="F144" s="133"/>
    </row>
    <row r="145">
      <c r="A145" s="131"/>
      <c r="F145" s="133"/>
    </row>
    <row r="146">
      <c r="A146" s="131"/>
      <c r="F146" s="133"/>
    </row>
    <row r="147">
      <c r="A147" s="131"/>
      <c r="F147" s="133"/>
    </row>
    <row r="148">
      <c r="A148" s="131"/>
      <c r="F148" s="133"/>
    </row>
    <row r="149">
      <c r="A149" s="131"/>
      <c r="F149" s="133"/>
    </row>
    <row r="150">
      <c r="A150" s="131"/>
      <c r="F150" s="133"/>
    </row>
    <row r="151">
      <c r="A151" s="131"/>
      <c r="F151" s="133"/>
    </row>
    <row r="152">
      <c r="A152" s="131"/>
      <c r="F152" s="133"/>
    </row>
    <row r="153">
      <c r="A153" s="131"/>
      <c r="F153" s="133"/>
    </row>
    <row r="154">
      <c r="A154" s="131"/>
      <c r="F154" s="133"/>
    </row>
    <row r="155">
      <c r="A155" s="131"/>
      <c r="F155" s="133"/>
    </row>
    <row r="156">
      <c r="A156" s="131"/>
      <c r="F156" s="133"/>
    </row>
    <row r="157">
      <c r="A157" s="131"/>
      <c r="F157" s="133"/>
    </row>
    <row r="158">
      <c r="A158" s="131"/>
      <c r="F158" s="133"/>
    </row>
    <row r="159">
      <c r="A159" s="131"/>
      <c r="F159" s="133"/>
    </row>
    <row r="160">
      <c r="A160" s="131"/>
      <c r="F160" s="133"/>
    </row>
    <row r="161">
      <c r="A161" s="131"/>
      <c r="F161" s="133"/>
    </row>
    <row r="162">
      <c r="A162" s="131"/>
      <c r="F162" s="133"/>
    </row>
    <row r="163">
      <c r="A163" s="131"/>
      <c r="F163" s="133"/>
    </row>
    <row r="164">
      <c r="A164" s="131"/>
      <c r="F164" s="133"/>
    </row>
    <row r="165">
      <c r="A165" s="131"/>
      <c r="F165" s="133"/>
    </row>
    <row r="166">
      <c r="A166" s="131"/>
      <c r="F166" s="133"/>
    </row>
    <row r="167">
      <c r="A167" s="131"/>
      <c r="F167" s="133"/>
    </row>
    <row r="168">
      <c r="A168" s="131"/>
      <c r="F168" s="133"/>
    </row>
    <row r="169">
      <c r="A169" s="131"/>
      <c r="F169" s="133"/>
    </row>
    <row r="170">
      <c r="A170" s="131"/>
      <c r="F170" s="133"/>
    </row>
    <row r="171">
      <c r="A171" s="131"/>
      <c r="F171" s="133"/>
    </row>
    <row r="172">
      <c r="A172" s="131"/>
      <c r="F172" s="133"/>
    </row>
    <row r="173">
      <c r="A173" s="131"/>
      <c r="F173" s="133"/>
    </row>
    <row r="174">
      <c r="A174" s="131"/>
      <c r="F174" s="133"/>
    </row>
    <row r="175">
      <c r="A175" s="131"/>
      <c r="F175" s="133"/>
    </row>
    <row r="176">
      <c r="A176" s="131"/>
      <c r="F176" s="133"/>
    </row>
    <row r="177">
      <c r="A177" s="131"/>
      <c r="F177" s="133"/>
    </row>
    <row r="178">
      <c r="A178" s="131"/>
      <c r="F178" s="133"/>
    </row>
    <row r="179">
      <c r="A179" s="131"/>
      <c r="F179" s="133"/>
    </row>
    <row r="180">
      <c r="A180" s="131"/>
      <c r="F180" s="133"/>
    </row>
    <row r="181">
      <c r="A181" s="131"/>
      <c r="F181" s="133"/>
    </row>
    <row r="182">
      <c r="A182" s="131"/>
      <c r="F182" s="133"/>
    </row>
    <row r="183">
      <c r="A183" s="131"/>
      <c r="F183" s="133"/>
    </row>
    <row r="184">
      <c r="A184" s="131"/>
      <c r="F184" s="133"/>
    </row>
    <row r="185">
      <c r="A185" s="131"/>
      <c r="F185" s="133"/>
    </row>
    <row r="186">
      <c r="A186" s="131"/>
      <c r="F186" s="133"/>
    </row>
    <row r="187">
      <c r="A187" s="131"/>
      <c r="F187" s="133"/>
    </row>
    <row r="188">
      <c r="A188" s="131"/>
      <c r="F188" s="133"/>
    </row>
    <row r="189">
      <c r="A189" s="131"/>
      <c r="F189" s="133"/>
    </row>
    <row r="190">
      <c r="A190" s="131"/>
      <c r="F190" s="133"/>
    </row>
    <row r="191">
      <c r="A191" s="131"/>
      <c r="F191" s="133"/>
    </row>
    <row r="192">
      <c r="A192" s="131"/>
      <c r="F192" s="133"/>
    </row>
    <row r="193">
      <c r="A193" s="131"/>
      <c r="F193" s="133"/>
    </row>
    <row r="194">
      <c r="A194" s="131"/>
      <c r="F194" s="133"/>
    </row>
    <row r="195">
      <c r="A195" s="131"/>
      <c r="F195" s="133"/>
    </row>
    <row r="196">
      <c r="A196" s="131"/>
      <c r="F196" s="133"/>
    </row>
    <row r="197">
      <c r="A197" s="131"/>
      <c r="F197" s="133"/>
    </row>
    <row r="198">
      <c r="A198" s="131"/>
      <c r="F198" s="133"/>
    </row>
    <row r="199">
      <c r="A199" s="131"/>
      <c r="F199" s="133"/>
    </row>
    <row r="200">
      <c r="A200" s="131"/>
      <c r="F200" s="133"/>
    </row>
    <row r="201">
      <c r="A201" s="131"/>
      <c r="F201" s="133"/>
    </row>
    <row r="202">
      <c r="A202" s="131"/>
      <c r="F202" s="133"/>
    </row>
    <row r="203">
      <c r="A203" s="131"/>
      <c r="F203" s="133"/>
    </row>
    <row r="204">
      <c r="A204" s="131"/>
      <c r="F204" s="133"/>
    </row>
    <row r="205">
      <c r="A205" s="131"/>
      <c r="F205" s="133"/>
    </row>
    <row r="206">
      <c r="A206" s="131"/>
      <c r="F206" s="133"/>
    </row>
    <row r="207">
      <c r="A207" s="131"/>
      <c r="F207" s="133"/>
    </row>
    <row r="208">
      <c r="A208" s="131"/>
      <c r="F208" s="133"/>
    </row>
    <row r="209">
      <c r="A209" s="131"/>
      <c r="F209" s="133"/>
    </row>
    <row r="210">
      <c r="A210" s="131"/>
      <c r="F210" s="133"/>
    </row>
    <row r="211">
      <c r="A211" s="131"/>
      <c r="F211" s="133"/>
    </row>
    <row r="212">
      <c r="A212" s="131"/>
      <c r="F212" s="133"/>
    </row>
    <row r="213">
      <c r="A213" s="131"/>
      <c r="F213" s="133"/>
    </row>
    <row r="214">
      <c r="A214" s="131"/>
      <c r="F214" s="133"/>
    </row>
    <row r="215">
      <c r="A215" s="131"/>
      <c r="F215" s="133"/>
    </row>
    <row r="216">
      <c r="A216" s="131"/>
      <c r="F216" s="133"/>
    </row>
    <row r="217">
      <c r="A217" s="131"/>
      <c r="F217" s="133"/>
    </row>
    <row r="218">
      <c r="A218" s="131"/>
      <c r="F218" s="133"/>
    </row>
    <row r="219">
      <c r="A219" s="131"/>
      <c r="F219" s="133"/>
    </row>
    <row r="220">
      <c r="A220" s="131"/>
      <c r="F220" s="133"/>
    </row>
    <row r="221">
      <c r="A221" s="131"/>
      <c r="F221" s="133"/>
    </row>
    <row r="222">
      <c r="A222" s="131"/>
      <c r="F222" s="133"/>
    </row>
    <row r="223">
      <c r="A223" s="131"/>
      <c r="F223" s="133"/>
    </row>
    <row r="224">
      <c r="A224" s="131"/>
      <c r="F224" s="133"/>
    </row>
    <row r="225">
      <c r="A225" s="131"/>
      <c r="F225" s="133"/>
    </row>
    <row r="226">
      <c r="A226" s="131"/>
      <c r="F226" s="133"/>
    </row>
    <row r="227">
      <c r="A227" s="131"/>
      <c r="F227" s="133"/>
    </row>
    <row r="228">
      <c r="A228" s="131"/>
      <c r="F228" s="133"/>
    </row>
    <row r="229">
      <c r="A229" s="131"/>
      <c r="F229" s="133"/>
    </row>
    <row r="230">
      <c r="A230" s="131"/>
      <c r="F230" s="133"/>
    </row>
    <row r="231">
      <c r="A231" s="131"/>
      <c r="F231" s="133"/>
    </row>
    <row r="232">
      <c r="A232" s="131"/>
      <c r="F232" s="133"/>
    </row>
    <row r="233">
      <c r="A233" s="131"/>
      <c r="F233" s="133"/>
    </row>
    <row r="234">
      <c r="A234" s="131"/>
      <c r="F234" s="133"/>
    </row>
    <row r="235">
      <c r="A235" s="131"/>
      <c r="F235" s="133"/>
    </row>
    <row r="236">
      <c r="A236" s="131"/>
      <c r="F236" s="133"/>
    </row>
    <row r="237">
      <c r="A237" s="131"/>
      <c r="F237" s="133"/>
    </row>
    <row r="238">
      <c r="A238" s="131"/>
      <c r="F238" s="133"/>
    </row>
    <row r="239">
      <c r="A239" s="131"/>
      <c r="F239" s="133"/>
    </row>
    <row r="240">
      <c r="A240" s="131"/>
      <c r="F240" s="133"/>
    </row>
    <row r="241">
      <c r="A241" s="131"/>
      <c r="F241" s="133"/>
    </row>
    <row r="242">
      <c r="A242" s="131"/>
      <c r="F242" s="133"/>
    </row>
    <row r="243">
      <c r="A243" s="131"/>
      <c r="F243" s="133"/>
    </row>
    <row r="244">
      <c r="A244" s="131"/>
      <c r="F244" s="133"/>
    </row>
    <row r="245">
      <c r="A245" s="131"/>
      <c r="F245" s="133"/>
    </row>
    <row r="246">
      <c r="A246" s="131"/>
      <c r="F246" s="133"/>
    </row>
    <row r="247">
      <c r="A247" s="131"/>
      <c r="F247" s="133"/>
    </row>
    <row r="248">
      <c r="A248" s="131"/>
      <c r="F248" s="133"/>
    </row>
    <row r="249">
      <c r="A249" s="131"/>
      <c r="F249" s="133"/>
    </row>
    <row r="250">
      <c r="A250" s="131"/>
      <c r="F250" s="133"/>
    </row>
    <row r="251">
      <c r="A251" s="131"/>
      <c r="F251" s="133"/>
    </row>
    <row r="252">
      <c r="A252" s="131"/>
      <c r="F252" s="133"/>
    </row>
    <row r="253">
      <c r="A253" s="131"/>
      <c r="F253" s="133"/>
    </row>
    <row r="254">
      <c r="A254" s="131"/>
      <c r="F254" s="133"/>
    </row>
    <row r="255">
      <c r="A255" s="131"/>
      <c r="F255" s="133"/>
    </row>
    <row r="256">
      <c r="A256" s="131"/>
      <c r="F256" s="133"/>
    </row>
    <row r="257">
      <c r="A257" s="131"/>
      <c r="F257" s="133"/>
    </row>
    <row r="258">
      <c r="A258" s="131"/>
      <c r="F258" s="133"/>
    </row>
    <row r="259">
      <c r="A259" s="131"/>
      <c r="F259" s="133"/>
    </row>
    <row r="260">
      <c r="A260" s="131"/>
      <c r="F260" s="133"/>
    </row>
    <row r="261">
      <c r="A261" s="131"/>
      <c r="F261" s="133"/>
    </row>
    <row r="262">
      <c r="A262" s="131"/>
      <c r="F262" s="133"/>
    </row>
    <row r="263">
      <c r="A263" s="131"/>
      <c r="F263" s="133"/>
    </row>
    <row r="264">
      <c r="A264" s="131"/>
      <c r="F264" s="133"/>
    </row>
    <row r="265">
      <c r="A265" s="131"/>
      <c r="F265" s="133"/>
    </row>
    <row r="266">
      <c r="A266" s="131"/>
      <c r="F266" s="133"/>
    </row>
    <row r="267">
      <c r="A267" s="131"/>
      <c r="F267" s="133"/>
    </row>
    <row r="268">
      <c r="A268" s="131"/>
      <c r="F268" s="133"/>
    </row>
    <row r="269">
      <c r="A269" s="131"/>
      <c r="F269" s="133"/>
    </row>
    <row r="270">
      <c r="A270" s="131"/>
      <c r="F270" s="133"/>
    </row>
    <row r="271">
      <c r="A271" s="131"/>
      <c r="F271" s="133"/>
    </row>
    <row r="272">
      <c r="A272" s="131"/>
      <c r="F272" s="133"/>
    </row>
    <row r="273">
      <c r="A273" s="131"/>
      <c r="F273" s="133"/>
    </row>
    <row r="274">
      <c r="A274" s="131"/>
      <c r="F274" s="133"/>
    </row>
    <row r="275">
      <c r="A275" s="131"/>
      <c r="F275" s="133"/>
    </row>
    <row r="276">
      <c r="A276" s="131"/>
      <c r="F276" s="133"/>
    </row>
    <row r="277">
      <c r="A277" s="131"/>
      <c r="F277" s="133"/>
    </row>
    <row r="278">
      <c r="A278" s="131"/>
      <c r="F278" s="133"/>
    </row>
    <row r="279">
      <c r="A279" s="131"/>
      <c r="F279" s="133"/>
    </row>
    <row r="280">
      <c r="A280" s="131"/>
      <c r="F280" s="133"/>
    </row>
    <row r="281">
      <c r="A281" s="131"/>
      <c r="F281" s="133"/>
    </row>
    <row r="282">
      <c r="A282" s="131"/>
      <c r="F282" s="133"/>
    </row>
    <row r="283">
      <c r="A283" s="131"/>
      <c r="F283" s="133"/>
    </row>
    <row r="284">
      <c r="A284" s="131"/>
      <c r="F284" s="133"/>
    </row>
    <row r="285">
      <c r="A285" s="131"/>
      <c r="F285" s="133"/>
    </row>
    <row r="286">
      <c r="A286" s="131"/>
      <c r="F286" s="133"/>
    </row>
    <row r="287">
      <c r="A287" s="131"/>
      <c r="F287" s="133"/>
    </row>
    <row r="288">
      <c r="A288" s="131"/>
      <c r="F288" s="133"/>
    </row>
    <row r="289">
      <c r="A289" s="131"/>
      <c r="F289" s="133"/>
    </row>
    <row r="290">
      <c r="A290" s="131"/>
      <c r="F290" s="133"/>
    </row>
    <row r="291">
      <c r="A291" s="131"/>
      <c r="F291" s="133"/>
    </row>
    <row r="292">
      <c r="A292" s="131"/>
      <c r="F292" s="133"/>
    </row>
    <row r="293">
      <c r="A293" s="131"/>
      <c r="F293" s="133"/>
    </row>
    <row r="294">
      <c r="A294" s="131"/>
      <c r="F294" s="133"/>
    </row>
    <row r="295">
      <c r="A295" s="131"/>
      <c r="F295" s="133"/>
    </row>
    <row r="296">
      <c r="A296" s="131"/>
      <c r="F296" s="133"/>
    </row>
    <row r="297">
      <c r="A297" s="131"/>
      <c r="F297" s="133"/>
    </row>
    <row r="298">
      <c r="A298" s="131"/>
      <c r="F298" s="133"/>
    </row>
    <row r="299">
      <c r="A299" s="131"/>
      <c r="F299" s="133"/>
    </row>
    <row r="300">
      <c r="A300" s="131"/>
      <c r="F300" s="133"/>
    </row>
    <row r="301">
      <c r="A301" s="131"/>
      <c r="F301" s="133"/>
    </row>
    <row r="302">
      <c r="A302" s="131"/>
      <c r="F302" s="133"/>
    </row>
    <row r="303">
      <c r="A303" s="131"/>
      <c r="F303" s="133"/>
    </row>
    <row r="304">
      <c r="A304" s="131"/>
      <c r="F304" s="133"/>
    </row>
    <row r="305">
      <c r="A305" s="131"/>
      <c r="F305" s="133"/>
    </row>
    <row r="306">
      <c r="A306" s="131"/>
      <c r="F306" s="133"/>
    </row>
    <row r="307">
      <c r="A307" s="131"/>
      <c r="F307" s="133"/>
    </row>
    <row r="308">
      <c r="A308" s="131"/>
      <c r="F308" s="133"/>
    </row>
    <row r="309">
      <c r="A309" s="131"/>
      <c r="F309" s="133"/>
    </row>
    <row r="310">
      <c r="A310" s="131"/>
      <c r="F310" s="133"/>
    </row>
    <row r="311">
      <c r="A311" s="131"/>
      <c r="F311" s="133"/>
    </row>
    <row r="312">
      <c r="A312" s="131"/>
      <c r="F312" s="133"/>
    </row>
    <row r="313">
      <c r="A313" s="131"/>
      <c r="F313" s="133"/>
    </row>
    <row r="314">
      <c r="A314" s="131"/>
      <c r="F314" s="133"/>
    </row>
    <row r="315">
      <c r="A315" s="131"/>
      <c r="F315" s="133"/>
    </row>
    <row r="316">
      <c r="A316" s="131"/>
      <c r="F316" s="133"/>
    </row>
    <row r="317">
      <c r="A317" s="131"/>
      <c r="F317" s="133"/>
    </row>
    <row r="318">
      <c r="A318" s="131"/>
      <c r="F318" s="133"/>
    </row>
    <row r="319">
      <c r="A319" s="131"/>
      <c r="F319" s="133"/>
    </row>
    <row r="320">
      <c r="A320" s="131"/>
      <c r="F320" s="133"/>
    </row>
    <row r="321">
      <c r="A321" s="131"/>
      <c r="F321" s="133"/>
    </row>
    <row r="322">
      <c r="A322" s="131"/>
      <c r="F322" s="133"/>
    </row>
    <row r="323">
      <c r="A323" s="131"/>
      <c r="F323" s="133"/>
    </row>
    <row r="324">
      <c r="A324" s="131"/>
      <c r="F324" s="133"/>
    </row>
    <row r="325">
      <c r="A325" s="131"/>
      <c r="F325" s="133"/>
    </row>
    <row r="326">
      <c r="A326" s="131"/>
      <c r="F326" s="133"/>
    </row>
    <row r="327">
      <c r="A327" s="131"/>
      <c r="F327" s="133"/>
    </row>
    <row r="328">
      <c r="A328" s="131"/>
      <c r="F328" s="133"/>
    </row>
    <row r="329">
      <c r="A329" s="131"/>
      <c r="F329" s="133"/>
    </row>
    <row r="330">
      <c r="A330" s="131"/>
      <c r="F330" s="133"/>
    </row>
    <row r="331">
      <c r="A331" s="131"/>
      <c r="F331" s="133"/>
    </row>
    <row r="332">
      <c r="A332" s="131"/>
      <c r="F332" s="133"/>
    </row>
    <row r="333">
      <c r="A333" s="131"/>
      <c r="F333" s="133"/>
    </row>
    <row r="334">
      <c r="A334" s="131"/>
      <c r="F334" s="133"/>
    </row>
    <row r="335">
      <c r="A335" s="131"/>
      <c r="F335" s="133"/>
    </row>
    <row r="336">
      <c r="A336" s="131"/>
      <c r="F336" s="133"/>
    </row>
    <row r="337">
      <c r="A337" s="131"/>
      <c r="F337" s="133"/>
    </row>
    <row r="338">
      <c r="A338" s="131"/>
      <c r="F338" s="133"/>
    </row>
    <row r="339">
      <c r="A339" s="131"/>
      <c r="F339" s="133"/>
    </row>
    <row r="340">
      <c r="A340" s="131"/>
      <c r="F340" s="133"/>
    </row>
    <row r="341">
      <c r="A341" s="131"/>
      <c r="F341" s="133"/>
    </row>
    <row r="342">
      <c r="A342" s="131"/>
      <c r="F342" s="133"/>
    </row>
    <row r="343">
      <c r="A343" s="131"/>
      <c r="F343" s="133"/>
    </row>
    <row r="344">
      <c r="A344" s="131"/>
      <c r="F344" s="133"/>
    </row>
    <row r="345">
      <c r="A345" s="131"/>
      <c r="F345" s="133"/>
    </row>
    <row r="346">
      <c r="A346" s="131"/>
      <c r="F346" s="133"/>
    </row>
    <row r="347">
      <c r="A347" s="131"/>
      <c r="F347" s="133"/>
    </row>
    <row r="348">
      <c r="A348" s="131"/>
      <c r="F348" s="133"/>
    </row>
    <row r="349">
      <c r="A349" s="131"/>
      <c r="F349" s="133"/>
    </row>
    <row r="350">
      <c r="A350" s="131"/>
      <c r="F350" s="133"/>
    </row>
    <row r="351">
      <c r="A351" s="131"/>
      <c r="F351" s="133"/>
    </row>
    <row r="352">
      <c r="A352" s="131"/>
      <c r="F352" s="133"/>
    </row>
    <row r="353">
      <c r="A353" s="131"/>
      <c r="F353" s="133"/>
    </row>
    <row r="354">
      <c r="A354" s="131"/>
      <c r="F354" s="133"/>
    </row>
    <row r="355">
      <c r="A355" s="131"/>
      <c r="F355" s="133"/>
    </row>
    <row r="356">
      <c r="A356" s="131"/>
      <c r="F356" s="133"/>
    </row>
    <row r="357">
      <c r="A357" s="131"/>
      <c r="F357" s="133"/>
    </row>
    <row r="358">
      <c r="A358" s="131"/>
      <c r="F358" s="133"/>
    </row>
    <row r="359">
      <c r="A359" s="131"/>
      <c r="F359" s="133"/>
    </row>
    <row r="360">
      <c r="A360" s="131"/>
      <c r="F360" s="133"/>
    </row>
    <row r="361">
      <c r="A361" s="131"/>
      <c r="F361" s="133"/>
    </row>
    <row r="362">
      <c r="A362" s="131"/>
      <c r="F362" s="133"/>
    </row>
    <row r="363">
      <c r="A363" s="131"/>
      <c r="F363" s="133"/>
    </row>
    <row r="364">
      <c r="A364" s="131"/>
      <c r="F364" s="133"/>
    </row>
    <row r="365">
      <c r="A365" s="131"/>
      <c r="F365" s="133"/>
    </row>
    <row r="366">
      <c r="A366" s="131"/>
      <c r="F366" s="133"/>
    </row>
    <row r="367">
      <c r="A367" s="131"/>
      <c r="F367" s="133"/>
    </row>
    <row r="368">
      <c r="A368" s="131"/>
      <c r="F368" s="133"/>
    </row>
    <row r="369">
      <c r="A369" s="131"/>
      <c r="F369" s="133"/>
    </row>
    <row r="370">
      <c r="A370" s="131"/>
      <c r="F370" s="133"/>
    </row>
    <row r="371">
      <c r="A371" s="131"/>
      <c r="F371" s="133"/>
    </row>
    <row r="372">
      <c r="A372" s="131"/>
      <c r="F372" s="133"/>
    </row>
    <row r="373">
      <c r="A373" s="131"/>
      <c r="F373" s="133"/>
    </row>
    <row r="374">
      <c r="A374" s="131"/>
      <c r="F374" s="133"/>
    </row>
    <row r="375">
      <c r="A375" s="131"/>
      <c r="F375" s="133"/>
    </row>
    <row r="376">
      <c r="A376" s="131"/>
      <c r="F376" s="133"/>
    </row>
    <row r="377">
      <c r="A377" s="131"/>
      <c r="F377" s="133"/>
    </row>
    <row r="378">
      <c r="A378" s="131"/>
      <c r="F378" s="133"/>
    </row>
    <row r="379">
      <c r="A379" s="131"/>
      <c r="F379" s="133"/>
    </row>
    <row r="380">
      <c r="A380" s="131"/>
      <c r="F380" s="133"/>
    </row>
    <row r="381">
      <c r="A381" s="131"/>
      <c r="F381" s="133"/>
    </row>
    <row r="382">
      <c r="A382" s="131"/>
      <c r="F382" s="133"/>
    </row>
    <row r="383">
      <c r="A383" s="131"/>
      <c r="F383" s="133"/>
    </row>
    <row r="384">
      <c r="A384" s="131"/>
      <c r="F384" s="133"/>
    </row>
    <row r="385">
      <c r="A385" s="131"/>
      <c r="F385" s="133"/>
    </row>
    <row r="386">
      <c r="A386" s="131"/>
      <c r="F386" s="133"/>
    </row>
    <row r="387">
      <c r="A387" s="131"/>
      <c r="F387" s="133"/>
    </row>
    <row r="388">
      <c r="A388" s="131"/>
      <c r="F388" s="133"/>
    </row>
    <row r="389">
      <c r="A389" s="131"/>
      <c r="F389" s="133"/>
    </row>
    <row r="390">
      <c r="A390" s="131"/>
      <c r="F390" s="133"/>
    </row>
    <row r="391">
      <c r="A391" s="131"/>
      <c r="F391" s="133"/>
    </row>
    <row r="392">
      <c r="A392" s="131"/>
      <c r="F392" s="133"/>
    </row>
    <row r="393">
      <c r="A393" s="131"/>
      <c r="F393" s="133"/>
    </row>
    <row r="394">
      <c r="A394" s="131"/>
      <c r="F394" s="133"/>
    </row>
    <row r="395">
      <c r="A395" s="131"/>
      <c r="F395" s="133"/>
    </row>
    <row r="396">
      <c r="A396" s="131"/>
      <c r="F396" s="133"/>
    </row>
    <row r="397">
      <c r="A397" s="131"/>
      <c r="F397" s="133"/>
    </row>
    <row r="398">
      <c r="A398" s="131"/>
      <c r="F398" s="133"/>
    </row>
    <row r="399">
      <c r="A399" s="131"/>
      <c r="F399" s="133"/>
    </row>
    <row r="400">
      <c r="A400" s="131"/>
      <c r="F400" s="133"/>
    </row>
    <row r="401">
      <c r="A401" s="131"/>
      <c r="F401" s="133"/>
    </row>
    <row r="402">
      <c r="A402" s="131"/>
      <c r="F402" s="133"/>
    </row>
    <row r="403">
      <c r="A403" s="131"/>
      <c r="F403" s="133"/>
    </row>
    <row r="404">
      <c r="A404" s="131"/>
      <c r="F404" s="133"/>
    </row>
    <row r="405">
      <c r="A405" s="131"/>
      <c r="F405" s="133"/>
    </row>
    <row r="406">
      <c r="A406" s="131"/>
      <c r="F406" s="133"/>
    </row>
    <row r="407">
      <c r="A407" s="131"/>
      <c r="F407" s="133"/>
    </row>
    <row r="408">
      <c r="A408" s="131"/>
      <c r="F408" s="133"/>
    </row>
    <row r="409">
      <c r="A409" s="131"/>
      <c r="F409" s="133"/>
    </row>
    <row r="410">
      <c r="A410" s="131"/>
      <c r="F410" s="133"/>
    </row>
    <row r="411">
      <c r="A411" s="131"/>
      <c r="F411" s="133"/>
    </row>
    <row r="412">
      <c r="A412" s="131"/>
      <c r="F412" s="133"/>
    </row>
    <row r="413">
      <c r="A413" s="131"/>
      <c r="F413" s="133"/>
    </row>
    <row r="414">
      <c r="A414" s="131"/>
      <c r="F414" s="133"/>
    </row>
    <row r="415">
      <c r="A415" s="131"/>
      <c r="F415" s="133"/>
    </row>
    <row r="416">
      <c r="A416" s="131"/>
      <c r="F416" s="133"/>
    </row>
    <row r="417">
      <c r="A417" s="131"/>
      <c r="F417" s="133"/>
    </row>
    <row r="418">
      <c r="A418" s="131"/>
      <c r="F418" s="133"/>
    </row>
    <row r="419">
      <c r="A419" s="131"/>
      <c r="F419" s="133"/>
    </row>
    <row r="420">
      <c r="A420" s="131"/>
      <c r="F420" s="133"/>
    </row>
    <row r="421">
      <c r="A421" s="131"/>
      <c r="F421" s="133"/>
    </row>
    <row r="422">
      <c r="A422" s="131"/>
      <c r="F422" s="133"/>
    </row>
    <row r="423">
      <c r="A423" s="131"/>
      <c r="F423" s="133"/>
    </row>
    <row r="424">
      <c r="A424" s="131"/>
      <c r="F424" s="133"/>
    </row>
    <row r="425">
      <c r="A425" s="131"/>
      <c r="F425" s="133"/>
    </row>
    <row r="426">
      <c r="A426" s="131"/>
      <c r="F426" s="133"/>
    </row>
    <row r="427">
      <c r="A427" s="131"/>
      <c r="F427" s="133"/>
    </row>
    <row r="428">
      <c r="A428" s="131"/>
      <c r="F428" s="133"/>
    </row>
    <row r="429">
      <c r="A429" s="131"/>
      <c r="F429" s="133"/>
    </row>
    <row r="430">
      <c r="A430" s="131"/>
      <c r="F430" s="133"/>
    </row>
    <row r="431">
      <c r="A431" s="131"/>
      <c r="F431" s="133"/>
    </row>
    <row r="432">
      <c r="A432" s="131"/>
      <c r="F432" s="133"/>
    </row>
    <row r="433">
      <c r="A433" s="131"/>
      <c r="F433" s="133"/>
    </row>
    <row r="434">
      <c r="A434" s="131"/>
      <c r="F434" s="133"/>
    </row>
    <row r="435">
      <c r="A435" s="131"/>
      <c r="F435" s="133"/>
    </row>
    <row r="436">
      <c r="A436" s="131"/>
      <c r="F436" s="133"/>
    </row>
    <row r="437">
      <c r="A437" s="131"/>
      <c r="F437" s="133"/>
    </row>
    <row r="438">
      <c r="A438" s="131"/>
      <c r="F438" s="133"/>
    </row>
    <row r="439">
      <c r="A439" s="131"/>
      <c r="F439" s="133"/>
    </row>
    <row r="440">
      <c r="A440" s="131"/>
      <c r="F440" s="133"/>
    </row>
    <row r="441">
      <c r="A441" s="131"/>
      <c r="F441" s="133"/>
    </row>
    <row r="442">
      <c r="A442" s="131"/>
      <c r="F442" s="133"/>
    </row>
    <row r="443">
      <c r="A443" s="131"/>
      <c r="F443" s="133"/>
    </row>
    <row r="444">
      <c r="A444" s="131"/>
      <c r="F444" s="133"/>
    </row>
    <row r="445">
      <c r="A445" s="131"/>
      <c r="F445" s="133"/>
    </row>
    <row r="446">
      <c r="A446" s="131"/>
      <c r="F446" s="133"/>
    </row>
    <row r="447">
      <c r="A447" s="131"/>
      <c r="F447" s="133"/>
    </row>
    <row r="448">
      <c r="A448" s="131"/>
      <c r="F448" s="133"/>
    </row>
    <row r="449">
      <c r="A449" s="131"/>
      <c r="F449" s="133"/>
    </row>
    <row r="450">
      <c r="A450" s="131"/>
      <c r="F450" s="133"/>
    </row>
    <row r="451">
      <c r="A451" s="131"/>
      <c r="F451" s="133"/>
    </row>
    <row r="452">
      <c r="A452" s="131"/>
      <c r="F452" s="133"/>
    </row>
    <row r="453">
      <c r="A453" s="131"/>
      <c r="F453" s="133"/>
    </row>
    <row r="454">
      <c r="A454" s="131"/>
      <c r="F454" s="133"/>
    </row>
    <row r="455">
      <c r="A455" s="131"/>
      <c r="F455" s="133"/>
    </row>
    <row r="456">
      <c r="A456" s="131"/>
      <c r="F456" s="133"/>
    </row>
    <row r="457">
      <c r="A457" s="131"/>
      <c r="F457" s="133"/>
    </row>
    <row r="458">
      <c r="A458" s="131"/>
      <c r="F458" s="133"/>
    </row>
    <row r="459">
      <c r="A459" s="131"/>
      <c r="F459" s="133"/>
    </row>
    <row r="460">
      <c r="A460" s="131"/>
      <c r="F460" s="133"/>
    </row>
    <row r="461">
      <c r="A461" s="131"/>
      <c r="F461" s="133"/>
    </row>
    <row r="462">
      <c r="A462" s="131"/>
      <c r="F462" s="133"/>
    </row>
    <row r="463">
      <c r="A463" s="131"/>
      <c r="F463" s="133"/>
    </row>
    <row r="464">
      <c r="A464" s="131"/>
      <c r="F464" s="133"/>
    </row>
    <row r="465">
      <c r="A465" s="131"/>
      <c r="F465" s="133"/>
    </row>
    <row r="466">
      <c r="A466" s="131"/>
      <c r="F466" s="133"/>
    </row>
    <row r="467">
      <c r="A467" s="131"/>
      <c r="F467" s="133"/>
    </row>
    <row r="468">
      <c r="A468" s="131"/>
      <c r="F468" s="133"/>
    </row>
    <row r="469">
      <c r="A469" s="131"/>
      <c r="F469" s="133"/>
    </row>
    <row r="470">
      <c r="A470" s="131"/>
      <c r="F470" s="133"/>
    </row>
    <row r="471">
      <c r="A471" s="131"/>
      <c r="F471" s="133"/>
    </row>
    <row r="472">
      <c r="A472" s="131"/>
      <c r="F472" s="133"/>
    </row>
    <row r="473">
      <c r="A473" s="131"/>
      <c r="F473" s="133"/>
    </row>
    <row r="474">
      <c r="A474" s="131"/>
      <c r="F474" s="133"/>
    </row>
    <row r="475">
      <c r="A475" s="131"/>
      <c r="F475" s="133"/>
    </row>
    <row r="476">
      <c r="A476" s="131"/>
      <c r="F476" s="133"/>
    </row>
    <row r="477">
      <c r="A477" s="131"/>
      <c r="F477" s="133"/>
    </row>
    <row r="478">
      <c r="A478" s="131"/>
      <c r="F478" s="133"/>
    </row>
    <row r="479">
      <c r="A479" s="131"/>
      <c r="F479" s="133"/>
    </row>
    <row r="480">
      <c r="A480" s="131"/>
      <c r="F480" s="133"/>
    </row>
    <row r="481">
      <c r="A481" s="131"/>
      <c r="F481" s="133"/>
    </row>
    <row r="482">
      <c r="A482" s="131"/>
      <c r="F482" s="133"/>
    </row>
    <row r="483">
      <c r="A483" s="131"/>
      <c r="F483" s="133"/>
    </row>
    <row r="484">
      <c r="A484" s="131"/>
      <c r="F484" s="133"/>
    </row>
    <row r="485">
      <c r="A485" s="131"/>
      <c r="F485" s="133"/>
    </row>
    <row r="486">
      <c r="A486" s="131"/>
      <c r="F486" s="133"/>
    </row>
    <row r="487">
      <c r="A487" s="131"/>
      <c r="F487" s="133"/>
    </row>
    <row r="488">
      <c r="A488" s="131"/>
      <c r="F488" s="133"/>
    </row>
    <row r="489">
      <c r="A489" s="131"/>
      <c r="F489" s="133"/>
    </row>
    <row r="490">
      <c r="A490" s="131"/>
      <c r="F490" s="133"/>
    </row>
    <row r="491">
      <c r="A491" s="131"/>
      <c r="F491" s="133"/>
    </row>
    <row r="492">
      <c r="A492" s="131"/>
      <c r="F492" s="133"/>
    </row>
    <row r="493">
      <c r="A493" s="131"/>
      <c r="F493" s="133"/>
    </row>
    <row r="494">
      <c r="A494" s="131"/>
      <c r="F494" s="133"/>
    </row>
    <row r="495">
      <c r="A495" s="131"/>
      <c r="F495" s="133"/>
    </row>
    <row r="496">
      <c r="A496" s="131"/>
      <c r="F496" s="133"/>
    </row>
    <row r="497">
      <c r="A497" s="131"/>
      <c r="F497" s="133"/>
    </row>
    <row r="498">
      <c r="A498" s="131"/>
      <c r="F498" s="133"/>
    </row>
    <row r="499">
      <c r="A499" s="131"/>
      <c r="F499" s="133"/>
    </row>
    <row r="500">
      <c r="A500" s="131"/>
      <c r="F500" s="133"/>
    </row>
    <row r="501">
      <c r="A501" s="131"/>
      <c r="F501" s="133"/>
    </row>
    <row r="502">
      <c r="A502" s="131"/>
      <c r="F502" s="133"/>
    </row>
    <row r="503">
      <c r="A503" s="131"/>
      <c r="F503" s="133"/>
    </row>
    <row r="504">
      <c r="A504" s="131"/>
      <c r="F504" s="133"/>
    </row>
    <row r="505">
      <c r="A505" s="131"/>
      <c r="F505" s="133"/>
    </row>
    <row r="506">
      <c r="A506" s="131"/>
      <c r="F506" s="133"/>
    </row>
    <row r="507">
      <c r="A507" s="131"/>
      <c r="F507" s="133"/>
    </row>
    <row r="508">
      <c r="A508" s="131"/>
      <c r="F508" s="133"/>
    </row>
    <row r="509">
      <c r="A509" s="131"/>
      <c r="F509" s="133"/>
    </row>
    <row r="510">
      <c r="A510" s="131"/>
      <c r="F510" s="133"/>
    </row>
    <row r="511">
      <c r="A511" s="131"/>
      <c r="F511" s="133"/>
    </row>
    <row r="512">
      <c r="A512" s="131"/>
      <c r="F512" s="133"/>
    </row>
    <row r="513">
      <c r="A513" s="131"/>
      <c r="F513" s="133"/>
    </row>
    <row r="514">
      <c r="A514" s="131"/>
      <c r="F514" s="133"/>
    </row>
    <row r="515">
      <c r="A515" s="131"/>
      <c r="F515" s="133"/>
    </row>
    <row r="516">
      <c r="A516" s="131"/>
      <c r="F516" s="133"/>
    </row>
    <row r="517">
      <c r="A517" s="131"/>
      <c r="F517" s="133"/>
    </row>
    <row r="518">
      <c r="A518" s="131"/>
      <c r="F518" s="133"/>
    </row>
    <row r="519">
      <c r="A519" s="131"/>
      <c r="F519" s="133"/>
    </row>
    <row r="520">
      <c r="A520" s="131"/>
      <c r="F520" s="133"/>
    </row>
    <row r="521">
      <c r="A521" s="131"/>
      <c r="F521" s="133"/>
    </row>
    <row r="522">
      <c r="A522" s="131"/>
      <c r="F522" s="133"/>
    </row>
    <row r="523">
      <c r="A523" s="131"/>
      <c r="F523" s="133"/>
    </row>
    <row r="524">
      <c r="A524" s="131"/>
      <c r="F524" s="133"/>
    </row>
    <row r="525">
      <c r="A525" s="131"/>
      <c r="F525" s="133"/>
    </row>
    <row r="526">
      <c r="A526" s="131"/>
      <c r="F526" s="133"/>
    </row>
    <row r="527">
      <c r="A527" s="131"/>
      <c r="F527" s="133"/>
    </row>
    <row r="528">
      <c r="A528" s="131"/>
      <c r="F528" s="133"/>
    </row>
    <row r="529">
      <c r="A529" s="131"/>
      <c r="F529" s="133"/>
    </row>
    <row r="530">
      <c r="A530" s="131"/>
      <c r="F530" s="133"/>
    </row>
    <row r="531">
      <c r="A531" s="131"/>
      <c r="F531" s="133"/>
    </row>
    <row r="532">
      <c r="A532" s="131"/>
      <c r="F532" s="133"/>
    </row>
    <row r="533">
      <c r="A533" s="131"/>
      <c r="F533" s="133"/>
    </row>
    <row r="534">
      <c r="A534" s="131"/>
      <c r="F534" s="133"/>
    </row>
    <row r="535">
      <c r="A535" s="131"/>
      <c r="F535" s="133"/>
    </row>
    <row r="536">
      <c r="A536" s="131"/>
      <c r="F536" s="133"/>
    </row>
    <row r="537">
      <c r="A537" s="131"/>
      <c r="F537" s="133"/>
    </row>
    <row r="538">
      <c r="A538" s="131"/>
      <c r="F538" s="133"/>
    </row>
    <row r="539">
      <c r="A539" s="131"/>
      <c r="F539" s="133"/>
    </row>
    <row r="540">
      <c r="A540" s="131"/>
      <c r="F540" s="133"/>
    </row>
    <row r="541">
      <c r="A541" s="131"/>
      <c r="F541" s="133"/>
    </row>
    <row r="542">
      <c r="A542" s="131"/>
      <c r="F542" s="133"/>
    </row>
    <row r="543">
      <c r="A543" s="131"/>
      <c r="F543" s="133"/>
    </row>
    <row r="544">
      <c r="A544" s="131"/>
      <c r="F544" s="133"/>
    </row>
    <row r="545">
      <c r="A545" s="131"/>
      <c r="F545" s="133"/>
    </row>
    <row r="546">
      <c r="A546" s="131"/>
      <c r="F546" s="133"/>
    </row>
    <row r="547">
      <c r="A547" s="131"/>
      <c r="F547" s="133"/>
    </row>
    <row r="548">
      <c r="A548" s="131"/>
      <c r="F548" s="133"/>
    </row>
    <row r="549">
      <c r="A549" s="131"/>
      <c r="F549" s="133"/>
    </row>
    <row r="550">
      <c r="A550" s="131"/>
      <c r="F550" s="133"/>
    </row>
    <row r="551">
      <c r="A551" s="131"/>
      <c r="F551" s="133"/>
    </row>
    <row r="552">
      <c r="A552" s="131"/>
      <c r="F552" s="133"/>
    </row>
    <row r="553">
      <c r="A553" s="131"/>
      <c r="F553" s="133"/>
    </row>
    <row r="554">
      <c r="A554" s="131"/>
      <c r="F554" s="133"/>
    </row>
    <row r="555">
      <c r="A555" s="131"/>
      <c r="F555" s="133"/>
    </row>
    <row r="556">
      <c r="A556" s="131"/>
      <c r="F556" s="133"/>
    </row>
    <row r="557">
      <c r="A557" s="131"/>
      <c r="F557" s="133"/>
    </row>
    <row r="558">
      <c r="A558" s="131"/>
      <c r="F558" s="133"/>
    </row>
    <row r="559">
      <c r="A559" s="131"/>
      <c r="F559" s="133"/>
    </row>
    <row r="560">
      <c r="A560" s="131"/>
      <c r="F560" s="133"/>
    </row>
    <row r="561">
      <c r="A561" s="131"/>
      <c r="F561" s="133"/>
    </row>
    <row r="562">
      <c r="A562" s="131"/>
      <c r="F562" s="133"/>
    </row>
    <row r="563">
      <c r="A563" s="131"/>
      <c r="F563" s="133"/>
    </row>
    <row r="564">
      <c r="A564" s="131"/>
      <c r="F564" s="133"/>
    </row>
    <row r="565">
      <c r="A565" s="131"/>
      <c r="F565" s="133"/>
    </row>
    <row r="566">
      <c r="A566" s="131"/>
      <c r="F566" s="133"/>
    </row>
    <row r="567">
      <c r="A567" s="131"/>
      <c r="F567" s="133"/>
    </row>
    <row r="568">
      <c r="A568" s="131"/>
      <c r="F568" s="133"/>
    </row>
    <row r="569">
      <c r="A569" s="131"/>
      <c r="F569" s="133"/>
    </row>
    <row r="570">
      <c r="A570" s="131"/>
      <c r="F570" s="133"/>
    </row>
    <row r="571">
      <c r="A571" s="131"/>
      <c r="F571" s="133"/>
    </row>
    <row r="572">
      <c r="A572" s="131"/>
      <c r="F572" s="133"/>
    </row>
    <row r="573">
      <c r="A573" s="131"/>
      <c r="F573" s="133"/>
    </row>
    <row r="574">
      <c r="A574" s="131"/>
      <c r="F574" s="133"/>
    </row>
    <row r="575">
      <c r="A575" s="131"/>
      <c r="F575" s="133"/>
    </row>
    <row r="576">
      <c r="A576" s="131"/>
      <c r="F576" s="133"/>
    </row>
    <row r="577">
      <c r="A577" s="131"/>
      <c r="F577" s="133"/>
    </row>
    <row r="578">
      <c r="A578" s="131"/>
      <c r="F578" s="133"/>
    </row>
    <row r="579">
      <c r="A579" s="131"/>
      <c r="F579" s="133"/>
    </row>
    <row r="580">
      <c r="A580" s="131"/>
      <c r="F580" s="133"/>
    </row>
    <row r="581">
      <c r="A581" s="131"/>
      <c r="F581" s="133"/>
    </row>
    <row r="582">
      <c r="A582" s="131"/>
      <c r="F582" s="133"/>
    </row>
    <row r="583">
      <c r="A583" s="131"/>
      <c r="F583" s="133"/>
    </row>
    <row r="584">
      <c r="A584" s="131"/>
      <c r="F584" s="133"/>
    </row>
    <row r="585">
      <c r="A585" s="131"/>
      <c r="F585" s="133"/>
    </row>
    <row r="586">
      <c r="A586" s="131"/>
      <c r="F586" s="133"/>
    </row>
    <row r="587">
      <c r="A587" s="131"/>
      <c r="F587" s="133"/>
    </row>
    <row r="588">
      <c r="A588" s="131"/>
      <c r="F588" s="133"/>
    </row>
    <row r="589">
      <c r="A589" s="131"/>
      <c r="F589" s="133"/>
    </row>
    <row r="590">
      <c r="A590" s="131"/>
      <c r="F590" s="133"/>
    </row>
    <row r="591">
      <c r="A591" s="131"/>
      <c r="F591" s="133"/>
    </row>
    <row r="592">
      <c r="A592" s="131"/>
      <c r="F592" s="133"/>
    </row>
    <row r="593">
      <c r="A593" s="131"/>
      <c r="F593" s="133"/>
    </row>
    <row r="594">
      <c r="A594" s="131"/>
      <c r="F594" s="133"/>
    </row>
    <row r="595">
      <c r="A595" s="131"/>
      <c r="F595" s="133"/>
    </row>
    <row r="596">
      <c r="A596" s="131"/>
      <c r="F596" s="133"/>
    </row>
    <row r="597">
      <c r="A597" s="131"/>
      <c r="F597" s="133"/>
    </row>
    <row r="598">
      <c r="A598" s="131"/>
      <c r="F598" s="133"/>
    </row>
    <row r="599">
      <c r="A599" s="131"/>
      <c r="F599" s="133"/>
    </row>
    <row r="600">
      <c r="A600" s="131"/>
      <c r="F600" s="133"/>
    </row>
    <row r="601">
      <c r="A601" s="131"/>
      <c r="F601" s="133"/>
    </row>
    <row r="602">
      <c r="A602" s="131"/>
      <c r="F602" s="133"/>
    </row>
    <row r="603">
      <c r="A603" s="131"/>
      <c r="F603" s="133"/>
    </row>
    <row r="604">
      <c r="A604" s="131"/>
      <c r="F604" s="133"/>
    </row>
    <row r="605">
      <c r="A605" s="131"/>
      <c r="F605" s="133"/>
    </row>
    <row r="606">
      <c r="A606" s="131"/>
      <c r="F606" s="133"/>
    </row>
    <row r="607">
      <c r="A607" s="131"/>
      <c r="F607" s="133"/>
    </row>
    <row r="608">
      <c r="A608" s="131"/>
      <c r="F608" s="133"/>
    </row>
    <row r="609">
      <c r="A609" s="131"/>
      <c r="F609" s="133"/>
    </row>
    <row r="610">
      <c r="A610" s="131"/>
      <c r="F610" s="133"/>
    </row>
    <row r="611">
      <c r="A611" s="131"/>
      <c r="F611" s="133"/>
    </row>
    <row r="612">
      <c r="A612" s="131"/>
      <c r="F612" s="133"/>
    </row>
    <row r="613">
      <c r="A613" s="131"/>
      <c r="F613" s="133"/>
    </row>
    <row r="614">
      <c r="A614" s="131"/>
      <c r="F614" s="133"/>
    </row>
    <row r="615">
      <c r="A615" s="131"/>
      <c r="F615" s="133"/>
    </row>
    <row r="616">
      <c r="A616" s="131"/>
      <c r="F616" s="133"/>
    </row>
    <row r="617">
      <c r="A617" s="131"/>
      <c r="F617" s="133"/>
    </row>
    <row r="618">
      <c r="A618" s="131"/>
      <c r="F618" s="133"/>
    </row>
    <row r="619">
      <c r="A619" s="131"/>
      <c r="F619" s="133"/>
    </row>
    <row r="620">
      <c r="A620" s="131"/>
      <c r="F620" s="133"/>
    </row>
    <row r="621">
      <c r="A621" s="131"/>
      <c r="F621" s="133"/>
    </row>
    <row r="622">
      <c r="A622" s="131"/>
      <c r="F622" s="133"/>
    </row>
    <row r="623">
      <c r="A623" s="131"/>
      <c r="F623" s="133"/>
    </row>
    <row r="624">
      <c r="A624" s="131"/>
      <c r="F624" s="133"/>
    </row>
    <row r="625">
      <c r="A625" s="131"/>
      <c r="F625" s="133"/>
    </row>
    <row r="626">
      <c r="A626" s="131"/>
      <c r="F626" s="133"/>
    </row>
    <row r="627">
      <c r="A627" s="131"/>
      <c r="F627" s="133"/>
    </row>
    <row r="628">
      <c r="A628" s="131"/>
      <c r="F628" s="133"/>
    </row>
    <row r="629">
      <c r="A629" s="131"/>
      <c r="F629" s="133"/>
    </row>
    <row r="630">
      <c r="A630" s="131"/>
      <c r="F630" s="133"/>
    </row>
    <row r="631">
      <c r="A631" s="131"/>
      <c r="F631" s="133"/>
    </row>
    <row r="632">
      <c r="A632" s="131"/>
      <c r="F632" s="133"/>
    </row>
    <row r="633">
      <c r="A633" s="131"/>
      <c r="F633" s="133"/>
    </row>
    <row r="634">
      <c r="A634" s="131"/>
      <c r="F634" s="133"/>
    </row>
    <row r="635">
      <c r="A635" s="131"/>
      <c r="F635" s="133"/>
    </row>
    <row r="636">
      <c r="A636" s="131"/>
      <c r="F636" s="133"/>
    </row>
    <row r="637">
      <c r="A637" s="131"/>
      <c r="F637" s="133"/>
    </row>
    <row r="638">
      <c r="A638" s="131"/>
      <c r="F638" s="133"/>
    </row>
    <row r="639">
      <c r="A639" s="131"/>
      <c r="F639" s="133"/>
    </row>
    <row r="640">
      <c r="A640" s="131"/>
      <c r="F640" s="133"/>
    </row>
    <row r="641">
      <c r="A641" s="131"/>
      <c r="F641" s="133"/>
    </row>
    <row r="642">
      <c r="A642" s="131"/>
      <c r="F642" s="133"/>
    </row>
    <row r="643">
      <c r="A643" s="131"/>
      <c r="F643" s="133"/>
    </row>
    <row r="644">
      <c r="A644" s="131"/>
      <c r="F644" s="133"/>
    </row>
    <row r="645">
      <c r="A645" s="131"/>
      <c r="F645" s="133"/>
    </row>
    <row r="646">
      <c r="A646" s="131"/>
      <c r="F646" s="133"/>
    </row>
    <row r="647">
      <c r="A647" s="131"/>
      <c r="F647" s="133"/>
    </row>
    <row r="648">
      <c r="A648" s="131"/>
      <c r="F648" s="133"/>
    </row>
    <row r="649">
      <c r="A649" s="131"/>
      <c r="F649" s="133"/>
    </row>
    <row r="650">
      <c r="A650" s="131"/>
      <c r="F650" s="133"/>
    </row>
    <row r="651">
      <c r="A651" s="131"/>
      <c r="F651" s="133"/>
    </row>
    <row r="652">
      <c r="A652" s="131"/>
      <c r="F652" s="133"/>
    </row>
    <row r="653">
      <c r="A653" s="131"/>
      <c r="F653" s="133"/>
    </row>
    <row r="654">
      <c r="A654" s="131"/>
      <c r="F654" s="133"/>
    </row>
    <row r="655">
      <c r="A655" s="131"/>
      <c r="F655" s="133"/>
    </row>
    <row r="656">
      <c r="A656" s="131"/>
      <c r="F656" s="133"/>
    </row>
    <row r="657">
      <c r="A657" s="131"/>
      <c r="F657" s="133"/>
    </row>
    <row r="658">
      <c r="A658" s="131"/>
      <c r="F658" s="133"/>
    </row>
    <row r="659">
      <c r="A659" s="131"/>
      <c r="F659" s="133"/>
    </row>
    <row r="660">
      <c r="A660" s="131"/>
      <c r="F660" s="133"/>
    </row>
    <row r="661">
      <c r="A661" s="131"/>
      <c r="F661" s="133"/>
    </row>
    <row r="662">
      <c r="A662" s="131"/>
      <c r="F662" s="133"/>
    </row>
    <row r="663">
      <c r="A663" s="131"/>
      <c r="F663" s="133"/>
    </row>
    <row r="664">
      <c r="A664" s="131"/>
      <c r="F664" s="133"/>
    </row>
    <row r="665">
      <c r="A665" s="131"/>
      <c r="F665" s="133"/>
    </row>
    <row r="666">
      <c r="A666" s="131"/>
      <c r="F666" s="133"/>
    </row>
    <row r="667">
      <c r="A667" s="131"/>
      <c r="F667" s="133"/>
    </row>
    <row r="668">
      <c r="A668" s="131"/>
      <c r="F668" s="133"/>
    </row>
    <row r="669">
      <c r="A669" s="131"/>
      <c r="F669" s="133"/>
    </row>
    <row r="670">
      <c r="A670" s="131"/>
      <c r="F670" s="133"/>
    </row>
    <row r="671">
      <c r="A671" s="131"/>
      <c r="F671" s="133"/>
    </row>
    <row r="672">
      <c r="A672" s="131"/>
      <c r="F672" s="133"/>
    </row>
    <row r="673">
      <c r="A673" s="131"/>
      <c r="F673" s="133"/>
    </row>
    <row r="674">
      <c r="A674" s="131"/>
      <c r="F674" s="133"/>
    </row>
    <row r="675">
      <c r="A675" s="131"/>
      <c r="F675" s="133"/>
    </row>
    <row r="676">
      <c r="A676" s="131"/>
      <c r="F676" s="133"/>
    </row>
    <row r="677">
      <c r="A677" s="131"/>
      <c r="F677" s="133"/>
    </row>
    <row r="678">
      <c r="A678" s="131"/>
      <c r="F678" s="133"/>
    </row>
    <row r="679">
      <c r="A679" s="131"/>
      <c r="F679" s="133"/>
    </row>
    <row r="680">
      <c r="A680" s="131"/>
      <c r="F680" s="133"/>
    </row>
    <row r="681">
      <c r="A681" s="131"/>
      <c r="F681" s="133"/>
    </row>
    <row r="682">
      <c r="A682" s="131"/>
      <c r="F682" s="133"/>
    </row>
    <row r="683">
      <c r="A683" s="131"/>
      <c r="F683" s="133"/>
    </row>
    <row r="684">
      <c r="A684" s="131"/>
      <c r="F684" s="133"/>
    </row>
    <row r="685">
      <c r="A685" s="131"/>
      <c r="F685" s="133"/>
    </row>
    <row r="686">
      <c r="A686" s="131"/>
      <c r="F686" s="133"/>
    </row>
    <row r="687">
      <c r="A687" s="131"/>
      <c r="F687" s="133"/>
    </row>
    <row r="688">
      <c r="A688" s="131"/>
      <c r="F688" s="133"/>
    </row>
    <row r="689">
      <c r="A689" s="131"/>
      <c r="F689" s="133"/>
    </row>
    <row r="690">
      <c r="A690" s="131"/>
      <c r="F690" s="133"/>
    </row>
    <row r="691">
      <c r="A691" s="131"/>
      <c r="F691" s="133"/>
    </row>
    <row r="692">
      <c r="A692" s="131"/>
      <c r="F692" s="133"/>
    </row>
    <row r="693">
      <c r="A693" s="131"/>
      <c r="F693" s="133"/>
    </row>
    <row r="694">
      <c r="A694" s="131"/>
      <c r="F694" s="133"/>
    </row>
    <row r="695">
      <c r="A695" s="131"/>
      <c r="F695" s="133"/>
    </row>
    <row r="696">
      <c r="A696" s="131"/>
      <c r="F696" s="133"/>
    </row>
    <row r="697">
      <c r="A697" s="131"/>
      <c r="F697" s="133"/>
    </row>
    <row r="698">
      <c r="A698" s="131"/>
      <c r="F698" s="133"/>
    </row>
    <row r="699">
      <c r="A699" s="131"/>
      <c r="F699" s="133"/>
    </row>
    <row r="700">
      <c r="A700" s="131"/>
      <c r="F700" s="133"/>
    </row>
    <row r="701">
      <c r="A701" s="131"/>
      <c r="F701" s="133"/>
    </row>
    <row r="702">
      <c r="A702" s="131"/>
      <c r="F702" s="133"/>
    </row>
    <row r="703">
      <c r="A703" s="131"/>
      <c r="F703" s="133"/>
    </row>
    <row r="704">
      <c r="A704" s="131"/>
      <c r="F704" s="133"/>
    </row>
    <row r="705">
      <c r="A705" s="131"/>
      <c r="F705" s="133"/>
    </row>
    <row r="706">
      <c r="A706" s="131"/>
      <c r="F706" s="133"/>
    </row>
    <row r="707">
      <c r="A707" s="131"/>
      <c r="F707" s="133"/>
    </row>
    <row r="708">
      <c r="A708" s="131"/>
      <c r="F708" s="133"/>
    </row>
    <row r="709">
      <c r="A709" s="131"/>
      <c r="F709" s="133"/>
    </row>
    <row r="710">
      <c r="A710" s="131"/>
      <c r="F710" s="133"/>
    </row>
    <row r="711">
      <c r="A711" s="131"/>
      <c r="F711" s="133"/>
    </row>
    <row r="712">
      <c r="A712" s="131"/>
      <c r="F712" s="133"/>
    </row>
    <row r="713">
      <c r="A713" s="131"/>
      <c r="F713" s="133"/>
    </row>
    <row r="714">
      <c r="A714" s="131"/>
      <c r="F714" s="133"/>
    </row>
    <row r="715">
      <c r="A715" s="131"/>
      <c r="F715" s="133"/>
    </row>
    <row r="716">
      <c r="A716" s="131"/>
      <c r="F716" s="133"/>
    </row>
    <row r="717">
      <c r="A717" s="131"/>
      <c r="F717" s="133"/>
    </row>
    <row r="718">
      <c r="A718" s="131"/>
      <c r="F718" s="133"/>
    </row>
    <row r="719">
      <c r="A719" s="131"/>
      <c r="F719" s="133"/>
    </row>
    <row r="720">
      <c r="A720" s="131"/>
      <c r="F720" s="133"/>
    </row>
    <row r="721">
      <c r="A721" s="131"/>
      <c r="F721" s="133"/>
    </row>
    <row r="722">
      <c r="A722" s="131"/>
      <c r="F722" s="133"/>
    </row>
    <row r="723">
      <c r="A723" s="131"/>
      <c r="F723" s="133"/>
    </row>
    <row r="724">
      <c r="A724" s="131"/>
      <c r="F724" s="133"/>
    </row>
    <row r="725">
      <c r="A725" s="131"/>
      <c r="F725" s="133"/>
    </row>
    <row r="726">
      <c r="A726" s="131"/>
      <c r="F726" s="133"/>
    </row>
    <row r="727">
      <c r="A727" s="131"/>
      <c r="F727" s="133"/>
    </row>
    <row r="728">
      <c r="A728" s="131"/>
      <c r="F728" s="133"/>
    </row>
    <row r="729">
      <c r="A729" s="131"/>
      <c r="F729" s="133"/>
    </row>
    <row r="730">
      <c r="A730" s="131"/>
      <c r="F730" s="133"/>
    </row>
    <row r="731">
      <c r="A731" s="131"/>
      <c r="F731" s="133"/>
    </row>
    <row r="732">
      <c r="A732" s="131"/>
      <c r="F732" s="133"/>
    </row>
    <row r="733">
      <c r="A733" s="131"/>
      <c r="F733" s="133"/>
    </row>
    <row r="734">
      <c r="A734" s="131"/>
      <c r="F734" s="133"/>
    </row>
    <row r="735">
      <c r="A735" s="131"/>
      <c r="F735" s="133"/>
    </row>
    <row r="736">
      <c r="A736" s="131"/>
      <c r="F736" s="133"/>
    </row>
    <row r="737">
      <c r="A737" s="131"/>
      <c r="F737" s="133"/>
    </row>
    <row r="738">
      <c r="A738" s="131"/>
      <c r="F738" s="133"/>
    </row>
    <row r="739">
      <c r="A739" s="131"/>
      <c r="F739" s="133"/>
    </row>
    <row r="740">
      <c r="A740" s="131"/>
      <c r="F740" s="133"/>
    </row>
    <row r="741">
      <c r="A741" s="131"/>
      <c r="F741" s="133"/>
    </row>
    <row r="742">
      <c r="A742" s="131"/>
      <c r="F742" s="133"/>
    </row>
    <row r="743">
      <c r="A743" s="131"/>
      <c r="F743" s="133"/>
    </row>
    <row r="744">
      <c r="A744" s="131"/>
      <c r="F744" s="133"/>
    </row>
    <row r="745">
      <c r="A745" s="131"/>
      <c r="F745" s="133"/>
    </row>
    <row r="746">
      <c r="A746" s="131"/>
      <c r="F746" s="133"/>
    </row>
    <row r="747">
      <c r="A747" s="131"/>
      <c r="F747" s="133"/>
    </row>
    <row r="748">
      <c r="A748" s="131"/>
      <c r="F748" s="133"/>
    </row>
    <row r="749">
      <c r="A749" s="131"/>
      <c r="F749" s="133"/>
    </row>
    <row r="750">
      <c r="A750" s="131"/>
      <c r="F750" s="133"/>
    </row>
    <row r="751">
      <c r="A751" s="131"/>
      <c r="F751" s="133"/>
    </row>
    <row r="752">
      <c r="A752" s="131"/>
      <c r="F752" s="133"/>
    </row>
    <row r="753">
      <c r="A753" s="131"/>
      <c r="F753" s="133"/>
    </row>
    <row r="754">
      <c r="A754" s="131"/>
      <c r="F754" s="133"/>
    </row>
    <row r="755">
      <c r="A755" s="131"/>
      <c r="F755" s="133"/>
    </row>
    <row r="756">
      <c r="A756" s="131"/>
      <c r="F756" s="133"/>
    </row>
    <row r="757">
      <c r="A757" s="131"/>
      <c r="F757" s="133"/>
    </row>
    <row r="758">
      <c r="A758" s="131"/>
      <c r="F758" s="133"/>
    </row>
    <row r="759">
      <c r="A759" s="131"/>
      <c r="F759" s="133"/>
    </row>
    <row r="760">
      <c r="A760" s="131"/>
      <c r="F760" s="133"/>
    </row>
    <row r="761">
      <c r="A761" s="131"/>
      <c r="F761" s="133"/>
    </row>
    <row r="762">
      <c r="A762" s="131"/>
      <c r="F762" s="133"/>
    </row>
    <row r="763">
      <c r="A763" s="131"/>
      <c r="F763" s="133"/>
    </row>
    <row r="764">
      <c r="A764" s="131"/>
      <c r="F764" s="133"/>
    </row>
    <row r="765">
      <c r="A765" s="131"/>
      <c r="F765" s="133"/>
    </row>
    <row r="766">
      <c r="A766" s="131"/>
      <c r="F766" s="133"/>
    </row>
    <row r="767">
      <c r="A767" s="131"/>
      <c r="F767" s="133"/>
    </row>
    <row r="768">
      <c r="A768" s="131"/>
      <c r="F768" s="133"/>
    </row>
    <row r="769">
      <c r="A769" s="131"/>
      <c r="F769" s="133"/>
    </row>
    <row r="770">
      <c r="A770" s="131"/>
      <c r="F770" s="133"/>
    </row>
    <row r="771">
      <c r="A771" s="131"/>
      <c r="F771" s="133"/>
    </row>
    <row r="772">
      <c r="A772" s="131"/>
      <c r="F772" s="133"/>
    </row>
    <row r="773">
      <c r="A773" s="131"/>
      <c r="F773" s="133"/>
    </row>
    <row r="774">
      <c r="A774" s="131"/>
      <c r="F774" s="133"/>
    </row>
    <row r="775">
      <c r="A775" s="131"/>
      <c r="F775" s="133"/>
    </row>
    <row r="776">
      <c r="A776" s="131"/>
      <c r="F776" s="133"/>
    </row>
    <row r="777">
      <c r="A777" s="131"/>
      <c r="F777" s="133"/>
    </row>
    <row r="778">
      <c r="A778" s="131"/>
      <c r="F778" s="133"/>
    </row>
    <row r="779">
      <c r="A779" s="131"/>
      <c r="F779" s="133"/>
    </row>
    <row r="780">
      <c r="A780" s="131"/>
      <c r="F780" s="133"/>
    </row>
    <row r="781">
      <c r="A781" s="131"/>
      <c r="F781" s="133"/>
    </row>
    <row r="782">
      <c r="A782" s="131"/>
      <c r="F782" s="133"/>
    </row>
    <row r="783">
      <c r="A783" s="131"/>
      <c r="F783" s="133"/>
    </row>
    <row r="784">
      <c r="A784" s="131"/>
      <c r="F784" s="133"/>
    </row>
    <row r="785">
      <c r="A785" s="131"/>
      <c r="F785" s="133"/>
    </row>
    <row r="786">
      <c r="A786" s="131"/>
      <c r="F786" s="133"/>
    </row>
    <row r="787">
      <c r="A787" s="131"/>
      <c r="F787" s="133"/>
    </row>
    <row r="788">
      <c r="A788" s="131"/>
      <c r="F788" s="133"/>
    </row>
    <row r="789">
      <c r="A789" s="131"/>
      <c r="F789" s="133"/>
    </row>
    <row r="790">
      <c r="A790" s="131"/>
      <c r="F790" s="133"/>
    </row>
    <row r="791">
      <c r="A791" s="131"/>
      <c r="F791" s="133"/>
    </row>
    <row r="792">
      <c r="A792" s="131"/>
      <c r="F792" s="133"/>
    </row>
    <row r="793">
      <c r="A793" s="131"/>
      <c r="F793" s="133"/>
    </row>
    <row r="794">
      <c r="A794" s="131"/>
      <c r="F794" s="133"/>
    </row>
    <row r="795">
      <c r="A795" s="131"/>
      <c r="F795" s="133"/>
    </row>
    <row r="796">
      <c r="A796" s="131"/>
      <c r="F796" s="133"/>
    </row>
    <row r="797">
      <c r="A797" s="131"/>
      <c r="F797" s="133"/>
    </row>
    <row r="798">
      <c r="A798" s="131"/>
      <c r="F798" s="133"/>
    </row>
    <row r="799">
      <c r="A799" s="131"/>
      <c r="F799" s="133"/>
    </row>
    <row r="800">
      <c r="A800" s="131"/>
      <c r="F800" s="133"/>
    </row>
    <row r="801">
      <c r="A801" s="131"/>
      <c r="F801" s="133"/>
    </row>
    <row r="802">
      <c r="A802" s="131"/>
      <c r="F802" s="133"/>
    </row>
    <row r="803">
      <c r="A803" s="131"/>
      <c r="F803" s="133"/>
    </row>
    <row r="804">
      <c r="A804" s="131"/>
      <c r="F804" s="133"/>
    </row>
    <row r="805">
      <c r="A805" s="131"/>
      <c r="F805" s="133"/>
    </row>
    <row r="806">
      <c r="A806" s="131"/>
      <c r="F806" s="133"/>
    </row>
    <row r="807">
      <c r="A807" s="131"/>
      <c r="F807" s="133"/>
    </row>
    <row r="808">
      <c r="A808" s="131"/>
      <c r="F808" s="133"/>
    </row>
    <row r="809">
      <c r="A809" s="131"/>
      <c r="F809" s="133"/>
    </row>
    <row r="810">
      <c r="A810" s="131"/>
      <c r="F810" s="133"/>
    </row>
    <row r="811">
      <c r="A811" s="131"/>
      <c r="F811" s="133"/>
    </row>
    <row r="812">
      <c r="A812" s="131"/>
      <c r="F812" s="133"/>
    </row>
    <row r="813">
      <c r="A813" s="131"/>
      <c r="F813" s="133"/>
    </row>
    <row r="814">
      <c r="A814" s="131"/>
      <c r="F814" s="133"/>
    </row>
    <row r="815">
      <c r="A815" s="131"/>
      <c r="F815" s="133"/>
    </row>
    <row r="816">
      <c r="A816" s="131"/>
      <c r="F816" s="133"/>
    </row>
    <row r="817">
      <c r="A817" s="131"/>
      <c r="F817" s="133"/>
    </row>
    <row r="818">
      <c r="A818" s="131"/>
      <c r="F818" s="133"/>
    </row>
    <row r="819">
      <c r="A819" s="131"/>
      <c r="F819" s="133"/>
    </row>
    <row r="820">
      <c r="A820" s="131"/>
      <c r="F820" s="133"/>
    </row>
    <row r="821">
      <c r="A821" s="131"/>
      <c r="F821" s="133"/>
    </row>
    <row r="822">
      <c r="A822" s="131"/>
      <c r="F822" s="133"/>
    </row>
    <row r="823">
      <c r="A823" s="131"/>
      <c r="F823" s="133"/>
    </row>
    <row r="824">
      <c r="A824" s="131"/>
      <c r="F824" s="133"/>
    </row>
    <row r="825">
      <c r="A825" s="131"/>
      <c r="F825" s="133"/>
    </row>
    <row r="826">
      <c r="A826" s="131"/>
      <c r="F826" s="133"/>
    </row>
    <row r="827">
      <c r="A827" s="131"/>
      <c r="F827" s="133"/>
    </row>
    <row r="828">
      <c r="A828" s="131"/>
      <c r="F828" s="133"/>
    </row>
    <row r="829">
      <c r="A829" s="131"/>
      <c r="F829" s="133"/>
    </row>
    <row r="830">
      <c r="A830" s="131"/>
      <c r="F830" s="133"/>
    </row>
    <row r="831">
      <c r="A831" s="131"/>
      <c r="F831" s="133"/>
    </row>
    <row r="832">
      <c r="A832" s="131"/>
      <c r="F832" s="133"/>
    </row>
    <row r="833">
      <c r="A833" s="131"/>
      <c r="F833" s="133"/>
    </row>
    <row r="834">
      <c r="A834" s="131"/>
      <c r="F834" s="133"/>
    </row>
    <row r="835">
      <c r="A835" s="131"/>
      <c r="F835" s="133"/>
    </row>
    <row r="836">
      <c r="A836" s="131"/>
      <c r="F836" s="133"/>
    </row>
    <row r="837">
      <c r="A837" s="131"/>
      <c r="F837" s="133"/>
    </row>
    <row r="838">
      <c r="A838" s="131"/>
      <c r="F838" s="133"/>
    </row>
    <row r="839">
      <c r="A839" s="131"/>
      <c r="F839" s="133"/>
    </row>
    <row r="840">
      <c r="A840" s="131"/>
      <c r="F840" s="133"/>
    </row>
    <row r="841">
      <c r="A841" s="131"/>
      <c r="F841" s="133"/>
    </row>
    <row r="842">
      <c r="A842" s="131"/>
      <c r="F842" s="133"/>
    </row>
    <row r="843">
      <c r="A843" s="131"/>
      <c r="F843" s="133"/>
    </row>
    <row r="844">
      <c r="A844" s="131"/>
      <c r="F844" s="133"/>
    </row>
    <row r="845">
      <c r="A845" s="131"/>
      <c r="F845" s="133"/>
    </row>
    <row r="846">
      <c r="A846" s="131"/>
      <c r="F846" s="133"/>
    </row>
    <row r="847">
      <c r="A847" s="131"/>
      <c r="F847" s="133"/>
    </row>
    <row r="848">
      <c r="A848" s="131"/>
      <c r="F848" s="133"/>
    </row>
    <row r="849">
      <c r="A849" s="131"/>
      <c r="F849" s="133"/>
    </row>
    <row r="850">
      <c r="A850" s="131"/>
      <c r="F850" s="133"/>
    </row>
    <row r="851">
      <c r="A851" s="131"/>
      <c r="F851" s="133"/>
    </row>
    <row r="852">
      <c r="A852" s="131"/>
      <c r="F852" s="133"/>
    </row>
    <row r="853">
      <c r="A853" s="131"/>
      <c r="F853" s="133"/>
    </row>
    <row r="854">
      <c r="A854" s="131"/>
      <c r="F854" s="133"/>
    </row>
    <row r="855">
      <c r="A855" s="131"/>
      <c r="F855" s="133"/>
    </row>
    <row r="856">
      <c r="A856" s="131"/>
      <c r="F856" s="133"/>
    </row>
    <row r="857">
      <c r="A857" s="131"/>
      <c r="F857" s="133"/>
    </row>
    <row r="858">
      <c r="A858" s="131"/>
      <c r="F858" s="133"/>
    </row>
    <row r="859">
      <c r="A859" s="131"/>
      <c r="F859" s="133"/>
    </row>
    <row r="860">
      <c r="A860" s="131"/>
      <c r="F860" s="133"/>
    </row>
    <row r="861">
      <c r="A861" s="131"/>
      <c r="F861" s="133"/>
    </row>
    <row r="862">
      <c r="A862" s="131"/>
      <c r="F862" s="133"/>
    </row>
    <row r="863">
      <c r="A863" s="131"/>
      <c r="F863" s="133"/>
    </row>
    <row r="864">
      <c r="A864" s="131"/>
      <c r="F864" s="133"/>
    </row>
    <row r="865">
      <c r="A865" s="131"/>
      <c r="F865" s="133"/>
    </row>
    <row r="866">
      <c r="A866" s="131"/>
      <c r="F866" s="133"/>
    </row>
    <row r="867">
      <c r="A867" s="131"/>
      <c r="F867" s="133"/>
    </row>
    <row r="868">
      <c r="A868" s="131"/>
      <c r="F868" s="133"/>
    </row>
    <row r="869">
      <c r="A869" s="131"/>
      <c r="F869" s="133"/>
    </row>
    <row r="870">
      <c r="A870" s="131"/>
      <c r="F870" s="133"/>
    </row>
    <row r="871">
      <c r="A871" s="131"/>
      <c r="F871" s="133"/>
    </row>
    <row r="872">
      <c r="A872" s="131"/>
      <c r="F872" s="133"/>
    </row>
    <row r="873">
      <c r="A873" s="131"/>
      <c r="F873" s="133"/>
    </row>
    <row r="874">
      <c r="A874" s="131"/>
      <c r="F874" s="133"/>
    </row>
    <row r="875">
      <c r="A875" s="131"/>
      <c r="F875" s="133"/>
    </row>
    <row r="876">
      <c r="A876" s="131"/>
      <c r="F876" s="133"/>
    </row>
    <row r="877">
      <c r="A877" s="131"/>
      <c r="F877" s="133"/>
    </row>
    <row r="878">
      <c r="A878" s="131"/>
      <c r="F878" s="133"/>
    </row>
    <row r="879">
      <c r="A879" s="131"/>
      <c r="F879" s="133"/>
    </row>
    <row r="880">
      <c r="A880" s="131"/>
      <c r="F880" s="133"/>
    </row>
    <row r="881">
      <c r="A881" s="131"/>
      <c r="F881" s="133"/>
    </row>
    <row r="882">
      <c r="A882" s="131"/>
      <c r="F882" s="133"/>
    </row>
    <row r="883">
      <c r="A883" s="131"/>
      <c r="F883" s="133"/>
    </row>
    <row r="884">
      <c r="A884" s="131"/>
      <c r="F884" s="133"/>
    </row>
    <row r="885">
      <c r="A885" s="131"/>
      <c r="F885" s="133"/>
    </row>
    <row r="886">
      <c r="A886" s="131"/>
      <c r="F886" s="133"/>
    </row>
    <row r="887">
      <c r="A887" s="131"/>
      <c r="F887" s="133"/>
    </row>
    <row r="888">
      <c r="A888" s="131"/>
      <c r="F888" s="133"/>
    </row>
    <row r="889">
      <c r="A889" s="131"/>
      <c r="F889" s="133"/>
    </row>
    <row r="890">
      <c r="A890" s="131"/>
      <c r="F890" s="133"/>
    </row>
    <row r="891">
      <c r="A891" s="131"/>
      <c r="F891" s="133"/>
    </row>
    <row r="892">
      <c r="A892" s="131"/>
      <c r="F892" s="133"/>
    </row>
    <row r="893">
      <c r="A893" s="131"/>
      <c r="F893" s="133"/>
    </row>
    <row r="894">
      <c r="A894" s="131"/>
      <c r="F894" s="133"/>
    </row>
    <row r="895">
      <c r="A895" s="131"/>
      <c r="F895" s="133"/>
    </row>
    <row r="896">
      <c r="A896" s="131"/>
      <c r="F896" s="133"/>
    </row>
    <row r="897">
      <c r="A897" s="131"/>
      <c r="F897" s="133"/>
    </row>
    <row r="898">
      <c r="A898" s="131"/>
      <c r="F898" s="133"/>
    </row>
    <row r="899">
      <c r="A899" s="131"/>
      <c r="F899" s="133"/>
    </row>
    <row r="900">
      <c r="A900" s="131"/>
      <c r="F900" s="133"/>
    </row>
    <row r="901">
      <c r="A901" s="131"/>
      <c r="F901" s="133"/>
    </row>
    <row r="902">
      <c r="A902" s="131"/>
      <c r="F902" s="133"/>
    </row>
    <row r="903">
      <c r="A903" s="131"/>
      <c r="F903" s="133"/>
    </row>
    <row r="904">
      <c r="A904" s="131"/>
      <c r="F904" s="133"/>
    </row>
    <row r="905">
      <c r="A905" s="131"/>
      <c r="F905" s="133"/>
    </row>
    <row r="906">
      <c r="A906" s="131"/>
      <c r="F906" s="133"/>
    </row>
    <row r="907">
      <c r="A907" s="131"/>
      <c r="F907" s="133"/>
    </row>
    <row r="908">
      <c r="A908" s="131"/>
      <c r="F908" s="133"/>
    </row>
    <row r="909">
      <c r="A909" s="131"/>
      <c r="F909" s="133"/>
    </row>
    <row r="910">
      <c r="A910" s="131"/>
      <c r="F910" s="133"/>
    </row>
    <row r="911">
      <c r="A911" s="131"/>
      <c r="F911" s="133"/>
    </row>
    <row r="912">
      <c r="A912" s="131"/>
      <c r="F912" s="133"/>
    </row>
    <row r="913">
      <c r="A913" s="131"/>
      <c r="F913" s="133"/>
    </row>
    <row r="914">
      <c r="A914" s="131"/>
      <c r="F914" s="133"/>
    </row>
    <row r="915">
      <c r="A915" s="131"/>
      <c r="F915" s="133"/>
    </row>
    <row r="916">
      <c r="A916" s="131"/>
      <c r="F916" s="133"/>
    </row>
    <row r="917">
      <c r="A917" s="131"/>
      <c r="F917" s="133"/>
    </row>
    <row r="918">
      <c r="A918" s="131"/>
      <c r="F918" s="133"/>
    </row>
    <row r="919">
      <c r="A919" s="131"/>
      <c r="F919" s="133"/>
    </row>
    <row r="920">
      <c r="A920" s="131"/>
      <c r="F920" s="133"/>
    </row>
    <row r="921">
      <c r="A921" s="131"/>
      <c r="F921" s="133"/>
    </row>
    <row r="922">
      <c r="A922" s="131"/>
      <c r="F922" s="133"/>
    </row>
    <row r="923">
      <c r="A923" s="131"/>
      <c r="F923" s="133"/>
    </row>
    <row r="924">
      <c r="A924" s="131"/>
      <c r="F924" s="133"/>
    </row>
    <row r="925">
      <c r="A925" s="131"/>
      <c r="F925" s="133"/>
    </row>
    <row r="926">
      <c r="A926" s="131"/>
      <c r="F926" s="133"/>
    </row>
    <row r="927">
      <c r="A927" s="131"/>
      <c r="F927" s="133"/>
    </row>
    <row r="928">
      <c r="A928" s="131"/>
      <c r="F928" s="133"/>
    </row>
    <row r="929">
      <c r="A929" s="131"/>
      <c r="F929" s="133"/>
    </row>
    <row r="930">
      <c r="A930" s="131"/>
      <c r="F930" s="133"/>
    </row>
    <row r="931">
      <c r="A931" s="131"/>
      <c r="F931" s="133"/>
    </row>
    <row r="932">
      <c r="A932" s="131"/>
      <c r="F932" s="133"/>
    </row>
    <row r="933">
      <c r="A933" s="131"/>
      <c r="F933" s="133"/>
    </row>
    <row r="934">
      <c r="A934" s="131"/>
      <c r="F934" s="133"/>
    </row>
    <row r="935">
      <c r="A935" s="131"/>
      <c r="F935" s="133"/>
    </row>
    <row r="936">
      <c r="A936" s="131"/>
      <c r="F936" s="133"/>
    </row>
    <row r="937">
      <c r="A937" s="131"/>
      <c r="F937" s="133"/>
    </row>
    <row r="938">
      <c r="A938" s="131"/>
      <c r="F938" s="133"/>
    </row>
    <row r="939">
      <c r="A939" s="131"/>
      <c r="F939" s="133"/>
    </row>
    <row r="940">
      <c r="A940" s="131"/>
      <c r="F940" s="133"/>
    </row>
    <row r="941">
      <c r="A941" s="131"/>
      <c r="F941" s="133"/>
    </row>
    <row r="942">
      <c r="A942" s="131"/>
      <c r="F942" s="133"/>
    </row>
    <row r="943">
      <c r="A943" s="131"/>
      <c r="F943" s="133"/>
    </row>
    <row r="944">
      <c r="A944" s="131"/>
      <c r="F944" s="133"/>
    </row>
    <row r="945">
      <c r="A945" s="131"/>
      <c r="F945" s="133"/>
    </row>
    <row r="946">
      <c r="A946" s="131"/>
      <c r="F946" s="133"/>
    </row>
    <row r="947">
      <c r="A947" s="131"/>
      <c r="F947" s="133"/>
    </row>
    <row r="948">
      <c r="A948" s="131"/>
      <c r="F948" s="133"/>
    </row>
    <row r="949">
      <c r="A949" s="131"/>
      <c r="F949" s="133"/>
    </row>
    <row r="950">
      <c r="A950" s="131"/>
      <c r="F950" s="133"/>
    </row>
    <row r="951">
      <c r="A951" s="131"/>
      <c r="F951" s="133"/>
    </row>
    <row r="952">
      <c r="A952" s="131"/>
      <c r="F952" s="133"/>
    </row>
    <row r="953">
      <c r="A953" s="131"/>
      <c r="F953" s="133"/>
    </row>
    <row r="954">
      <c r="A954" s="131"/>
      <c r="F954" s="133"/>
    </row>
    <row r="955">
      <c r="A955" s="131"/>
      <c r="F955" s="133"/>
    </row>
    <row r="956">
      <c r="A956" s="131"/>
      <c r="F956" s="133"/>
    </row>
    <row r="957">
      <c r="A957" s="131"/>
      <c r="F957" s="133"/>
    </row>
    <row r="958">
      <c r="A958" s="131"/>
      <c r="F958" s="133"/>
    </row>
    <row r="959">
      <c r="A959" s="131"/>
      <c r="F959" s="133"/>
    </row>
    <row r="960">
      <c r="A960" s="131"/>
      <c r="F960" s="133"/>
    </row>
    <row r="961">
      <c r="A961" s="131"/>
      <c r="F961" s="133"/>
    </row>
    <row r="962">
      <c r="A962" s="131"/>
      <c r="F962" s="133"/>
    </row>
    <row r="963">
      <c r="A963" s="131"/>
      <c r="F963" s="133"/>
    </row>
    <row r="964">
      <c r="A964" s="131"/>
      <c r="F964" s="133"/>
    </row>
    <row r="965">
      <c r="A965" s="131"/>
      <c r="F965" s="133"/>
    </row>
    <row r="966">
      <c r="A966" s="131"/>
      <c r="F966" s="133"/>
    </row>
    <row r="967">
      <c r="A967" s="131"/>
      <c r="F967" s="133"/>
    </row>
    <row r="968">
      <c r="A968" s="131"/>
      <c r="F968" s="133"/>
    </row>
    <row r="969">
      <c r="A969" s="131"/>
      <c r="F969" s="133"/>
    </row>
    <row r="970">
      <c r="A970" s="131"/>
      <c r="F970" s="133"/>
    </row>
    <row r="971">
      <c r="A971" s="131"/>
      <c r="F971" s="133"/>
    </row>
    <row r="972">
      <c r="A972" s="131"/>
      <c r="F972" s="133"/>
    </row>
    <row r="973">
      <c r="A973" s="131"/>
      <c r="F973" s="133"/>
    </row>
    <row r="974">
      <c r="A974" s="131"/>
      <c r="F974" s="133"/>
    </row>
    <row r="975">
      <c r="A975" s="131"/>
      <c r="F975" s="133"/>
    </row>
    <row r="976">
      <c r="A976" s="131"/>
      <c r="F976" s="133"/>
    </row>
    <row r="977">
      <c r="A977" s="131"/>
      <c r="F977" s="133"/>
    </row>
    <row r="978">
      <c r="A978" s="131"/>
      <c r="F978" s="133"/>
    </row>
    <row r="979">
      <c r="A979" s="131"/>
      <c r="F979" s="133"/>
    </row>
    <row r="980">
      <c r="A980" s="131"/>
      <c r="F980" s="133"/>
    </row>
    <row r="981">
      <c r="A981" s="131"/>
      <c r="F981" s="133"/>
    </row>
    <row r="982">
      <c r="A982" s="131"/>
      <c r="F982" s="133"/>
    </row>
    <row r="983">
      <c r="A983" s="131"/>
      <c r="F983" s="133"/>
    </row>
    <row r="984">
      <c r="A984" s="131"/>
      <c r="F984" s="133"/>
    </row>
    <row r="985">
      <c r="A985" s="131"/>
      <c r="F985" s="133"/>
    </row>
    <row r="986">
      <c r="A986" s="131"/>
      <c r="F986" s="133"/>
    </row>
    <row r="987">
      <c r="A987" s="131"/>
      <c r="F987" s="133"/>
    </row>
    <row r="988">
      <c r="A988" s="131"/>
      <c r="F988" s="133"/>
    </row>
    <row r="989">
      <c r="A989" s="131"/>
      <c r="F989" s="133"/>
    </row>
    <row r="990">
      <c r="A990" s="131"/>
      <c r="F990" s="133"/>
    </row>
    <row r="991">
      <c r="A991" s="131"/>
      <c r="F991" s="133"/>
    </row>
    <row r="992">
      <c r="A992" s="131"/>
      <c r="F992" s="133"/>
    </row>
    <row r="993">
      <c r="A993" s="131"/>
      <c r="F993" s="133"/>
    </row>
    <row r="994">
      <c r="A994" s="131"/>
      <c r="F994" s="133"/>
    </row>
    <row r="995">
      <c r="A995" s="131"/>
      <c r="F995" s="133"/>
    </row>
    <row r="996">
      <c r="A996" s="131"/>
      <c r="F996" s="133"/>
    </row>
    <row r="997">
      <c r="A997" s="131"/>
      <c r="F997" s="133"/>
    </row>
    <row r="998">
      <c r="A998" s="131"/>
      <c r="F998" s="133"/>
    </row>
    <row r="999">
      <c r="A999" s="131"/>
      <c r="F999" s="133"/>
    </row>
    <row r="1000">
      <c r="A1000" s="131"/>
      <c r="F1000" s="133"/>
    </row>
    <row r="1001">
      <c r="A1001" s="131"/>
      <c r="F1001" s="133"/>
    </row>
    <row r="1002">
      <c r="A1002" s="131"/>
      <c r="F1002" s="133"/>
    </row>
    <row r="1003">
      <c r="A1003" s="131"/>
      <c r="F1003" s="133"/>
    </row>
    <row r="1004">
      <c r="A1004" s="131"/>
      <c r="F1004" s="133"/>
    </row>
    <row r="1005">
      <c r="A1005" s="131"/>
      <c r="F1005" s="133"/>
    </row>
    <row r="1006">
      <c r="A1006" s="131"/>
      <c r="F1006" s="133"/>
    </row>
    <row r="1007">
      <c r="A1007" s="131"/>
      <c r="F1007" s="133"/>
    </row>
    <row r="1008">
      <c r="A1008" s="131"/>
      <c r="F1008" s="133"/>
    </row>
    <row r="1009">
      <c r="A1009" s="131"/>
      <c r="F1009" s="133"/>
    </row>
    <row r="1010">
      <c r="A1010" s="131"/>
      <c r="F1010" s="133"/>
    </row>
    <row r="1011">
      <c r="A1011" s="131"/>
      <c r="F1011" s="133"/>
    </row>
    <row r="1012">
      <c r="A1012" s="131"/>
      <c r="F1012" s="133"/>
    </row>
    <row r="1013">
      <c r="A1013" s="131"/>
      <c r="F1013" s="133"/>
    </row>
    <row r="1014">
      <c r="A1014" s="131"/>
      <c r="F1014" s="133"/>
    </row>
    <row r="1015">
      <c r="A1015" s="131"/>
      <c r="F1015" s="133"/>
    </row>
    <row r="1016">
      <c r="A1016" s="131"/>
      <c r="F1016" s="133"/>
    </row>
    <row r="1017">
      <c r="A1017" s="131"/>
      <c r="F1017" s="133"/>
    </row>
  </sheetData>
  <mergeCells count="1">
    <mergeCell ref="A1:H1"/>
  </mergeCells>
  <conditionalFormatting sqref="D56">
    <cfRule type="colorScale" priority="1">
      <colorScale>
        <cfvo type="formula" val="0"/>
        <cfvo type="formula" val="275"/>
        <color rgb="FFE67C73"/>
        <color rgb="FF57BB8A"/>
      </colorScale>
    </cfRule>
  </conditionalFormatting>
  <conditionalFormatting sqref="F56">
    <cfRule type="cellIs" dxfId="0" priority="2" operator="greaterThan">
      <formula>1</formula>
    </cfRule>
  </conditionalFormatting>
  <conditionalFormatting sqref="E56">
    <cfRule type="cellIs" dxfId="0" priority="3" operator="greaterThan">
      <formula>275</formula>
    </cfRule>
  </conditionalFormatting>
  <hyperlinks>
    <hyperlink r:id="rId1" ref="F4"/>
    <hyperlink r:id="rId2" ref="F11"/>
    <hyperlink r:id="rId3" ref="F12"/>
    <hyperlink r:id="rId4" ref="F13"/>
    <hyperlink r:id="rId5" ref="F14"/>
    <hyperlink r:id="rId6" ref="F15"/>
    <hyperlink r:id="rId7" ref="F16"/>
    <hyperlink r:id="rId8" ref="F17"/>
    <hyperlink r:id="rId9" ref="F24"/>
    <hyperlink r:id="rId10" ref="F25"/>
    <hyperlink r:id="rId11" ref="F26"/>
    <hyperlink r:id="rId12" ref="F27"/>
    <hyperlink r:id="rId13" ref="F31"/>
    <hyperlink r:id="rId14" ref="F32"/>
    <hyperlink r:id="rId15" ref="F33"/>
    <hyperlink r:id="rId16" ref="F34"/>
    <hyperlink r:id="rId17" ref="F35"/>
    <hyperlink r:id="rId18" ref="F36"/>
    <hyperlink r:id="rId19" ref="F37"/>
    <hyperlink r:id="rId20" ref="F38"/>
    <hyperlink r:id="rId21" ref="F39"/>
    <hyperlink r:id="rId22" ref="F45"/>
    <hyperlink r:id="rId23" ref="F46"/>
    <hyperlink r:id="rId24" ref="F47"/>
    <hyperlink r:id="rId25" ref="F48"/>
    <hyperlink r:id="rId26" ref="F49"/>
  </hyperlinks>
  <drawing r:id="rId27"/>
</worksheet>
</file>