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braun/IN_PROGRESS/dirty-dozen/00-manuscript-literature/00-03-supporting-material/00-03-00-for-github/"/>
    </mc:Choice>
  </mc:AlternateContent>
  <xr:revisionPtr revIDLastSave="0" documentId="13_ncr:1_{E718390F-EE00-B34C-B749-1E6D10C614B0}" xr6:coauthVersionLast="47" xr6:coauthVersionMax="47" xr10:uidLastSave="{00000000-0000-0000-0000-000000000000}"/>
  <bookViews>
    <workbookView xWindow="660" yWindow="500" windowWidth="26240" windowHeight="16480" xr2:uid="{6269C08F-765E-154A-B583-271E49C3EFFE}"/>
  </bookViews>
  <sheets>
    <sheet name="Jar UCE" sheetId="2" r:id="rId1"/>
    <sheet name="Jar Intr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2" l="1"/>
  <c r="X55" i="2"/>
  <c r="W55" i="2"/>
  <c r="Y53" i="2"/>
  <c r="Y57" i="2" s="1"/>
  <c r="X53" i="2"/>
  <c r="X57" i="2" s="1"/>
  <c r="W53" i="2"/>
  <c r="Y52" i="2"/>
  <c r="X52" i="2"/>
  <c r="W52" i="2"/>
  <c r="Y51" i="2"/>
  <c r="X51" i="2"/>
  <c r="W51" i="2"/>
  <c r="W57" i="2" s="1"/>
  <c r="U55" i="2"/>
  <c r="T55" i="2"/>
  <c r="S55" i="2"/>
  <c r="U53" i="2"/>
  <c r="U57" i="2" s="1"/>
  <c r="T53" i="2"/>
  <c r="T57" i="2" s="1"/>
  <c r="S53" i="2"/>
  <c r="S57" i="2" s="1"/>
  <c r="U52" i="2"/>
  <c r="T52" i="2"/>
  <c r="S52" i="2"/>
  <c r="U51" i="2"/>
  <c r="T51" i="2"/>
  <c r="S51" i="2"/>
  <c r="X49" i="2"/>
  <c r="Y49" i="2" s="1"/>
  <c r="W49" i="2"/>
  <c r="T49" i="2"/>
  <c r="U49" i="2" s="1"/>
  <c r="S49" i="2"/>
  <c r="X48" i="2"/>
  <c r="Y48" i="2" s="1"/>
  <c r="W48" i="2"/>
  <c r="T48" i="2"/>
  <c r="U48" i="2" s="1"/>
  <c r="S48" i="2"/>
  <c r="X47" i="2"/>
  <c r="Y47" i="2" s="1"/>
  <c r="W47" i="2"/>
  <c r="T47" i="2"/>
  <c r="U47" i="2" s="1"/>
  <c r="S47" i="2"/>
  <c r="X46" i="2"/>
  <c r="Y46" i="2" s="1"/>
  <c r="W46" i="2"/>
  <c r="T46" i="2"/>
  <c r="U46" i="2" s="1"/>
  <c r="S46" i="2"/>
  <c r="Y45" i="2"/>
  <c r="X45" i="2"/>
  <c r="W45" i="2"/>
  <c r="T45" i="2"/>
  <c r="U45" i="2" s="1"/>
  <c r="S45" i="2"/>
  <c r="X44" i="2"/>
  <c r="Y44" i="2" s="1"/>
  <c r="W44" i="2"/>
  <c r="T44" i="2"/>
  <c r="U44" i="2" s="1"/>
  <c r="S44" i="2"/>
  <c r="X43" i="2"/>
  <c r="Y43" i="2" s="1"/>
  <c r="W43" i="2"/>
  <c r="T43" i="2"/>
  <c r="U43" i="2" s="1"/>
  <c r="S43" i="2"/>
  <c r="X42" i="2"/>
  <c r="Y42" i="2" s="1"/>
  <c r="W42" i="2"/>
  <c r="U42" i="2"/>
  <c r="T42" i="2"/>
  <c r="S42" i="2"/>
  <c r="Y41" i="2"/>
  <c r="X41" i="2"/>
  <c r="W41" i="2"/>
  <c r="T41" i="2"/>
  <c r="U41" i="2" s="1"/>
  <c r="S41" i="2"/>
  <c r="X40" i="2"/>
  <c r="Y40" i="2" s="1"/>
  <c r="W40" i="2"/>
  <c r="T40" i="2"/>
  <c r="U40" i="2" s="1"/>
  <c r="S40" i="2"/>
  <c r="X39" i="2"/>
  <c r="Y39" i="2" s="1"/>
  <c r="W39" i="2"/>
  <c r="T39" i="2"/>
  <c r="U39" i="2" s="1"/>
  <c r="S39" i="2"/>
  <c r="X38" i="2"/>
  <c r="Y38" i="2" s="1"/>
  <c r="W38" i="2"/>
  <c r="U38" i="2"/>
  <c r="T38" i="2"/>
  <c r="S38" i="2"/>
  <c r="Y37" i="2"/>
  <c r="X37" i="2"/>
  <c r="W37" i="2"/>
  <c r="T37" i="2"/>
  <c r="U37" i="2" s="1"/>
  <c r="S37" i="2"/>
  <c r="X36" i="2"/>
  <c r="Y36" i="2" s="1"/>
  <c r="W36" i="2"/>
  <c r="T36" i="2"/>
  <c r="U36" i="2" s="1"/>
  <c r="S36" i="2"/>
  <c r="X35" i="2"/>
  <c r="Y35" i="2" s="1"/>
  <c r="W35" i="2"/>
  <c r="T35" i="2"/>
  <c r="U35" i="2" s="1"/>
  <c r="S35" i="2"/>
  <c r="X34" i="2"/>
  <c r="Y34" i="2" s="1"/>
  <c r="W34" i="2"/>
  <c r="U34" i="2"/>
  <c r="T34" i="2"/>
  <c r="S34" i="2"/>
  <c r="Y33" i="2"/>
  <c r="X33" i="2"/>
  <c r="W33" i="2"/>
  <c r="T33" i="2"/>
  <c r="U33" i="2" s="1"/>
  <c r="S33" i="2"/>
  <c r="X32" i="2"/>
  <c r="Y32" i="2" s="1"/>
  <c r="W32" i="2"/>
  <c r="T32" i="2"/>
  <c r="U32" i="2" s="1"/>
  <c r="S32" i="2"/>
  <c r="X31" i="2"/>
  <c r="Y31" i="2" s="1"/>
  <c r="W31" i="2"/>
  <c r="T31" i="2"/>
  <c r="U31" i="2" s="1"/>
  <c r="S31" i="2"/>
  <c r="X30" i="2"/>
  <c r="Y30" i="2" s="1"/>
  <c r="W30" i="2"/>
  <c r="U30" i="2"/>
  <c r="T30" i="2"/>
  <c r="S30" i="2"/>
  <c r="Y29" i="2"/>
  <c r="X29" i="2"/>
  <c r="W29" i="2"/>
  <c r="T29" i="2"/>
  <c r="U29" i="2" s="1"/>
  <c r="S29" i="2"/>
  <c r="X28" i="2"/>
  <c r="Y28" i="2" s="1"/>
  <c r="W28" i="2"/>
  <c r="T28" i="2"/>
  <c r="U28" i="2" s="1"/>
  <c r="S28" i="2"/>
  <c r="X27" i="2"/>
  <c r="Y27" i="2" s="1"/>
  <c r="W27" i="2"/>
  <c r="T27" i="2"/>
  <c r="U27" i="2" s="1"/>
  <c r="S27" i="2"/>
  <c r="X26" i="2"/>
  <c r="Y26" i="2" s="1"/>
  <c r="W26" i="2"/>
  <c r="U26" i="2"/>
  <c r="T26" i="2"/>
  <c r="S26" i="2"/>
  <c r="Y25" i="2"/>
  <c r="X25" i="2"/>
  <c r="W25" i="2"/>
  <c r="T25" i="2"/>
  <c r="U25" i="2" s="1"/>
  <c r="S25" i="2"/>
  <c r="X24" i="2"/>
  <c r="Y24" i="2" s="1"/>
  <c r="W24" i="2"/>
  <c r="T24" i="2"/>
  <c r="U24" i="2" s="1"/>
  <c r="S24" i="2"/>
  <c r="X23" i="2"/>
  <c r="Y23" i="2" s="1"/>
  <c r="W23" i="2"/>
  <c r="T23" i="2"/>
  <c r="U23" i="2" s="1"/>
  <c r="S23" i="2"/>
  <c r="X22" i="2"/>
  <c r="Y22" i="2" s="1"/>
  <c r="W22" i="2"/>
  <c r="U22" i="2"/>
  <c r="T22" i="2"/>
  <c r="S22" i="2"/>
  <c r="Y21" i="2"/>
  <c r="X21" i="2"/>
  <c r="W21" i="2"/>
  <c r="T21" i="2"/>
  <c r="U21" i="2" s="1"/>
  <c r="S21" i="2"/>
  <c r="X20" i="2"/>
  <c r="Y20" i="2" s="1"/>
  <c r="W20" i="2"/>
  <c r="T20" i="2"/>
  <c r="U20" i="2" s="1"/>
  <c r="S20" i="2"/>
  <c r="X19" i="2"/>
  <c r="Y19" i="2" s="1"/>
  <c r="W19" i="2"/>
  <c r="T19" i="2"/>
  <c r="U19" i="2" s="1"/>
  <c r="S19" i="2"/>
  <c r="X18" i="2"/>
  <c r="Y18" i="2" s="1"/>
  <c r="W18" i="2"/>
  <c r="U18" i="2"/>
  <c r="T18" i="2"/>
  <c r="S18" i="2"/>
  <c r="Y17" i="2"/>
  <c r="X17" i="2"/>
  <c r="W17" i="2"/>
  <c r="T17" i="2"/>
  <c r="U17" i="2" s="1"/>
  <c r="S17" i="2"/>
  <c r="X16" i="2"/>
  <c r="Y16" i="2" s="1"/>
  <c r="W16" i="2"/>
  <c r="T16" i="2"/>
  <c r="U16" i="2" s="1"/>
  <c r="S16" i="2"/>
  <c r="X15" i="2"/>
  <c r="Y15" i="2" s="1"/>
  <c r="W15" i="2"/>
  <c r="T15" i="2"/>
  <c r="U15" i="2" s="1"/>
  <c r="S15" i="2"/>
  <c r="X14" i="2"/>
  <c r="Y14" i="2" s="1"/>
  <c r="W14" i="2"/>
  <c r="U14" i="2"/>
  <c r="T14" i="2"/>
  <c r="S14" i="2"/>
  <c r="Y13" i="2"/>
  <c r="X13" i="2"/>
  <c r="W13" i="2"/>
  <c r="T13" i="2"/>
  <c r="U13" i="2" s="1"/>
  <c r="S13" i="2"/>
  <c r="X12" i="2"/>
  <c r="Y12" i="2" s="1"/>
  <c r="W12" i="2"/>
  <c r="T12" i="2"/>
  <c r="U12" i="2" s="1"/>
  <c r="S12" i="2"/>
  <c r="X11" i="2"/>
  <c r="Y11" i="2" s="1"/>
  <c r="W11" i="2"/>
  <c r="T11" i="2"/>
  <c r="U11" i="2" s="1"/>
  <c r="S11" i="2"/>
  <c r="X10" i="2"/>
  <c r="Y10" i="2" s="1"/>
  <c r="W10" i="2"/>
  <c r="U10" i="2"/>
  <c r="T10" i="2"/>
  <c r="S10" i="2"/>
  <c r="Y9" i="2"/>
  <c r="X9" i="2"/>
  <c r="W9" i="2"/>
  <c r="T9" i="2"/>
  <c r="U9" i="2" s="1"/>
  <c r="S9" i="2"/>
  <c r="X8" i="2"/>
  <c r="Y8" i="2" s="1"/>
  <c r="W8" i="2"/>
  <c r="T8" i="2"/>
  <c r="U8" i="2" s="1"/>
  <c r="S8" i="2"/>
  <c r="X7" i="2"/>
  <c r="Y7" i="2" s="1"/>
  <c r="W7" i="2"/>
  <c r="T7" i="2"/>
  <c r="U7" i="2" s="1"/>
  <c r="S7" i="2"/>
  <c r="X6" i="2"/>
  <c r="Y6" i="2" s="1"/>
  <c r="W6" i="2"/>
  <c r="U6" i="2"/>
  <c r="T6" i="2"/>
  <c r="S6" i="2"/>
  <c r="Y5" i="2"/>
  <c r="X5" i="2"/>
  <c r="W5" i="2"/>
  <c r="T5" i="2"/>
  <c r="U5" i="2" s="1"/>
  <c r="S5" i="2"/>
  <c r="X4" i="2"/>
  <c r="Y4" i="2" s="1"/>
  <c r="W4" i="2"/>
  <c r="T4" i="2"/>
  <c r="U4" i="2" s="1"/>
  <c r="S4" i="2"/>
  <c r="X3" i="2"/>
  <c r="Y3" i="2" s="1"/>
  <c r="W3" i="2"/>
  <c r="T3" i="2"/>
  <c r="U3" i="2" s="1"/>
  <c r="S3" i="2"/>
  <c r="Y2" i="2"/>
  <c r="X2" i="2"/>
  <c r="W2" i="2"/>
  <c r="U2" i="2"/>
  <c r="T2" i="2"/>
  <c r="S2" i="2"/>
  <c r="Y55" i="1"/>
  <c r="X55" i="1"/>
  <c r="W55" i="1"/>
  <c r="Y53" i="1"/>
  <c r="Y57" i="1" s="1"/>
  <c r="X53" i="1"/>
  <c r="X57" i="1" s="1"/>
  <c r="W53" i="1"/>
  <c r="W57" i="1" s="1"/>
  <c r="Y52" i="1"/>
  <c r="X52" i="1"/>
  <c r="W52" i="1"/>
  <c r="Y51" i="1"/>
  <c r="X51" i="1"/>
  <c r="W51" i="1"/>
  <c r="U55" i="1"/>
  <c r="T55" i="1"/>
  <c r="S55" i="1"/>
  <c r="U53" i="1"/>
  <c r="U57" i="1" s="1"/>
  <c r="T53" i="1"/>
  <c r="T57" i="1" s="1"/>
  <c r="S53" i="1"/>
  <c r="S57" i="1" s="1"/>
  <c r="U52" i="1"/>
  <c r="T52" i="1"/>
  <c r="S52" i="1"/>
  <c r="U51" i="1"/>
  <c r="T51" i="1"/>
  <c r="S51" i="1"/>
  <c r="X49" i="1"/>
  <c r="Y49" i="1" s="1"/>
  <c r="W49" i="1"/>
  <c r="T49" i="1"/>
  <c r="U49" i="1" s="1"/>
  <c r="S49" i="1"/>
  <c r="X48" i="1"/>
  <c r="Y48" i="1" s="1"/>
  <c r="W48" i="1"/>
  <c r="T48" i="1"/>
  <c r="U48" i="1" s="1"/>
  <c r="S48" i="1"/>
  <c r="Y47" i="1"/>
  <c r="X47" i="1"/>
  <c r="W47" i="1"/>
  <c r="T47" i="1"/>
  <c r="U47" i="1" s="1"/>
  <c r="S47" i="1"/>
  <c r="X46" i="1"/>
  <c r="Y46" i="1" s="1"/>
  <c r="W46" i="1"/>
  <c r="T46" i="1"/>
  <c r="U46" i="1" s="1"/>
  <c r="S46" i="1"/>
  <c r="Y45" i="1"/>
  <c r="X45" i="1"/>
  <c r="W45" i="1"/>
  <c r="T45" i="1"/>
  <c r="U45" i="1" s="1"/>
  <c r="S45" i="1"/>
  <c r="X44" i="1"/>
  <c r="Y44" i="1" s="1"/>
  <c r="W44" i="1"/>
  <c r="T44" i="1"/>
  <c r="U44" i="1" s="1"/>
  <c r="S44" i="1"/>
  <c r="X43" i="1"/>
  <c r="Y43" i="1" s="1"/>
  <c r="W43" i="1"/>
  <c r="T43" i="1"/>
  <c r="U43" i="1" s="1"/>
  <c r="S43" i="1"/>
  <c r="X42" i="1"/>
  <c r="Y42" i="1" s="1"/>
  <c r="W42" i="1"/>
  <c r="U42" i="1"/>
  <c r="T42" i="1"/>
  <c r="S42" i="1"/>
  <c r="Y41" i="1"/>
  <c r="X41" i="1"/>
  <c r="W41" i="1"/>
  <c r="T41" i="1"/>
  <c r="U41" i="1" s="1"/>
  <c r="S41" i="1"/>
  <c r="X40" i="1"/>
  <c r="Y40" i="1" s="1"/>
  <c r="W40" i="1"/>
  <c r="T40" i="1"/>
  <c r="U40" i="1" s="1"/>
  <c r="S40" i="1"/>
  <c r="X39" i="1"/>
  <c r="Y39" i="1" s="1"/>
  <c r="W39" i="1"/>
  <c r="T39" i="1"/>
  <c r="U39" i="1" s="1"/>
  <c r="S39" i="1"/>
  <c r="X38" i="1"/>
  <c r="Y38" i="1" s="1"/>
  <c r="W38" i="1"/>
  <c r="U38" i="1"/>
  <c r="T38" i="1"/>
  <c r="S38" i="1"/>
  <c r="Y37" i="1"/>
  <c r="X37" i="1"/>
  <c r="W37" i="1"/>
  <c r="T37" i="1"/>
  <c r="U37" i="1" s="1"/>
  <c r="S37" i="1"/>
  <c r="X36" i="1"/>
  <c r="Y36" i="1" s="1"/>
  <c r="W36" i="1"/>
  <c r="T36" i="1"/>
  <c r="U36" i="1" s="1"/>
  <c r="S36" i="1"/>
  <c r="X35" i="1"/>
  <c r="Y35" i="1" s="1"/>
  <c r="W35" i="1"/>
  <c r="T35" i="1"/>
  <c r="U35" i="1" s="1"/>
  <c r="S35" i="1"/>
  <c r="X34" i="1"/>
  <c r="Y34" i="1" s="1"/>
  <c r="W34" i="1"/>
  <c r="U34" i="1"/>
  <c r="T34" i="1"/>
  <c r="S34" i="1"/>
  <c r="Y33" i="1"/>
  <c r="X33" i="1"/>
  <c r="W33" i="1"/>
  <c r="T33" i="1"/>
  <c r="U33" i="1" s="1"/>
  <c r="S33" i="1"/>
  <c r="X32" i="1"/>
  <c r="Y32" i="1" s="1"/>
  <c r="W32" i="1"/>
  <c r="T32" i="1"/>
  <c r="U32" i="1" s="1"/>
  <c r="S32" i="1"/>
  <c r="X31" i="1"/>
  <c r="Y31" i="1" s="1"/>
  <c r="W31" i="1"/>
  <c r="T31" i="1"/>
  <c r="U31" i="1" s="1"/>
  <c r="S31" i="1"/>
  <c r="X30" i="1"/>
  <c r="Y30" i="1" s="1"/>
  <c r="W30" i="1"/>
  <c r="U30" i="1"/>
  <c r="T30" i="1"/>
  <c r="S30" i="1"/>
  <c r="Y29" i="1"/>
  <c r="X29" i="1"/>
  <c r="W29" i="1"/>
  <c r="T29" i="1"/>
  <c r="U29" i="1" s="1"/>
  <c r="S29" i="1"/>
  <c r="X28" i="1"/>
  <c r="Y28" i="1" s="1"/>
  <c r="W28" i="1"/>
  <c r="T28" i="1"/>
  <c r="U28" i="1" s="1"/>
  <c r="S28" i="1"/>
  <c r="X27" i="1"/>
  <c r="Y27" i="1" s="1"/>
  <c r="W27" i="1"/>
  <c r="T27" i="1"/>
  <c r="U27" i="1" s="1"/>
  <c r="S27" i="1"/>
  <c r="X26" i="1"/>
  <c r="Y26" i="1" s="1"/>
  <c r="W26" i="1"/>
  <c r="U26" i="1"/>
  <c r="T26" i="1"/>
  <c r="S26" i="1"/>
  <c r="Y25" i="1"/>
  <c r="X25" i="1"/>
  <c r="W25" i="1"/>
  <c r="T25" i="1"/>
  <c r="U25" i="1" s="1"/>
  <c r="S25" i="1"/>
  <c r="X24" i="1"/>
  <c r="Y24" i="1" s="1"/>
  <c r="W24" i="1"/>
  <c r="T24" i="1"/>
  <c r="U24" i="1" s="1"/>
  <c r="S24" i="1"/>
  <c r="X23" i="1"/>
  <c r="Y23" i="1" s="1"/>
  <c r="W23" i="1"/>
  <c r="T23" i="1"/>
  <c r="U23" i="1" s="1"/>
  <c r="S23" i="1"/>
  <c r="X22" i="1"/>
  <c r="Y22" i="1" s="1"/>
  <c r="W22" i="1"/>
  <c r="U22" i="1"/>
  <c r="T22" i="1"/>
  <c r="S22" i="1"/>
  <c r="Y21" i="1"/>
  <c r="X21" i="1"/>
  <c r="W21" i="1"/>
  <c r="T21" i="1"/>
  <c r="U21" i="1" s="1"/>
  <c r="S21" i="1"/>
  <c r="X20" i="1"/>
  <c r="Y20" i="1" s="1"/>
  <c r="W20" i="1"/>
  <c r="T20" i="1"/>
  <c r="U20" i="1" s="1"/>
  <c r="S20" i="1"/>
  <c r="X19" i="1"/>
  <c r="Y19" i="1" s="1"/>
  <c r="W19" i="1"/>
  <c r="T19" i="1"/>
  <c r="U19" i="1" s="1"/>
  <c r="S19" i="1"/>
  <c r="X18" i="1"/>
  <c r="Y18" i="1" s="1"/>
  <c r="W18" i="1"/>
  <c r="U18" i="1"/>
  <c r="T18" i="1"/>
  <c r="S18" i="1"/>
  <c r="Y17" i="1"/>
  <c r="X17" i="1"/>
  <c r="W17" i="1"/>
  <c r="T17" i="1"/>
  <c r="U17" i="1" s="1"/>
  <c r="S17" i="1"/>
  <c r="X16" i="1"/>
  <c r="Y16" i="1" s="1"/>
  <c r="W16" i="1"/>
  <c r="T16" i="1"/>
  <c r="U16" i="1" s="1"/>
  <c r="S16" i="1"/>
  <c r="X15" i="1"/>
  <c r="Y15" i="1" s="1"/>
  <c r="W15" i="1"/>
  <c r="T15" i="1"/>
  <c r="U15" i="1" s="1"/>
  <c r="S15" i="1"/>
  <c r="X14" i="1"/>
  <c r="Y14" i="1" s="1"/>
  <c r="W14" i="1"/>
  <c r="U14" i="1"/>
  <c r="T14" i="1"/>
  <c r="S14" i="1"/>
  <c r="Y13" i="1"/>
  <c r="X13" i="1"/>
  <c r="W13" i="1"/>
  <c r="T13" i="1"/>
  <c r="U13" i="1" s="1"/>
  <c r="S13" i="1"/>
  <c r="X12" i="1"/>
  <c r="Y12" i="1" s="1"/>
  <c r="W12" i="1"/>
  <c r="T12" i="1"/>
  <c r="U12" i="1" s="1"/>
  <c r="S12" i="1"/>
  <c r="X11" i="1"/>
  <c r="Y11" i="1" s="1"/>
  <c r="W11" i="1"/>
  <c r="T11" i="1"/>
  <c r="U11" i="1" s="1"/>
  <c r="S11" i="1"/>
  <c r="X10" i="1"/>
  <c r="Y10" i="1" s="1"/>
  <c r="W10" i="1"/>
  <c r="U10" i="1"/>
  <c r="T10" i="1"/>
  <c r="S10" i="1"/>
  <c r="Y9" i="1"/>
  <c r="X9" i="1"/>
  <c r="W9" i="1"/>
  <c r="T9" i="1"/>
  <c r="U9" i="1" s="1"/>
  <c r="S9" i="1"/>
  <c r="X8" i="1"/>
  <c r="Y8" i="1" s="1"/>
  <c r="W8" i="1"/>
  <c r="T8" i="1"/>
  <c r="U8" i="1" s="1"/>
  <c r="S8" i="1"/>
  <c r="X7" i="1"/>
  <c r="Y7" i="1" s="1"/>
  <c r="W7" i="1"/>
  <c r="T7" i="1"/>
  <c r="U7" i="1" s="1"/>
  <c r="S7" i="1"/>
  <c r="X6" i="1"/>
  <c r="Y6" i="1" s="1"/>
  <c r="W6" i="1"/>
  <c r="U6" i="1"/>
  <c r="T6" i="1"/>
  <c r="S6" i="1"/>
  <c r="Y5" i="1"/>
  <c r="X5" i="1"/>
  <c r="W5" i="1"/>
  <c r="T5" i="1"/>
  <c r="U5" i="1" s="1"/>
  <c r="S5" i="1"/>
  <c r="X4" i="1"/>
  <c r="Y4" i="1" s="1"/>
  <c r="W4" i="1"/>
  <c r="T4" i="1"/>
  <c r="U4" i="1" s="1"/>
  <c r="S4" i="1"/>
  <c r="X3" i="1"/>
  <c r="Y3" i="1" s="1"/>
  <c r="W3" i="1"/>
  <c r="T3" i="1"/>
  <c r="U3" i="1" s="1"/>
  <c r="S3" i="1"/>
  <c r="Y2" i="1"/>
  <c r="X2" i="1"/>
  <c r="W2" i="1"/>
  <c r="U2" i="1"/>
  <c r="T2" i="1"/>
  <c r="S2" i="1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Q19" i="2" s="1"/>
  <c r="P18" i="2"/>
  <c r="P17" i="2"/>
  <c r="P16" i="2"/>
  <c r="P15" i="2"/>
  <c r="P14" i="2"/>
  <c r="P13" i="2"/>
  <c r="Q13" i="2" s="1"/>
  <c r="P12" i="2"/>
  <c r="P11" i="2"/>
  <c r="P10" i="2"/>
  <c r="P9" i="2"/>
  <c r="P8" i="2"/>
  <c r="Q8" i="2" s="1"/>
  <c r="P7" i="2"/>
  <c r="P6" i="2"/>
  <c r="P5" i="2"/>
  <c r="P4" i="2"/>
  <c r="P3" i="2"/>
  <c r="O2" i="1"/>
  <c r="P2" i="1"/>
  <c r="P2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Q12" i="2"/>
  <c r="O12" i="2"/>
  <c r="O11" i="2"/>
  <c r="Q10" i="2"/>
  <c r="O10" i="2"/>
  <c r="O9" i="2"/>
  <c r="O8" i="2"/>
  <c r="O7" i="2"/>
  <c r="O6" i="2"/>
  <c r="Q5" i="2"/>
  <c r="O5" i="2"/>
  <c r="O4" i="2"/>
  <c r="O3" i="2"/>
  <c r="P52" i="2"/>
  <c r="O2" i="2"/>
  <c r="O53" i="2" s="1"/>
  <c r="Q57" i="1"/>
  <c r="P57" i="1"/>
  <c r="O57" i="1"/>
  <c r="Q55" i="1"/>
  <c r="Q53" i="1"/>
  <c r="Q52" i="1"/>
  <c r="Q51" i="1"/>
  <c r="P55" i="1"/>
  <c r="P53" i="1"/>
  <c r="P52" i="1"/>
  <c r="P51" i="1"/>
  <c r="O52" i="1"/>
  <c r="O53" i="1"/>
  <c r="O55" i="1"/>
  <c r="O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Q15" i="2" l="1"/>
  <c r="Q23" i="2"/>
  <c r="Q31" i="2"/>
  <c r="Q25" i="2"/>
  <c r="Q26" i="2"/>
  <c r="Q27" i="2"/>
  <c r="Q35" i="2"/>
  <c r="Q39" i="2"/>
  <c r="Q47" i="2"/>
  <c r="Q16" i="2"/>
  <c r="Q20" i="2"/>
  <c r="Q24" i="2"/>
  <c r="Q28" i="2"/>
  <c r="Q40" i="2"/>
  <c r="Q44" i="2"/>
  <c r="Q48" i="2"/>
  <c r="Q21" i="2"/>
  <c r="Q29" i="2"/>
  <c r="Q37" i="2"/>
  <c r="Q45" i="2"/>
  <c r="O52" i="2"/>
  <c r="Q3" i="2"/>
  <c r="Q7" i="2"/>
  <c r="Q34" i="2"/>
  <c r="Q42" i="2"/>
  <c r="Q14" i="2"/>
  <c r="Q46" i="2"/>
  <c r="Q4" i="2"/>
  <c r="Q11" i="2"/>
  <c r="Q18" i="2"/>
  <c r="Q32" i="2"/>
  <c r="Q36" i="2"/>
  <c r="Q43" i="2"/>
  <c r="Q22" i="2"/>
  <c r="Q33" i="2"/>
  <c r="Q9" i="2"/>
  <c r="Q30" i="2"/>
  <c r="Q41" i="2"/>
  <c r="P55" i="2"/>
  <c r="Q6" i="2"/>
  <c r="Q17" i="2"/>
  <c r="Q38" i="2"/>
  <c r="Q49" i="2"/>
  <c r="P53" i="2"/>
  <c r="O51" i="2"/>
  <c r="O57" i="2" s="1"/>
  <c r="P51" i="2"/>
  <c r="O55" i="2"/>
  <c r="Q2" i="2"/>
  <c r="Q52" i="2" l="1"/>
  <c r="Q55" i="2"/>
  <c r="Q51" i="2"/>
  <c r="Q53" i="2"/>
  <c r="Q57" i="2" s="1"/>
  <c r="P57" i="2"/>
</calcChain>
</file>

<file path=xl/sharedStrings.xml><?xml version="1.0" encoding="utf-8"?>
<sst xmlns="http://schemas.openxmlformats.org/spreadsheetml/2006/main" count="244" uniqueCount="122">
  <si>
    <t>STRCA</t>
  </si>
  <si>
    <t>TINMA</t>
  </si>
  <si>
    <t>MELGA</t>
  </si>
  <si>
    <t>GALGA</t>
  </si>
  <si>
    <t>ANAPL</t>
  </si>
  <si>
    <t>MESUN</t>
  </si>
  <si>
    <t>PODCR</t>
  </si>
  <si>
    <t>PHORU</t>
  </si>
  <si>
    <t>PTEGU</t>
  </si>
  <si>
    <t>COLLI</t>
  </si>
  <si>
    <t>TAUER</t>
  </si>
  <si>
    <t>CHLUN</t>
  </si>
  <si>
    <t>CUCCA</t>
  </si>
  <si>
    <t>CHAVO</t>
  </si>
  <si>
    <t>BALRE</t>
  </si>
  <si>
    <t>OPHHO</t>
  </si>
  <si>
    <t>CAPCA</t>
  </si>
  <si>
    <t>CHAPE</t>
  </si>
  <si>
    <t>CALAN</t>
  </si>
  <si>
    <t>EURHE</t>
  </si>
  <si>
    <t>PHALE</t>
  </si>
  <si>
    <t>GAVST</t>
  </si>
  <si>
    <t>FULGL</t>
  </si>
  <si>
    <t>PYGAD</t>
  </si>
  <si>
    <t>APTFO</t>
  </si>
  <si>
    <t>PHACA</t>
  </si>
  <si>
    <t>NIPNI</t>
  </si>
  <si>
    <t>EGRGA</t>
  </si>
  <si>
    <t>PELCR</t>
  </si>
  <si>
    <t>HALAL</t>
  </si>
  <si>
    <t>HALLE</t>
  </si>
  <si>
    <t>CATAU</t>
  </si>
  <si>
    <t>TYTAL</t>
  </si>
  <si>
    <t>COLST</t>
  </si>
  <si>
    <t>LEPDI</t>
  </si>
  <si>
    <t>APAVI</t>
  </si>
  <si>
    <t>BUCRH</t>
  </si>
  <si>
    <t>MERNU</t>
  </si>
  <si>
    <t>PICPU</t>
  </si>
  <si>
    <t>CARCR</t>
  </si>
  <si>
    <t>FALPE</t>
  </si>
  <si>
    <t>NESNO</t>
  </si>
  <si>
    <t>MELUN</t>
  </si>
  <si>
    <t>ACACH</t>
  </si>
  <si>
    <t>MANVI</t>
  </si>
  <si>
    <t>CORBR</t>
  </si>
  <si>
    <t>GEOFO</t>
  </si>
  <si>
    <t>TAEGU</t>
  </si>
  <si>
    <t>STRUTHIONIFORMES_Struthionidae_Struthio_camelus</t>
  </si>
  <si>
    <t>TINAMIFORMES_Tinamidae_Tinamus_guttatus</t>
  </si>
  <si>
    <t>GALLIFORMES_Phasianidae_Meleagris_gallopavo</t>
  </si>
  <si>
    <t>GALLIFORMES_Phasianidae_Gallus_gallus</t>
  </si>
  <si>
    <t>ANSERIFORMES_Anatidae_Anas_platyrhynchos</t>
  </si>
  <si>
    <t>MESITORNITHIFORMES_Mesitornithidae_Mesitornis_unicolor</t>
  </si>
  <si>
    <t>PODICIPEDIFORMES_Podicipedidae_Podiceps_cristatus</t>
  </si>
  <si>
    <t>PHOENICOPTERIFORMES_Phoenicopteridae_Phoenicopterus_ruber</t>
  </si>
  <si>
    <t>PTEROCLIFORMES_Pteroclidae_Pterocles_gutturalis</t>
  </si>
  <si>
    <t>COLUMBIFORMES_Columbidae_Columba_livia</t>
  </si>
  <si>
    <t>MUSOPHAGIFORMES_Musophagidae_Tauraco_erythrolophus</t>
  </si>
  <si>
    <t>OTIDIFORMES_Otididae_Chlamydotis_macqueenii</t>
  </si>
  <si>
    <t>CUCULIFORMES_Cuculidae_Cuculus_canorus</t>
  </si>
  <si>
    <t>CHARADRIIFORMES_Charadriidae_Charadrius_vociferus</t>
  </si>
  <si>
    <t>GRUIFORMES_Gruidae_Balearica_regulorum</t>
  </si>
  <si>
    <t>OPISTHOCOMIFORMES_Opisthocomidae_Opisthocomus_hoazin</t>
  </si>
  <si>
    <t>CAPRIMULGIFORMES_Caprimulgidae_Antrostomus_carolinensis</t>
  </si>
  <si>
    <t>APODIFORMES_Apodidae_Chaetura_pelagica</t>
  </si>
  <si>
    <t>APODIFORMES_Trochilidae_Calypte_anna</t>
  </si>
  <si>
    <t>EURYPYGIFORMES_Eurypygidae_Eurypyga_helias</t>
  </si>
  <si>
    <t>PHAETHONTIFORMES_Phaethontidae_Phaethon_lepturus</t>
  </si>
  <si>
    <t>GAVIIFORMES_Gaviidae_Gavia_stellata</t>
  </si>
  <si>
    <t>PROCELLARIIFORMES_Procellariidae_Fulmarus_glacialis</t>
  </si>
  <si>
    <t>SPHENISCIFORMES_Spheniscidae_Pygoscelis_adeliae</t>
  </si>
  <si>
    <t>SPHENISCIFORMES_Spheniscidae_Aptenodytes_forsteri</t>
  </si>
  <si>
    <t>SULIFORMES_Phalacrocoracidae_Phalacrocorax_carbo</t>
  </si>
  <si>
    <t>PELECANIFORMES_Threskiornithidae_Nipponia_nippon</t>
  </si>
  <si>
    <t>PELECANIFORMES_Ardeidae_Egretta_garzetta</t>
  </si>
  <si>
    <t>PELECANIFORMES_Pelecanidae_Pelecanus_crispus</t>
  </si>
  <si>
    <t>ACCIPITRIFORMES_Accipitridae_Haliaeetus_albicilla</t>
  </si>
  <si>
    <t>ACCIPITRIFORMES_Accipitridae_Haliaeetus_leucocephalus</t>
  </si>
  <si>
    <t>ACCIPITRIFORMES_Cathartidae_Cathartes_aura</t>
  </si>
  <si>
    <t>STRIGIFORMES_Tytonidae_Tyto_alba</t>
  </si>
  <si>
    <t>COLIIFORMES_Coliidae_Colius_striatus</t>
  </si>
  <si>
    <t>LEPTOSOMIFORMES_Leptosomidae_Leptosomus_discolor</t>
  </si>
  <si>
    <t>TROGONIFORMES_Trogonidae_Apaloderma_vittatum</t>
  </si>
  <si>
    <t>BUCEROTIFORMES_Bucerotidae_Buceros_rhinoceros</t>
  </si>
  <si>
    <t>CORACIIFORMES_Meropidae_Merops_nubicus</t>
  </si>
  <si>
    <t>PICIFORMES_Picidae_Dryobates_pubescens</t>
  </si>
  <si>
    <t>CARIAMIFORMES_Cariamidae_Cariama_cristata</t>
  </si>
  <si>
    <t>FALCONIFORMES_Falconidae_Falco_peregrinus</t>
  </si>
  <si>
    <t>PSITTACIFORMES_Strigopidae_Nestor_notabilis</t>
  </si>
  <si>
    <t>PSITTACIFORMES_Psittaculidae_Melopsittacus_undulatus</t>
  </si>
  <si>
    <t>PASSERIFORMES_Acanthisittidae_Acanthisitta_chloris</t>
  </si>
  <si>
    <t>PASSERIFORMES_Pipridae_Manacus_vitellinus</t>
  </si>
  <si>
    <t>PASSERIFORMES_Corvidae_Corvus_brachyrhynchos</t>
  </si>
  <si>
    <t>PASSERIFORMES_Thraupidae_Geospiza_fortis</t>
  </si>
  <si>
    <t>PASSERIFORMES_Estrildidae_Taeniopygia_guttata</t>
  </si>
  <si>
    <t>Full name</t>
  </si>
  <si>
    <t>Abbreviation</t>
  </si>
  <si>
    <t>pA (all)</t>
  </si>
  <si>
    <t>pC (all)</t>
  </si>
  <si>
    <t>pG (all)</t>
  </si>
  <si>
    <t>pT (all)</t>
  </si>
  <si>
    <t># sites (all)</t>
  </si>
  <si>
    <t>pA (inf)</t>
  </si>
  <si>
    <t>pC (inf)</t>
  </si>
  <si>
    <t>pG (inf)</t>
  </si>
  <si>
    <t>pT (inf)</t>
  </si>
  <si>
    <t># sites (inf)</t>
  </si>
  <si>
    <t>pGC (all)</t>
  </si>
  <si>
    <t>pGC (inf)</t>
  </si>
  <si>
    <t>pGC diff  (inf-all)</t>
  </si>
  <si>
    <t>min =</t>
  </si>
  <si>
    <t>median =</t>
  </si>
  <si>
    <t>max =</t>
  </si>
  <si>
    <t>mean =</t>
  </si>
  <si>
    <t>max-min =</t>
  </si>
  <si>
    <t>pAG (inf)</t>
  </si>
  <si>
    <t>pAG diff  (inf-all)</t>
  </si>
  <si>
    <t xml:space="preserve"> pAG (all)</t>
  </si>
  <si>
    <t xml:space="preserve"> pGT (all)</t>
  </si>
  <si>
    <t>pGT (inf)</t>
  </si>
  <si>
    <t>pAT diff  (inf-all)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</si>
</sst>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528D-FB31-1341-8E23-6D7106137952}">
  <dimension ref="A1:Y101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1" sqref="W51:Y57"/>
    </sheetView>
  </sheetViews>
  <sheetFormatPr baseColWidth="10" defaultRowHeight="16" x14ac:dyDescent="0.2"/>
  <cols>
    <col min="1" max="1" width="58.33203125" customWidth="1"/>
    <col min="2" max="2" width="12.33203125" customWidth="1"/>
    <col min="3" max="13" width="10.83203125" style="1"/>
    <col min="15" max="17" width="10.83203125" style="1"/>
    <col min="19" max="25" width="10.83203125" style="1"/>
  </cols>
  <sheetData>
    <row r="1" spans="1:25" s="1" customFormat="1" ht="34" x14ac:dyDescent="0.2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O1" s="2" t="s">
        <v>108</v>
      </c>
      <c r="P1" s="2" t="s">
        <v>109</v>
      </c>
      <c r="Q1" s="3" t="s">
        <v>110</v>
      </c>
      <c r="S1" s="2" t="s">
        <v>118</v>
      </c>
      <c r="T1" s="2" t="s">
        <v>116</v>
      </c>
      <c r="U1" s="3" t="s">
        <v>117</v>
      </c>
      <c r="W1" s="2" t="s">
        <v>119</v>
      </c>
      <c r="X1" s="2" t="s">
        <v>120</v>
      </c>
      <c r="Y1" s="3" t="s">
        <v>121</v>
      </c>
    </row>
    <row r="2" spans="1:25" x14ac:dyDescent="0.2">
      <c r="A2" t="s">
        <v>48</v>
      </c>
      <c r="B2" t="s">
        <v>0</v>
      </c>
      <c r="C2" s="1">
        <v>0.30837999999999999</v>
      </c>
      <c r="D2" s="1">
        <v>0.19284999999999999</v>
      </c>
      <c r="E2" s="1">
        <v>0.19145999999999999</v>
      </c>
      <c r="F2" s="1">
        <v>0.30731999999999998</v>
      </c>
      <c r="G2" s="1">
        <v>7476279</v>
      </c>
      <c r="H2"/>
      <c r="I2" s="1">
        <v>0.28710999999999998</v>
      </c>
      <c r="J2" s="1">
        <v>0.21337999999999999</v>
      </c>
      <c r="K2" s="1">
        <v>0.21174000000000001</v>
      </c>
      <c r="L2" s="1">
        <v>0.28776000000000002</v>
      </c>
      <c r="M2" s="1">
        <v>3367208</v>
      </c>
      <c r="O2" s="1">
        <f>D2+E2</f>
        <v>0.38430999999999998</v>
      </c>
      <c r="P2" s="1">
        <f>J2+K2</f>
        <v>0.42512</v>
      </c>
      <c r="Q2" s="1">
        <f>P2-O2</f>
        <v>4.0810000000000013E-2</v>
      </c>
      <c r="S2" s="1">
        <f>C2+E2</f>
        <v>0.49983999999999995</v>
      </c>
      <c r="T2" s="1">
        <f>I2+K2</f>
        <v>0.49885000000000002</v>
      </c>
      <c r="U2" s="1">
        <f>T2-S2</f>
        <v>-9.8999999999993538E-4</v>
      </c>
      <c r="W2" s="1">
        <f>E2+F2</f>
        <v>0.49878</v>
      </c>
      <c r="X2" s="1">
        <f>K2+L2</f>
        <v>0.49950000000000006</v>
      </c>
      <c r="Y2" s="1">
        <f>X2-W2</f>
        <v>7.2000000000005393E-4</v>
      </c>
    </row>
    <row r="3" spans="1:25" x14ac:dyDescent="0.2">
      <c r="A3" t="s">
        <v>49</v>
      </c>
      <c r="B3" t="s">
        <v>1</v>
      </c>
      <c r="C3" s="1">
        <v>0.30417</v>
      </c>
      <c r="D3" s="1">
        <v>0.19667999999999999</v>
      </c>
      <c r="E3" s="1">
        <v>0.19556999999999999</v>
      </c>
      <c r="F3" s="1">
        <v>0.30358000000000002</v>
      </c>
      <c r="G3" s="1">
        <v>7115164</v>
      </c>
      <c r="H3"/>
      <c r="I3" s="1">
        <v>0.27837000000000001</v>
      </c>
      <c r="J3" s="1">
        <v>0.22148999999999999</v>
      </c>
      <c r="K3" s="1">
        <v>0.22062999999999999</v>
      </c>
      <c r="L3" s="1">
        <v>0.27950999999999998</v>
      </c>
      <c r="M3" s="1">
        <v>3093845</v>
      </c>
      <c r="O3" s="1">
        <f t="shared" ref="O3:O49" si="0">D3+E3</f>
        <v>0.39224999999999999</v>
      </c>
      <c r="P3" s="1">
        <f t="shared" ref="P3:P49" si="1">J3+K3</f>
        <v>0.44211999999999996</v>
      </c>
      <c r="Q3" s="1">
        <f t="shared" ref="Q3:Q49" si="2">P3-O3</f>
        <v>4.986999999999997E-2</v>
      </c>
      <c r="S3" s="1">
        <f t="shared" ref="S3:S49" si="3">C3+E3</f>
        <v>0.49973999999999996</v>
      </c>
      <c r="T3" s="1">
        <f t="shared" ref="T3:T49" si="4">I3+K3</f>
        <v>0.499</v>
      </c>
      <c r="U3" s="1">
        <f t="shared" ref="U3:U49" si="5">T3-S3</f>
        <v>-7.3999999999996291E-4</v>
      </c>
      <c r="W3" s="1">
        <f t="shared" ref="W3:W49" si="6">E3+F3</f>
        <v>0.49914999999999998</v>
      </c>
      <c r="X3" s="1">
        <f t="shared" ref="X3:X49" si="7">K3+L3</f>
        <v>0.50014000000000003</v>
      </c>
      <c r="Y3" s="1">
        <f t="shared" ref="Y3:Y49" si="8">X3-W3</f>
        <v>9.900000000000464E-4</v>
      </c>
    </row>
    <row r="4" spans="1:25" x14ac:dyDescent="0.2">
      <c r="A4" t="s">
        <v>50</v>
      </c>
      <c r="B4" t="s">
        <v>2</v>
      </c>
      <c r="C4" s="1">
        <v>0.30629000000000001</v>
      </c>
      <c r="D4" s="1">
        <v>0.19478999999999999</v>
      </c>
      <c r="E4" s="1">
        <v>0.19364000000000001</v>
      </c>
      <c r="F4" s="1">
        <v>0.30528</v>
      </c>
      <c r="G4" s="1">
        <v>7080931</v>
      </c>
      <c r="H4"/>
      <c r="I4" s="1">
        <v>0.28060000000000002</v>
      </c>
      <c r="J4" s="1">
        <v>0.21967999999999999</v>
      </c>
      <c r="K4" s="1">
        <v>0.21862999999999999</v>
      </c>
      <c r="L4" s="1">
        <v>0.28108</v>
      </c>
      <c r="M4" s="1">
        <v>3129506</v>
      </c>
      <c r="O4" s="1">
        <f t="shared" si="0"/>
        <v>0.38843</v>
      </c>
      <c r="P4" s="1">
        <f t="shared" si="1"/>
        <v>0.43830999999999998</v>
      </c>
      <c r="Q4" s="1">
        <f t="shared" si="2"/>
        <v>4.987999999999998E-2</v>
      </c>
      <c r="S4" s="1">
        <f t="shared" si="3"/>
        <v>0.49992999999999999</v>
      </c>
      <c r="T4" s="1">
        <f t="shared" si="4"/>
        <v>0.49923000000000001</v>
      </c>
      <c r="U4" s="1">
        <f t="shared" si="5"/>
        <v>-6.9999999999997842E-4</v>
      </c>
      <c r="W4" s="1">
        <f t="shared" si="6"/>
        <v>0.49892000000000003</v>
      </c>
      <c r="X4" s="1">
        <f t="shared" si="7"/>
        <v>0.49970999999999999</v>
      </c>
      <c r="Y4" s="1">
        <f t="shared" si="8"/>
        <v>7.899999999999574E-4</v>
      </c>
    </row>
    <row r="5" spans="1:25" x14ac:dyDescent="0.2">
      <c r="A5" t="s">
        <v>51</v>
      </c>
      <c r="B5" t="s">
        <v>3</v>
      </c>
      <c r="C5" s="1">
        <v>0.30286000000000002</v>
      </c>
      <c r="D5" s="1">
        <v>0.19839000000000001</v>
      </c>
      <c r="E5" s="1">
        <v>0.19746</v>
      </c>
      <c r="F5" s="1">
        <v>0.30129</v>
      </c>
      <c r="G5" s="1">
        <v>6202156</v>
      </c>
      <c r="H5"/>
      <c r="I5" s="1">
        <v>0.27454000000000001</v>
      </c>
      <c r="J5" s="1">
        <v>0.22578000000000001</v>
      </c>
      <c r="K5" s="1">
        <v>0.22506000000000001</v>
      </c>
      <c r="L5" s="1">
        <v>0.27462999999999999</v>
      </c>
      <c r="M5" s="1">
        <v>2688987</v>
      </c>
      <c r="O5" s="1">
        <f t="shared" si="0"/>
        <v>0.39585000000000004</v>
      </c>
      <c r="P5" s="1">
        <f t="shared" si="1"/>
        <v>0.45084000000000002</v>
      </c>
      <c r="Q5" s="1">
        <f t="shared" si="2"/>
        <v>5.4989999999999983E-2</v>
      </c>
      <c r="S5" s="1">
        <f t="shared" si="3"/>
        <v>0.50031999999999999</v>
      </c>
      <c r="T5" s="1">
        <f t="shared" si="4"/>
        <v>0.49960000000000004</v>
      </c>
      <c r="U5" s="1">
        <f t="shared" si="5"/>
        <v>-7.1999999999994291E-4</v>
      </c>
      <c r="W5" s="1">
        <f t="shared" si="6"/>
        <v>0.49875000000000003</v>
      </c>
      <c r="X5" s="1">
        <f t="shared" si="7"/>
        <v>0.49968999999999997</v>
      </c>
      <c r="Y5" s="1">
        <f t="shared" si="8"/>
        <v>9.3999999999994088E-4</v>
      </c>
    </row>
    <row r="6" spans="1:25" x14ac:dyDescent="0.2">
      <c r="A6" t="s">
        <v>52</v>
      </c>
      <c r="B6" t="s">
        <v>4</v>
      </c>
      <c r="C6" s="1">
        <v>0.30774000000000001</v>
      </c>
      <c r="D6" s="1">
        <v>0.19314999999999999</v>
      </c>
      <c r="E6" s="1">
        <v>0.19225999999999999</v>
      </c>
      <c r="F6" s="1">
        <v>0.30686000000000002</v>
      </c>
      <c r="G6" s="1">
        <v>7379862</v>
      </c>
      <c r="H6"/>
      <c r="I6" s="1">
        <v>0.28443000000000002</v>
      </c>
      <c r="J6" s="1">
        <v>0.21554999999999999</v>
      </c>
      <c r="K6" s="1">
        <v>0.21475</v>
      </c>
      <c r="L6" s="1">
        <v>0.28527000000000002</v>
      </c>
      <c r="M6" s="1">
        <v>3310147</v>
      </c>
      <c r="O6" s="1">
        <f t="shared" si="0"/>
        <v>0.38540999999999997</v>
      </c>
      <c r="P6" s="1">
        <f t="shared" si="1"/>
        <v>0.43030000000000002</v>
      </c>
      <c r="Q6" s="1">
        <f t="shared" si="2"/>
        <v>4.4890000000000041E-2</v>
      </c>
      <c r="S6" s="1">
        <f t="shared" si="3"/>
        <v>0.5</v>
      </c>
      <c r="T6" s="1">
        <f t="shared" si="4"/>
        <v>0.49918000000000001</v>
      </c>
      <c r="U6" s="1">
        <f t="shared" si="5"/>
        <v>-8.1999999999998741E-4</v>
      </c>
      <c r="W6" s="1">
        <f t="shared" si="6"/>
        <v>0.49912000000000001</v>
      </c>
      <c r="X6" s="1">
        <f t="shared" si="7"/>
        <v>0.50002000000000002</v>
      </c>
      <c r="Y6" s="1">
        <f t="shared" si="8"/>
        <v>9.000000000000119E-4</v>
      </c>
    </row>
    <row r="7" spans="1:25" x14ac:dyDescent="0.2">
      <c r="A7" t="s">
        <v>53</v>
      </c>
      <c r="B7" t="s">
        <v>5</v>
      </c>
      <c r="C7" s="1">
        <v>0.30513000000000001</v>
      </c>
      <c r="D7" s="1">
        <v>0.19599</v>
      </c>
      <c r="E7" s="1">
        <v>0.19481999999999999</v>
      </c>
      <c r="F7" s="1">
        <v>0.30407000000000001</v>
      </c>
      <c r="G7" s="1">
        <v>7523779</v>
      </c>
      <c r="H7"/>
      <c r="I7" s="1">
        <v>0.2797</v>
      </c>
      <c r="J7" s="1">
        <v>0.22056999999999999</v>
      </c>
      <c r="K7" s="1">
        <v>0.21931999999999999</v>
      </c>
      <c r="L7" s="1">
        <v>0.28040999999999999</v>
      </c>
      <c r="M7" s="1">
        <v>3438363</v>
      </c>
      <c r="O7" s="1">
        <f t="shared" si="0"/>
        <v>0.39080999999999999</v>
      </c>
      <c r="P7" s="1">
        <f t="shared" si="1"/>
        <v>0.43989</v>
      </c>
      <c r="Q7" s="1">
        <f t="shared" si="2"/>
        <v>4.9080000000000013E-2</v>
      </c>
      <c r="S7" s="1">
        <f t="shared" si="3"/>
        <v>0.49995000000000001</v>
      </c>
      <c r="T7" s="1">
        <f t="shared" si="4"/>
        <v>0.49902000000000002</v>
      </c>
      <c r="U7" s="1">
        <f t="shared" si="5"/>
        <v>-9.2999999999998639E-4</v>
      </c>
      <c r="W7" s="1">
        <f t="shared" si="6"/>
        <v>0.49889</v>
      </c>
      <c r="X7" s="1">
        <f t="shared" si="7"/>
        <v>0.49973000000000001</v>
      </c>
      <c r="Y7" s="1">
        <f t="shared" si="8"/>
        <v>8.4000000000000741E-4</v>
      </c>
    </row>
    <row r="8" spans="1:25" x14ac:dyDescent="0.2">
      <c r="A8" t="s">
        <v>54</v>
      </c>
      <c r="B8" t="s">
        <v>6</v>
      </c>
      <c r="C8" s="1">
        <v>0.30597999999999997</v>
      </c>
      <c r="D8" s="1">
        <v>0.19497999999999999</v>
      </c>
      <c r="E8" s="1">
        <v>0.19414999999999999</v>
      </c>
      <c r="F8" s="1">
        <v>0.30487999999999998</v>
      </c>
      <c r="G8" s="1">
        <v>7496834</v>
      </c>
      <c r="H8"/>
      <c r="I8" s="1">
        <v>0.28079999999999999</v>
      </c>
      <c r="J8" s="1">
        <v>0.21909999999999999</v>
      </c>
      <c r="K8" s="1">
        <v>0.21854000000000001</v>
      </c>
      <c r="L8" s="1">
        <v>0.28155999999999998</v>
      </c>
      <c r="M8" s="1">
        <v>3456531</v>
      </c>
      <c r="O8" s="1">
        <f t="shared" si="0"/>
        <v>0.38912999999999998</v>
      </c>
      <c r="P8" s="1">
        <f t="shared" si="1"/>
        <v>0.43764000000000003</v>
      </c>
      <c r="Q8" s="1">
        <f t="shared" si="2"/>
        <v>4.8510000000000053E-2</v>
      </c>
      <c r="S8" s="1">
        <f t="shared" si="3"/>
        <v>0.50012999999999996</v>
      </c>
      <c r="T8" s="1">
        <f t="shared" si="4"/>
        <v>0.49934000000000001</v>
      </c>
      <c r="U8" s="1">
        <f t="shared" si="5"/>
        <v>-7.899999999999574E-4</v>
      </c>
      <c r="W8" s="1">
        <f t="shared" si="6"/>
        <v>0.49902999999999997</v>
      </c>
      <c r="X8" s="1">
        <f t="shared" si="7"/>
        <v>0.50009999999999999</v>
      </c>
      <c r="Y8" s="1">
        <f t="shared" si="8"/>
        <v>1.0700000000000154E-3</v>
      </c>
    </row>
    <row r="9" spans="1:25" x14ac:dyDescent="0.2">
      <c r="A9" t="s">
        <v>55</v>
      </c>
      <c r="B9" t="s">
        <v>7</v>
      </c>
      <c r="C9" s="1">
        <v>0.30319000000000002</v>
      </c>
      <c r="D9" s="1">
        <v>0.19792000000000001</v>
      </c>
      <c r="E9" s="1">
        <v>0.19675000000000001</v>
      </c>
      <c r="F9" s="1">
        <v>0.30213000000000001</v>
      </c>
      <c r="G9" s="1">
        <v>7534665</v>
      </c>
      <c r="H9"/>
      <c r="I9" s="1">
        <v>0.27503</v>
      </c>
      <c r="J9" s="1">
        <v>0.22514999999999999</v>
      </c>
      <c r="K9" s="1">
        <v>0.224</v>
      </c>
      <c r="L9" s="1">
        <v>0.27582000000000001</v>
      </c>
      <c r="M9" s="1">
        <v>3488306</v>
      </c>
      <c r="O9" s="1">
        <f t="shared" si="0"/>
        <v>0.39467000000000002</v>
      </c>
      <c r="P9" s="1">
        <f t="shared" si="1"/>
        <v>0.44914999999999999</v>
      </c>
      <c r="Q9" s="1">
        <f t="shared" si="2"/>
        <v>5.4479999999999973E-2</v>
      </c>
      <c r="S9" s="1">
        <f t="shared" si="3"/>
        <v>0.49994000000000005</v>
      </c>
      <c r="T9" s="1">
        <f t="shared" si="4"/>
        <v>0.49902999999999997</v>
      </c>
      <c r="U9" s="1">
        <f t="shared" si="5"/>
        <v>-9.1000000000007741E-4</v>
      </c>
      <c r="W9" s="1">
        <f t="shared" si="6"/>
        <v>0.49887999999999999</v>
      </c>
      <c r="X9" s="1">
        <f t="shared" si="7"/>
        <v>0.49982000000000004</v>
      </c>
      <c r="Y9" s="1">
        <f t="shared" si="8"/>
        <v>9.4000000000005191E-4</v>
      </c>
    </row>
    <row r="10" spans="1:25" x14ac:dyDescent="0.2">
      <c r="A10" t="s">
        <v>56</v>
      </c>
      <c r="B10" t="s">
        <v>8</v>
      </c>
      <c r="C10" s="1">
        <v>0.30603999999999998</v>
      </c>
      <c r="D10" s="1">
        <v>0.19489999999999999</v>
      </c>
      <c r="E10" s="1">
        <v>0.19370000000000001</v>
      </c>
      <c r="F10" s="1">
        <v>0.30536000000000002</v>
      </c>
      <c r="G10" s="1">
        <v>7564288</v>
      </c>
      <c r="H10"/>
      <c r="I10" s="1">
        <v>0.28161000000000003</v>
      </c>
      <c r="J10" s="1">
        <v>0.2185</v>
      </c>
      <c r="K10" s="1">
        <v>0.21723999999999999</v>
      </c>
      <c r="L10" s="1">
        <v>0.28265000000000001</v>
      </c>
      <c r="M10" s="1">
        <v>3476389</v>
      </c>
      <c r="O10" s="1">
        <f t="shared" si="0"/>
        <v>0.3886</v>
      </c>
      <c r="P10" s="1">
        <f t="shared" si="1"/>
        <v>0.43574000000000002</v>
      </c>
      <c r="Q10" s="1">
        <f t="shared" si="2"/>
        <v>4.7140000000000015E-2</v>
      </c>
      <c r="S10" s="1">
        <f t="shared" si="3"/>
        <v>0.49973999999999996</v>
      </c>
      <c r="T10" s="1">
        <f t="shared" si="4"/>
        <v>0.49885000000000002</v>
      </c>
      <c r="U10" s="1">
        <f t="shared" si="5"/>
        <v>-8.8999999999994639E-4</v>
      </c>
      <c r="W10" s="1">
        <f t="shared" si="6"/>
        <v>0.49906000000000006</v>
      </c>
      <c r="X10" s="1">
        <f t="shared" si="7"/>
        <v>0.49989</v>
      </c>
      <c r="Y10" s="1">
        <f t="shared" si="8"/>
        <v>8.299999999999419E-4</v>
      </c>
    </row>
    <row r="11" spans="1:25" x14ac:dyDescent="0.2">
      <c r="A11" t="s">
        <v>57</v>
      </c>
      <c r="B11" t="s">
        <v>9</v>
      </c>
      <c r="C11" s="1">
        <v>0.30574000000000001</v>
      </c>
      <c r="D11" s="1">
        <v>0.19519</v>
      </c>
      <c r="E11" s="1">
        <v>0.19400999999999999</v>
      </c>
      <c r="F11" s="1">
        <v>0.30506</v>
      </c>
      <c r="G11" s="1">
        <v>7460642</v>
      </c>
      <c r="H11"/>
      <c r="I11" s="1">
        <v>0.28072999999999998</v>
      </c>
      <c r="J11" s="1">
        <v>0.21942</v>
      </c>
      <c r="K11" s="1">
        <v>0.21815000000000001</v>
      </c>
      <c r="L11" s="1">
        <v>0.28170000000000001</v>
      </c>
      <c r="M11" s="1">
        <v>3395332</v>
      </c>
      <c r="O11" s="1">
        <f t="shared" si="0"/>
        <v>0.38919999999999999</v>
      </c>
      <c r="P11" s="1">
        <f t="shared" si="1"/>
        <v>0.43757000000000001</v>
      </c>
      <c r="Q11" s="1">
        <f t="shared" si="2"/>
        <v>4.8370000000000024E-2</v>
      </c>
      <c r="S11" s="1">
        <f t="shared" si="3"/>
        <v>0.49975000000000003</v>
      </c>
      <c r="T11" s="1">
        <f t="shared" si="4"/>
        <v>0.49887999999999999</v>
      </c>
      <c r="U11" s="1">
        <f t="shared" si="5"/>
        <v>-8.7000000000003741E-4</v>
      </c>
      <c r="W11" s="1">
        <f t="shared" si="6"/>
        <v>0.49907000000000001</v>
      </c>
      <c r="X11" s="1">
        <f t="shared" si="7"/>
        <v>0.49985000000000002</v>
      </c>
      <c r="Y11" s="1">
        <f t="shared" si="8"/>
        <v>7.8000000000000291E-4</v>
      </c>
    </row>
    <row r="12" spans="1:25" x14ac:dyDescent="0.2">
      <c r="A12" t="s">
        <v>58</v>
      </c>
      <c r="B12" t="s">
        <v>10</v>
      </c>
      <c r="C12" s="1">
        <v>0.30481000000000003</v>
      </c>
      <c r="D12" s="1">
        <v>0.19622999999999999</v>
      </c>
      <c r="E12" s="1">
        <v>0.19511000000000001</v>
      </c>
      <c r="F12" s="1">
        <v>0.30385000000000001</v>
      </c>
      <c r="G12" s="1">
        <v>7562096</v>
      </c>
      <c r="H12"/>
      <c r="I12" s="1">
        <v>0.27904000000000001</v>
      </c>
      <c r="J12" s="1">
        <v>0.22131999999999999</v>
      </c>
      <c r="K12" s="1">
        <v>0.22005</v>
      </c>
      <c r="L12" s="1">
        <v>0.27960000000000002</v>
      </c>
      <c r="M12" s="1">
        <v>3492756</v>
      </c>
      <c r="O12" s="1">
        <f t="shared" si="0"/>
        <v>0.39134000000000002</v>
      </c>
      <c r="P12" s="1">
        <f t="shared" si="1"/>
        <v>0.44136999999999998</v>
      </c>
      <c r="Q12" s="1">
        <f t="shared" si="2"/>
        <v>5.0029999999999963E-2</v>
      </c>
      <c r="S12" s="1">
        <f t="shared" si="3"/>
        <v>0.49992000000000003</v>
      </c>
      <c r="T12" s="1">
        <f t="shared" si="4"/>
        <v>0.49909000000000003</v>
      </c>
      <c r="U12" s="1">
        <f t="shared" si="5"/>
        <v>-8.2999999999999741E-4</v>
      </c>
      <c r="W12" s="1">
        <f t="shared" si="6"/>
        <v>0.49896000000000001</v>
      </c>
      <c r="X12" s="1">
        <f t="shared" si="7"/>
        <v>0.49965000000000004</v>
      </c>
      <c r="Y12" s="1">
        <f t="shared" si="8"/>
        <v>6.9000000000002393E-4</v>
      </c>
    </row>
    <row r="13" spans="1:25" x14ac:dyDescent="0.2">
      <c r="A13" t="s">
        <v>59</v>
      </c>
      <c r="B13" t="s">
        <v>11</v>
      </c>
      <c r="C13" s="1">
        <v>0.30575000000000002</v>
      </c>
      <c r="D13" s="1">
        <v>0.19542999999999999</v>
      </c>
      <c r="E13" s="1">
        <v>0.19436</v>
      </c>
      <c r="F13" s="1">
        <v>0.30446000000000001</v>
      </c>
      <c r="G13" s="1">
        <v>7536201</v>
      </c>
      <c r="H13"/>
      <c r="I13" s="1">
        <v>0.28070000000000001</v>
      </c>
      <c r="J13" s="1">
        <v>0.21981000000000001</v>
      </c>
      <c r="K13" s="1">
        <v>0.2185</v>
      </c>
      <c r="L13" s="1">
        <v>0.28100000000000003</v>
      </c>
      <c r="M13" s="1">
        <v>3471785</v>
      </c>
      <c r="O13" s="1">
        <f t="shared" si="0"/>
        <v>0.38978999999999997</v>
      </c>
      <c r="P13" s="1">
        <f t="shared" si="1"/>
        <v>0.43830999999999998</v>
      </c>
      <c r="Q13" s="1">
        <f t="shared" si="2"/>
        <v>4.8520000000000008E-2</v>
      </c>
      <c r="S13" s="1">
        <f t="shared" si="3"/>
        <v>0.50011000000000005</v>
      </c>
      <c r="T13" s="1">
        <f t="shared" si="4"/>
        <v>0.49919999999999998</v>
      </c>
      <c r="U13" s="1">
        <f t="shared" si="5"/>
        <v>-9.1000000000007741E-4</v>
      </c>
      <c r="W13" s="1">
        <f t="shared" si="6"/>
        <v>0.49882000000000004</v>
      </c>
      <c r="X13" s="1">
        <f t="shared" si="7"/>
        <v>0.49950000000000006</v>
      </c>
      <c r="Y13" s="1">
        <f t="shared" si="8"/>
        <v>6.8000000000001393E-4</v>
      </c>
    </row>
    <row r="14" spans="1:25" x14ac:dyDescent="0.2">
      <c r="A14" t="s">
        <v>60</v>
      </c>
      <c r="B14" t="s">
        <v>12</v>
      </c>
      <c r="C14" s="1">
        <v>0.30718000000000001</v>
      </c>
      <c r="D14" s="1">
        <v>0.19403999999999999</v>
      </c>
      <c r="E14" s="1">
        <v>0.19266</v>
      </c>
      <c r="F14" s="1">
        <v>0.30612</v>
      </c>
      <c r="G14" s="1">
        <v>7566967</v>
      </c>
      <c r="H14"/>
      <c r="I14" s="1">
        <v>0.28453000000000001</v>
      </c>
      <c r="J14" s="1">
        <v>0.21603</v>
      </c>
      <c r="K14" s="1">
        <v>0.21426999999999999</v>
      </c>
      <c r="L14" s="1">
        <v>0.28516000000000002</v>
      </c>
      <c r="M14" s="1">
        <v>3468039</v>
      </c>
      <c r="O14" s="1">
        <f t="shared" si="0"/>
        <v>0.38669999999999999</v>
      </c>
      <c r="P14" s="1">
        <f t="shared" si="1"/>
        <v>0.43030000000000002</v>
      </c>
      <c r="Q14" s="1">
        <f t="shared" si="2"/>
        <v>4.3600000000000028E-2</v>
      </c>
      <c r="S14" s="1">
        <f t="shared" si="3"/>
        <v>0.49984000000000001</v>
      </c>
      <c r="T14" s="1">
        <f t="shared" si="4"/>
        <v>0.49880000000000002</v>
      </c>
      <c r="U14" s="1">
        <f t="shared" si="5"/>
        <v>-1.0399999999999854E-3</v>
      </c>
      <c r="W14" s="1">
        <f t="shared" si="6"/>
        <v>0.49878</v>
      </c>
      <c r="X14" s="1">
        <f t="shared" si="7"/>
        <v>0.49943000000000004</v>
      </c>
      <c r="Y14" s="1">
        <f t="shared" si="8"/>
        <v>6.5000000000003944E-4</v>
      </c>
    </row>
    <row r="15" spans="1:25" x14ac:dyDescent="0.2">
      <c r="A15" t="s">
        <v>61</v>
      </c>
      <c r="B15" t="s">
        <v>13</v>
      </c>
      <c r="C15" s="1">
        <v>0.30395</v>
      </c>
      <c r="D15" s="1">
        <v>0.19700000000000001</v>
      </c>
      <c r="E15" s="1">
        <v>0.19586000000000001</v>
      </c>
      <c r="F15" s="1">
        <v>0.30318000000000001</v>
      </c>
      <c r="G15" s="1">
        <v>7683458</v>
      </c>
      <c r="H15"/>
      <c r="I15" s="1">
        <v>0.27778999999999998</v>
      </c>
      <c r="J15" s="1">
        <v>0.22233</v>
      </c>
      <c r="K15" s="1">
        <v>0.22117000000000001</v>
      </c>
      <c r="L15" s="1">
        <v>0.27871000000000001</v>
      </c>
      <c r="M15" s="1">
        <v>3571235</v>
      </c>
      <c r="O15" s="1">
        <f t="shared" si="0"/>
        <v>0.39285999999999999</v>
      </c>
      <c r="P15" s="1">
        <f t="shared" si="1"/>
        <v>0.44350000000000001</v>
      </c>
      <c r="Q15" s="1">
        <f t="shared" si="2"/>
        <v>5.0640000000000018E-2</v>
      </c>
      <c r="S15" s="1">
        <f t="shared" si="3"/>
        <v>0.49980999999999998</v>
      </c>
      <c r="T15" s="1">
        <f t="shared" si="4"/>
        <v>0.49895999999999996</v>
      </c>
      <c r="U15" s="1">
        <f t="shared" si="5"/>
        <v>-8.5000000000001741E-4</v>
      </c>
      <c r="W15" s="1">
        <f t="shared" si="6"/>
        <v>0.49904000000000004</v>
      </c>
      <c r="X15" s="1">
        <f t="shared" si="7"/>
        <v>0.49987999999999999</v>
      </c>
      <c r="Y15" s="1">
        <f t="shared" si="8"/>
        <v>8.399999999999519E-4</v>
      </c>
    </row>
    <row r="16" spans="1:25" x14ac:dyDescent="0.2">
      <c r="A16" t="s">
        <v>62</v>
      </c>
      <c r="B16" t="s">
        <v>14</v>
      </c>
      <c r="C16" s="1">
        <v>0.30571999999999999</v>
      </c>
      <c r="D16" s="1">
        <v>0.1953</v>
      </c>
      <c r="E16" s="1">
        <v>0.19431999999999999</v>
      </c>
      <c r="F16" s="1">
        <v>0.30467</v>
      </c>
      <c r="G16" s="1">
        <v>7560028</v>
      </c>
      <c r="H16"/>
      <c r="I16" s="1">
        <v>0.28053</v>
      </c>
      <c r="J16" s="1">
        <v>0.21956000000000001</v>
      </c>
      <c r="K16" s="1">
        <v>0.21862000000000001</v>
      </c>
      <c r="L16" s="1">
        <v>0.28128999999999998</v>
      </c>
      <c r="M16" s="1">
        <v>3502877</v>
      </c>
      <c r="O16" s="1">
        <f t="shared" si="0"/>
        <v>0.38961999999999997</v>
      </c>
      <c r="P16" s="1">
        <f t="shared" si="1"/>
        <v>0.43818000000000001</v>
      </c>
      <c r="Q16" s="1">
        <f t="shared" si="2"/>
        <v>4.8560000000000048E-2</v>
      </c>
      <c r="S16" s="1">
        <f t="shared" si="3"/>
        <v>0.50004000000000004</v>
      </c>
      <c r="T16" s="1">
        <f t="shared" si="4"/>
        <v>0.49914999999999998</v>
      </c>
      <c r="U16" s="1">
        <f t="shared" si="5"/>
        <v>-8.9000000000005741E-4</v>
      </c>
      <c r="W16" s="1">
        <f t="shared" si="6"/>
        <v>0.49898999999999999</v>
      </c>
      <c r="X16" s="1">
        <f t="shared" si="7"/>
        <v>0.49990999999999997</v>
      </c>
      <c r="Y16" s="1">
        <f t="shared" si="8"/>
        <v>9.1999999999997639E-4</v>
      </c>
    </row>
    <row r="17" spans="1:25" x14ac:dyDescent="0.2">
      <c r="A17" t="s">
        <v>63</v>
      </c>
      <c r="B17" t="s">
        <v>15</v>
      </c>
      <c r="C17" s="1">
        <v>0.30325000000000002</v>
      </c>
      <c r="D17" s="1">
        <v>0.19789000000000001</v>
      </c>
      <c r="E17" s="1">
        <v>0.19650999999999999</v>
      </c>
      <c r="F17" s="1">
        <v>0.30234</v>
      </c>
      <c r="G17" s="1">
        <v>7553386</v>
      </c>
      <c r="H17"/>
      <c r="I17" s="1">
        <v>0.27600000000000002</v>
      </c>
      <c r="J17" s="1">
        <v>0.22441</v>
      </c>
      <c r="K17" s="1">
        <v>0.22291</v>
      </c>
      <c r="L17" s="1">
        <v>0.27667999999999998</v>
      </c>
      <c r="M17" s="1">
        <v>3481479</v>
      </c>
      <c r="O17" s="1">
        <f t="shared" si="0"/>
        <v>0.39439999999999997</v>
      </c>
      <c r="P17" s="1">
        <f t="shared" si="1"/>
        <v>0.44732</v>
      </c>
      <c r="Q17" s="1">
        <f t="shared" si="2"/>
        <v>5.2920000000000023E-2</v>
      </c>
      <c r="S17" s="1">
        <f t="shared" si="3"/>
        <v>0.49975999999999998</v>
      </c>
      <c r="T17" s="1">
        <f t="shared" si="4"/>
        <v>0.49891000000000002</v>
      </c>
      <c r="U17" s="1">
        <f t="shared" si="5"/>
        <v>-8.499999999999619E-4</v>
      </c>
      <c r="W17" s="1">
        <f t="shared" si="6"/>
        <v>0.49885000000000002</v>
      </c>
      <c r="X17" s="1">
        <f t="shared" si="7"/>
        <v>0.49958999999999998</v>
      </c>
      <c r="Y17" s="1">
        <f t="shared" si="8"/>
        <v>7.3999999999996291E-4</v>
      </c>
    </row>
    <row r="18" spans="1:25" x14ac:dyDescent="0.2">
      <c r="A18" t="s">
        <v>64</v>
      </c>
      <c r="B18" t="s">
        <v>16</v>
      </c>
      <c r="C18" s="1">
        <v>0.30889</v>
      </c>
      <c r="D18" s="1">
        <v>0.19195999999999999</v>
      </c>
      <c r="E18" s="1">
        <v>0.19089999999999999</v>
      </c>
      <c r="F18" s="1">
        <v>0.30825000000000002</v>
      </c>
      <c r="G18" s="1">
        <v>7538584</v>
      </c>
      <c r="H18"/>
      <c r="I18" s="1">
        <v>0.28689999999999999</v>
      </c>
      <c r="J18" s="1">
        <v>0.21293000000000001</v>
      </c>
      <c r="K18" s="1">
        <v>0.21201999999999999</v>
      </c>
      <c r="L18" s="1">
        <v>0.28815000000000002</v>
      </c>
      <c r="M18" s="1">
        <v>3468704</v>
      </c>
      <c r="O18" s="1">
        <f t="shared" si="0"/>
        <v>0.38285999999999998</v>
      </c>
      <c r="P18" s="1">
        <f t="shared" si="1"/>
        <v>0.42494999999999999</v>
      </c>
      <c r="Q18" s="1">
        <f t="shared" si="2"/>
        <v>4.2090000000000016E-2</v>
      </c>
      <c r="S18" s="1">
        <f t="shared" si="3"/>
        <v>0.49978999999999996</v>
      </c>
      <c r="T18" s="1">
        <f t="shared" si="4"/>
        <v>0.49891999999999997</v>
      </c>
      <c r="U18" s="1">
        <f t="shared" si="5"/>
        <v>-8.699999999999819E-4</v>
      </c>
      <c r="W18" s="1">
        <f t="shared" si="6"/>
        <v>0.49914999999999998</v>
      </c>
      <c r="X18" s="1">
        <f t="shared" si="7"/>
        <v>0.50017</v>
      </c>
      <c r="Y18" s="1">
        <f t="shared" si="8"/>
        <v>1.0200000000000209E-3</v>
      </c>
    </row>
    <row r="19" spans="1:25" x14ac:dyDescent="0.2">
      <c r="A19" t="s">
        <v>65</v>
      </c>
      <c r="B19" t="s">
        <v>17</v>
      </c>
      <c r="C19" s="1">
        <v>0.30781999999999998</v>
      </c>
      <c r="D19" s="1">
        <v>0.19313</v>
      </c>
      <c r="E19" s="1">
        <v>0.19209999999999999</v>
      </c>
      <c r="F19" s="1">
        <v>0.30695</v>
      </c>
      <c r="G19" s="1">
        <v>7513242</v>
      </c>
      <c r="H19"/>
      <c r="I19" s="1">
        <v>0.28549999999999998</v>
      </c>
      <c r="J19" s="1">
        <v>0.21471999999999999</v>
      </c>
      <c r="K19" s="1">
        <v>0.21343999999999999</v>
      </c>
      <c r="L19" s="1">
        <v>0.28633999999999998</v>
      </c>
      <c r="M19" s="1">
        <v>3427441</v>
      </c>
      <c r="O19" s="1">
        <f t="shared" si="0"/>
        <v>0.38522999999999996</v>
      </c>
      <c r="P19" s="1">
        <f t="shared" si="1"/>
        <v>0.42815999999999999</v>
      </c>
      <c r="Q19" s="1">
        <f t="shared" si="2"/>
        <v>4.2930000000000024E-2</v>
      </c>
      <c r="S19" s="1">
        <f t="shared" si="3"/>
        <v>0.49991999999999998</v>
      </c>
      <c r="T19" s="1">
        <f t="shared" si="4"/>
        <v>0.49893999999999994</v>
      </c>
      <c r="U19" s="1">
        <f t="shared" si="5"/>
        <v>-9.800000000000364E-4</v>
      </c>
      <c r="W19" s="1">
        <f t="shared" si="6"/>
        <v>0.49904999999999999</v>
      </c>
      <c r="X19" s="1">
        <f t="shared" si="7"/>
        <v>0.49978</v>
      </c>
      <c r="Y19" s="1">
        <f t="shared" si="8"/>
        <v>7.3000000000000842E-4</v>
      </c>
    </row>
    <row r="20" spans="1:25" x14ac:dyDescent="0.2">
      <c r="A20" t="s">
        <v>66</v>
      </c>
      <c r="B20" t="s">
        <v>18</v>
      </c>
      <c r="C20" s="1">
        <v>0.30773</v>
      </c>
      <c r="D20" s="1">
        <v>0.19317999999999999</v>
      </c>
      <c r="E20" s="1">
        <v>0.19213</v>
      </c>
      <c r="F20" s="1">
        <v>0.30695</v>
      </c>
      <c r="G20" s="1">
        <v>7428424</v>
      </c>
      <c r="H20"/>
      <c r="I20" s="1">
        <v>0.28505999999999998</v>
      </c>
      <c r="J20" s="1">
        <v>0.21496000000000001</v>
      </c>
      <c r="K20" s="1">
        <v>0.21396000000000001</v>
      </c>
      <c r="L20" s="1">
        <v>0.28603000000000001</v>
      </c>
      <c r="M20" s="1">
        <v>3356291</v>
      </c>
      <c r="O20" s="1">
        <f t="shared" si="0"/>
        <v>0.38530999999999999</v>
      </c>
      <c r="P20" s="1">
        <f t="shared" si="1"/>
        <v>0.42892000000000002</v>
      </c>
      <c r="Q20" s="1">
        <f t="shared" si="2"/>
        <v>4.3610000000000038E-2</v>
      </c>
      <c r="S20" s="1">
        <f t="shared" si="3"/>
        <v>0.49985999999999997</v>
      </c>
      <c r="T20" s="1">
        <f t="shared" si="4"/>
        <v>0.49902000000000002</v>
      </c>
      <c r="U20" s="1">
        <f t="shared" si="5"/>
        <v>-8.399999999999519E-4</v>
      </c>
      <c r="W20" s="1">
        <f t="shared" si="6"/>
        <v>0.49907999999999997</v>
      </c>
      <c r="X20" s="1">
        <f t="shared" si="7"/>
        <v>0.49999000000000005</v>
      </c>
      <c r="Y20" s="1">
        <f t="shared" si="8"/>
        <v>9.1000000000007741E-4</v>
      </c>
    </row>
    <row r="21" spans="1:25" x14ac:dyDescent="0.2">
      <c r="A21" t="s">
        <v>67</v>
      </c>
      <c r="B21" t="s">
        <v>19</v>
      </c>
      <c r="C21" s="1">
        <v>0.30242000000000002</v>
      </c>
      <c r="D21" s="1">
        <v>0.19869000000000001</v>
      </c>
      <c r="E21" s="1">
        <v>0.19747999999999999</v>
      </c>
      <c r="F21" s="1">
        <v>0.30141000000000001</v>
      </c>
      <c r="G21" s="1">
        <v>7559102</v>
      </c>
      <c r="H21"/>
      <c r="I21" s="1">
        <v>0.27517000000000003</v>
      </c>
      <c r="J21" s="1">
        <v>0.22516</v>
      </c>
      <c r="K21" s="1">
        <v>0.22419</v>
      </c>
      <c r="L21" s="1">
        <v>0.27548</v>
      </c>
      <c r="M21" s="1">
        <v>3479173</v>
      </c>
      <c r="O21" s="1">
        <f t="shared" si="0"/>
        <v>0.39617000000000002</v>
      </c>
      <c r="P21" s="1">
        <f t="shared" si="1"/>
        <v>0.44935000000000003</v>
      </c>
      <c r="Q21" s="1">
        <f t="shared" si="2"/>
        <v>5.3180000000000005E-2</v>
      </c>
      <c r="S21" s="1">
        <f t="shared" si="3"/>
        <v>0.49990000000000001</v>
      </c>
      <c r="T21" s="1">
        <f t="shared" si="4"/>
        <v>0.49936000000000003</v>
      </c>
      <c r="U21" s="1">
        <f t="shared" si="5"/>
        <v>-5.3999999999998494E-4</v>
      </c>
      <c r="W21" s="1">
        <f t="shared" si="6"/>
        <v>0.49889</v>
      </c>
      <c r="X21" s="1">
        <f t="shared" si="7"/>
        <v>0.49967</v>
      </c>
      <c r="Y21" s="1">
        <f t="shared" si="8"/>
        <v>7.8000000000000291E-4</v>
      </c>
    </row>
    <row r="22" spans="1:25" x14ac:dyDescent="0.2">
      <c r="A22" t="s">
        <v>68</v>
      </c>
      <c r="B22" t="s">
        <v>20</v>
      </c>
      <c r="C22" s="1">
        <v>0.30454999999999999</v>
      </c>
      <c r="D22" s="1">
        <v>0.19650999999999999</v>
      </c>
      <c r="E22" s="1">
        <v>0.19525999999999999</v>
      </c>
      <c r="F22" s="1">
        <v>0.30368000000000001</v>
      </c>
      <c r="G22" s="1">
        <v>7532930</v>
      </c>
      <c r="H22"/>
      <c r="I22" s="1">
        <v>0.27850000000000003</v>
      </c>
      <c r="J22" s="1">
        <v>0.22161</v>
      </c>
      <c r="K22" s="1">
        <v>0.22045999999999999</v>
      </c>
      <c r="L22" s="1">
        <v>0.27943000000000001</v>
      </c>
      <c r="M22" s="1">
        <v>3476131</v>
      </c>
      <c r="O22" s="1">
        <f t="shared" si="0"/>
        <v>0.39176999999999995</v>
      </c>
      <c r="P22" s="1">
        <f t="shared" si="1"/>
        <v>0.44206999999999996</v>
      </c>
      <c r="Q22" s="1">
        <f t="shared" si="2"/>
        <v>5.0300000000000011E-2</v>
      </c>
      <c r="S22" s="1">
        <f t="shared" si="3"/>
        <v>0.49980999999999998</v>
      </c>
      <c r="T22" s="1">
        <f t="shared" si="4"/>
        <v>0.49896000000000001</v>
      </c>
      <c r="U22" s="1">
        <f t="shared" si="5"/>
        <v>-8.499999999999619E-4</v>
      </c>
      <c r="W22" s="1">
        <f t="shared" si="6"/>
        <v>0.49893999999999999</v>
      </c>
      <c r="X22" s="1">
        <f t="shared" si="7"/>
        <v>0.49989</v>
      </c>
      <c r="Y22" s="1">
        <f t="shared" si="8"/>
        <v>9.5000000000000639E-4</v>
      </c>
    </row>
    <row r="23" spans="1:25" x14ac:dyDescent="0.2">
      <c r="A23" t="s">
        <v>69</v>
      </c>
      <c r="B23" t="s">
        <v>21</v>
      </c>
      <c r="C23" s="1">
        <v>0.30576999999999999</v>
      </c>
      <c r="D23" s="1">
        <v>0.19525999999999999</v>
      </c>
      <c r="E23" s="1">
        <v>0.19411999999999999</v>
      </c>
      <c r="F23" s="1">
        <v>0.30485000000000001</v>
      </c>
      <c r="G23" s="1">
        <v>7588649</v>
      </c>
      <c r="H23"/>
      <c r="I23" s="1">
        <v>0.28067999999999999</v>
      </c>
      <c r="J23" s="1">
        <v>0.21931</v>
      </c>
      <c r="K23" s="1">
        <v>0.21829999999999999</v>
      </c>
      <c r="L23" s="1">
        <v>0.28171000000000002</v>
      </c>
      <c r="M23" s="1">
        <v>3524069</v>
      </c>
      <c r="O23" s="1">
        <f t="shared" si="0"/>
        <v>0.38937999999999995</v>
      </c>
      <c r="P23" s="1">
        <f t="shared" si="1"/>
        <v>0.43761</v>
      </c>
      <c r="Q23" s="1">
        <f t="shared" si="2"/>
        <v>4.8230000000000051E-2</v>
      </c>
      <c r="S23" s="1">
        <f t="shared" si="3"/>
        <v>0.49988999999999995</v>
      </c>
      <c r="T23" s="1">
        <f t="shared" si="4"/>
        <v>0.49897999999999998</v>
      </c>
      <c r="U23" s="1">
        <f t="shared" si="5"/>
        <v>-9.0999999999996639E-4</v>
      </c>
      <c r="W23" s="1">
        <f t="shared" si="6"/>
        <v>0.49897000000000002</v>
      </c>
      <c r="X23" s="1">
        <f t="shared" si="7"/>
        <v>0.50001000000000007</v>
      </c>
      <c r="Y23" s="1">
        <f t="shared" si="8"/>
        <v>1.0400000000000409E-3</v>
      </c>
    </row>
    <row r="24" spans="1:25" x14ac:dyDescent="0.2">
      <c r="A24" t="s">
        <v>70</v>
      </c>
      <c r="B24" t="s">
        <v>22</v>
      </c>
      <c r="C24" s="1">
        <v>0.30602000000000001</v>
      </c>
      <c r="D24" s="1">
        <v>0.19489999999999999</v>
      </c>
      <c r="E24" s="1">
        <v>0.19394</v>
      </c>
      <c r="F24" s="1">
        <v>0.30514000000000002</v>
      </c>
      <c r="G24" s="1">
        <v>7648357</v>
      </c>
      <c r="H24"/>
      <c r="I24" s="1">
        <v>0.28165000000000001</v>
      </c>
      <c r="J24" s="1">
        <v>0.21829000000000001</v>
      </c>
      <c r="K24" s="1">
        <v>0.21753</v>
      </c>
      <c r="L24" s="1">
        <v>0.28253</v>
      </c>
      <c r="M24" s="1">
        <v>3563124</v>
      </c>
      <c r="O24" s="1">
        <f t="shared" si="0"/>
        <v>0.38883999999999996</v>
      </c>
      <c r="P24" s="1">
        <f t="shared" si="1"/>
        <v>0.43581999999999999</v>
      </c>
      <c r="Q24" s="1">
        <f t="shared" si="2"/>
        <v>4.6980000000000022E-2</v>
      </c>
      <c r="S24" s="1">
        <f t="shared" si="3"/>
        <v>0.49996000000000002</v>
      </c>
      <c r="T24" s="1">
        <f t="shared" si="4"/>
        <v>0.49918000000000001</v>
      </c>
      <c r="U24" s="1">
        <f t="shared" si="5"/>
        <v>-7.8000000000000291E-4</v>
      </c>
      <c r="W24" s="1">
        <f t="shared" si="6"/>
        <v>0.49908000000000002</v>
      </c>
      <c r="X24" s="1">
        <f t="shared" si="7"/>
        <v>0.50005999999999995</v>
      </c>
      <c r="Y24" s="1">
        <f t="shared" si="8"/>
        <v>9.7999999999992538E-4</v>
      </c>
    </row>
    <row r="25" spans="1:25" x14ac:dyDescent="0.2">
      <c r="A25" t="s">
        <v>71</v>
      </c>
      <c r="B25" t="s">
        <v>23</v>
      </c>
      <c r="C25" s="1">
        <v>0.30568000000000001</v>
      </c>
      <c r="D25" s="1">
        <v>0.19531999999999999</v>
      </c>
      <c r="E25" s="1">
        <v>0.19423000000000001</v>
      </c>
      <c r="F25" s="1">
        <v>0.30475999999999998</v>
      </c>
      <c r="G25" s="1">
        <v>7670500</v>
      </c>
      <c r="H25"/>
      <c r="I25" s="1">
        <v>0.28083000000000002</v>
      </c>
      <c r="J25" s="1">
        <v>0.21929999999999999</v>
      </c>
      <c r="K25" s="1">
        <v>0.21825</v>
      </c>
      <c r="L25" s="1">
        <v>0.28161000000000003</v>
      </c>
      <c r="M25" s="1">
        <v>3576548</v>
      </c>
      <c r="O25" s="1">
        <f t="shared" si="0"/>
        <v>0.38955000000000001</v>
      </c>
      <c r="P25" s="1">
        <f t="shared" si="1"/>
        <v>0.43754999999999999</v>
      </c>
      <c r="Q25" s="1">
        <f t="shared" si="2"/>
        <v>4.7999999999999987E-2</v>
      </c>
      <c r="S25" s="1">
        <f t="shared" si="3"/>
        <v>0.49991000000000002</v>
      </c>
      <c r="T25" s="1">
        <f t="shared" si="4"/>
        <v>0.49908000000000002</v>
      </c>
      <c r="U25" s="1">
        <f t="shared" si="5"/>
        <v>-8.2999999999999741E-4</v>
      </c>
      <c r="W25" s="1">
        <f t="shared" si="6"/>
        <v>0.49898999999999999</v>
      </c>
      <c r="X25" s="1">
        <f t="shared" si="7"/>
        <v>0.49986000000000003</v>
      </c>
      <c r="Y25" s="1">
        <f t="shared" si="8"/>
        <v>8.7000000000003741E-4</v>
      </c>
    </row>
    <row r="26" spans="1:25" x14ac:dyDescent="0.2">
      <c r="A26" t="s">
        <v>72</v>
      </c>
      <c r="B26" t="s">
        <v>24</v>
      </c>
      <c r="C26" s="1">
        <v>0.30553000000000002</v>
      </c>
      <c r="D26" s="1">
        <v>0.19535</v>
      </c>
      <c r="E26" s="1">
        <v>0.19438</v>
      </c>
      <c r="F26" s="1">
        <v>0.30474000000000001</v>
      </c>
      <c r="G26" s="1">
        <v>7681926</v>
      </c>
      <c r="H26"/>
      <c r="I26" s="1">
        <v>0.28059000000000001</v>
      </c>
      <c r="J26" s="1">
        <v>0.21928</v>
      </c>
      <c r="K26" s="1">
        <v>0.21845999999999999</v>
      </c>
      <c r="L26" s="1">
        <v>0.28167999999999999</v>
      </c>
      <c r="M26" s="1">
        <v>3575362</v>
      </c>
      <c r="O26" s="1">
        <f t="shared" si="0"/>
        <v>0.38973000000000002</v>
      </c>
      <c r="P26" s="1">
        <f t="shared" si="1"/>
        <v>0.43774000000000002</v>
      </c>
      <c r="Q26" s="1">
        <f t="shared" si="2"/>
        <v>4.8009999999999997E-2</v>
      </c>
      <c r="S26" s="1">
        <f t="shared" si="3"/>
        <v>0.49991000000000002</v>
      </c>
      <c r="T26" s="1">
        <f t="shared" si="4"/>
        <v>0.49904999999999999</v>
      </c>
      <c r="U26" s="1">
        <f t="shared" si="5"/>
        <v>-8.6000000000002741E-4</v>
      </c>
      <c r="W26" s="1">
        <f t="shared" si="6"/>
        <v>0.49912000000000001</v>
      </c>
      <c r="X26" s="1">
        <f t="shared" si="7"/>
        <v>0.50014000000000003</v>
      </c>
      <c r="Y26" s="1">
        <f t="shared" si="8"/>
        <v>1.0200000000000209E-3</v>
      </c>
    </row>
    <row r="27" spans="1:25" x14ac:dyDescent="0.2">
      <c r="A27" t="s">
        <v>73</v>
      </c>
      <c r="B27" t="s">
        <v>25</v>
      </c>
      <c r="C27" s="1">
        <v>0.30576999999999999</v>
      </c>
      <c r="D27" s="1">
        <v>0.19522</v>
      </c>
      <c r="E27" s="1">
        <v>0.19427</v>
      </c>
      <c r="F27" s="1">
        <v>0.30474000000000001</v>
      </c>
      <c r="G27" s="1">
        <v>7442437</v>
      </c>
      <c r="H27"/>
      <c r="I27" s="1">
        <v>0.28049000000000002</v>
      </c>
      <c r="J27" s="1">
        <v>0.21954000000000001</v>
      </c>
      <c r="K27" s="1">
        <v>0.21865999999999999</v>
      </c>
      <c r="L27" s="1">
        <v>0.28131</v>
      </c>
      <c r="M27" s="1">
        <v>3439541</v>
      </c>
      <c r="O27" s="1">
        <f t="shared" si="0"/>
        <v>0.38949</v>
      </c>
      <c r="P27" s="1">
        <f t="shared" si="1"/>
        <v>0.43820000000000003</v>
      </c>
      <c r="Q27" s="1">
        <f t="shared" si="2"/>
        <v>4.8710000000000031E-2</v>
      </c>
      <c r="S27" s="1">
        <f t="shared" si="3"/>
        <v>0.50004000000000004</v>
      </c>
      <c r="T27" s="1">
        <f t="shared" si="4"/>
        <v>0.49914999999999998</v>
      </c>
      <c r="U27" s="1">
        <f t="shared" si="5"/>
        <v>-8.9000000000005741E-4</v>
      </c>
      <c r="W27" s="1">
        <f t="shared" si="6"/>
        <v>0.49901000000000001</v>
      </c>
      <c r="X27" s="1">
        <f t="shared" si="7"/>
        <v>0.49997000000000003</v>
      </c>
      <c r="Y27" s="1">
        <f t="shared" si="8"/>
        <v>9.600000000000164E-4</v>
      </c>
    </row>
    <row r="28" spans="1:25" x14ac:dyDescent="0.2">
      <c r="A28" t="s">
        <v>74</v>
      </c>
      <c r="B28" t="s">
        <v>26</v>
      </c>
      <c r="C28" s="1">
        <v>0.30547999999999997</v>
      </c>
      <c r="D28" s="1">
        <v>0.19549</v>
      </c>
      <c r="E28" s="1">
        <v>0.19445999999999999</v>
      </c>
      <c r="F28" s="1">
        <v>0.30458000000000002</v>
      </c>
      <c r="G28" s="1">
        <v>7671747</v>
      </c>
      <c r="H28"/>
      <c r="I28" s="1">
        <v>0.28082000000000001</v>
      </c>
      <c r="J28" s="1">
        <v>0.21925</v>
      </c>
      <c r="K28" s="1">
        <v>0.21814</v>
      </c>
      <c r="L28" s="1">
        <v>0.28178999999999998</v>
      </c>
      <c r="M28" s="1">
        <v>3573759</v>
      </c>
      <c r="O28" s="1">
        <f t="shared" si="0"/>
        <v>0.38995000000000002</v>
      </c>
      <c r="P28" s="1">
        <f t="shared" si="1"/>
        <v>0.43739</v>
      </c>
      <c r="Q28" s="1">
        <f t="shared" si="2"/>
        <v>4.7439999999999982E-2</v>
      </c>
      <c r="S28" s="1">
        <f t="shared" si="3"/>
        <v>0.49993999999999994</v>
      </c>
      <c r="T28" s="1">
        <f t="shared" si="4"/>
        <v>0.49896000000000001</v>
      </c>
      <c r="U28" s="1">
        <f t="shared" si="5"/>
        <v>-9.7999999999992538E-4</v>
      </c>
      <c r="W28" s="1">
        <f t="shared" si="6"/>
        <v>0.49904000000000004</v>
      </c>
      <c r="X28" s="1">
        <f t="shared" si="7"/>
        <v>0.49992999999999999</v>
      </c>
      <c r="Y28" s="1">
        <f t="shared" si="8"/>
        <v>8.8999999999994639E-4</v>
      </c>
    </row>
    <row r="29" spans="1:25" x14ac:dyDescent="0.2">
      <c r="A29" t="s">
        <v>75</v>
      </c>
      <c r="B29" t="s">
        <v>27</v>
      </c>
      <c r="C29" s="1">
        <v>0.30302000000000001</v>
      </c>
      <c r="D29" s="1">
        <v>0.19797000000000001</v>
      </c>
      <c r="E29" s="1">
        <v>0.19681000000000001</v>
      </c>
      <c r="F29" s="1">
        <v>0.30219000000000001</v>
      </c>
      <c r="G29" s="1">
        <v>7595562</v>
      </c>
      <c r="H29"/>
      <c r="I29" s="1">
        <v>0.27533999999999997</v>
      </c>
      <c r="J29" s="1">
        <v>0.22470000000000001</v>
      </c>
      <c r="K29" s="1">
        <v>0.22356000000000001</v>
      </c>
      <c r="L29" s="1">
        <v>0.27639000000000002</v>
      </c>
      <c r="M29" s="1">
        <v>3514872</v>
      </c>
      <c r="O29" s="1">
        <f t="shared" si="0"/>
        <v>0.39478000000000002</v>
      </c>
      <c r="P29" s="1">
        <f t="shared" si="1"/>
        <v>0.44825999999999999</v>
      </c>
      <c r="Q29" s="1">
        <f t="shared" si="2"/>
        <v>5.3479999999999972E-2</v>
      </c>
      <c r="S29" s="1">
        <f t="shared" si="3"/>
        <v>0.49983</v>
      </c>
      <c r="T29" s="1">
        <f t="shared" si="4"/>
        <v>0.49890000000000001</v>
      </c>
      <c r="U29" s="1">
        <f t="shared" si="5"/>
        <v>-9.2999999999998639E-4</v>
      </c>
      <c r="W29" s="1">
        <f t="shared" si="6"/>
        <v>0.499</v>
      </c>
      <c r="X29" s="1">
        <f t="shared" si="7"/>
        <v>0.49995000000000001</v>
      </c>
      <c r="Y29" s="1">
        <f t="shared" si="8"/>
        <v>9.5000000000000639E-4</v>
      </c>
    </row>
    <row r="30" spans="1:25" x14ac:dyDescent="0.2">
      <c r="A30" t="s">
        <v>76</v>
      </c>
      <c r="B30" t="s">
        <v>28</v>
      </c>
      <c r="C30" s="1">
        <v>0.30574000000000001</v>
      </c>
      <c r="D30" s="1">
        <v>0.19514999999999999</v>
      </c>
      <c r="E30" s="1">
        <v>0.19417999999999999</v>
      </c>
      <c r="F30" s="1">
        <v>0.30493999999999999</v>
      </c>
      <c r="G30" s="1">
        <v>7546063</v>
      </c>
      <c r="H30"/>
      <c r="I30" s="1">
        <v>0.28072000000000003</v>
      </c>
      <c r="J30" s="1">
        <v>0.21920999999999999</v>
      </c>
      <c r="K30" s="1">
        <v>0.21839</v>
      </c>
      <c r="L30" s="1">
        <v>0.28166999999999998</v>
      </c>
      <c r="M30" s="1">
        <v>3507246</v>
      </c>
      <c r="O30" s="1">
        <f t="shared" si="0"/>
        <v>0.38932999999999995</v>
      </c>
      <c r="P30" s="1">
        <f t="shared" si="1"/>
        <v>0.43759999999999999</v>
      </c>
      <c r="Q30" s="1">
        <f t="shared" si="2"/>
        <v>4.8270000000000035E-2</v>
      </c>
      <c r="S30" s="1">
        <f t="shared" si="3"/>
        <v>0.49992000000000003</v>
      </c>
      <c r="T30" s="1">
        <f t="shared" si="4"/>
        <v>0.49911000000000005</v>
      </c>
      <c r="U30" s="1">
        <f t="shared" si="5"/>
        <v>-8.099999999999774E-4</v>
      </c>
      <c r="W30" s="1">
        <f t="shared" si="6"/>
        <v>0.49912000000000001</v>
      </c>
      <c r="X30" s="1">
        <f t="shared" si="7"/>
        <v>0.50005999999999995</v>
      </c>
      <c r="Y30" s="1">
        <f t="shared" si="8"/>
        <v>9.3999999999994088E-4</v>
      </c>
    </row>
    <row r="31" spans="1:25" x14ac:dyDescent="0.2">
      <c r="A31" t="s">
        <v>77</v>
      </c>
      <c r="B31" t="s">
        <v>29</v>
      </c>
      <c r="C31" s="1">
        <v>0.30714000000000002</v>
      </c>
      <c r="D31" s="1">
        <v>0.19388</v>
      </c>
      <c r="E31" s="1">
        <v>0.19292999999999999</v>
      </c>
      <c r="F31" s="1">
        <v>0.30604999999999999</v>
      </c>
      <c r="G31" s="1">
        <v>7602725</v>
      </c>
      <c r="H31"/>
      <c r="I31" s="1">
        <v>0.28247</v>
      </c>
      <c r="J31" s="1">
        <v>0.21761</v>
      </c>
      <c r="K31" s="1">
        <v>0.21676999999999999</v>
      </c>
      <c r="L31" s="1">
        <v>0.28314</v>
      </c>
      <c r="M31" s="1">
        <v>3541729</v>
      </c>
      <c r="O31" s="1">
        <f t="shared" si="0"/>
        <v>0.38680999999999999</v>
      </c>
      <c r="P31" s="1">
        <f t="shared" si="1"/>
        <v>0.43437999999999999</v>
      </c>
      <c r="Q31" s="1">
        <f t="shared" si="2"/>
        <v>4.7570000000000001E-2</v>
      </c>
      <c r="S31" s="1">
        <f t="shared" si="3"/>
        <v>0.50007000000000001</v>
      </c>
      <c r="T31" s="1">
        <f t="shared" si="4"/>
        <v>0.49924000000000002</v>
      </c>
      <c r="U31" s="1">
        <f t="shared" si="5"/>
        <v>-8.2999999999999741E-4</v>
      </c>
      <c r="W31" s="1">
        <f t="shared" si="6"/>
        <v>0.49897999999999998</v>
      </c>
      <c r="X31" s="1">
        <f t="shared" si="7"/>
        <v>0.49990999999999997</v>
      </c>
      <c r="Y31" s="1">
        <f t="shared" si="8"/>
        <v>9.2999999999998639E-4</v>
      </c>
    </row>
    <row r="32" spans="1:25" x14ac:dyDescent="0.2">
      <c r="A32" t="s">
        <v>78</v>
      </c>
      <c r="B32" t="s">
        <v>30</v>
      </c>
      <c r="C32" s="1">
        <v>0.30663000000000001</v>
      </c>
      <c r="D32" s="1">
        <v>0.19428000000000001</v>
      </c>
      <c r="E32" s="1">
        <v>0.19344</v>
      </c>
      <c r="F32" s="1">
        <v>0.30564999999999998</v>
      </c>
      <c r="G32" s="1">
        <v>6994125</v>
      </c>
      <c r="H32"/>
      <c r="I32" s="1">
        <v>0.28181</v>
      </c>
      <c r="J32" s="1">
        <v>0.21823000000000001</v>
      </c>
      <c r="K32" s="1">
        <v>0.21743000000000001</v>
      </c>
      <c r="L32" s="1">
        <v>0.28254000000000001</v>
      </c>
      <c r="M32" s="1">
        <v>3191855</v>
      </c>
      <c r="O32" s="1">
        <f t="shared" si="0"/>
        <v>0.38772000000000001</v>
      </c>
      <c r="P32" s="1">
        <f t="shared" si="1"/>
        <v>0.43566000000000005</v>
      </c>
      <c r="Q32" s="1">
        <f t="shared" si="2"/>
        <v>4.7940000000000038E-2</v>
      </c>
      <c r="S32" s="1">
        <f t="shared" si="3"/>
        <v>0.50007000000000001</v>
      </c>
      <c r="T32" s="1">
        <f t="shared" si="4"/>
        <v>0.49924000000000002</v>
      </c>
      <c r="U32" s="1">
        <f t="shared" si="5"/>
        <v>-8.2999999999999741E-4</v>
      </c>
      <c r="W32" s="1">
        <f t="shared" si="6"/>
        <v>0.49908999999999998</v>
      </c>
      <c r="X32" s="1">
        <f t="shared" si="7"/>
        <v>0.49997000000000003</v>
      </c>
      <c r="Y32" s="1">
        <f t="shared" si="8"/>
        <v>8.8000000000004741E-4</v>
      </c>
    </row>
    <row r="33" spans="1:25" x14ac:dyDescent="0.2">
      <c r="A33" t="s">
        <v>79</v>
      </c>
      <c r="B33" t="s">
        <v>31</v>
      </c>
      <c r="C33" s="1">
        <v>0.30689</v>
      </c>
      <c r="D33" s="1">
        <v>0.19403000000000001</v>
      </c>
      <c r="E33" s="1">
        <v>0.19289999999999999</v>
      </c>
      <c r="F33" s="1">
        <v>0.30618000000000001</v>
      </c>
      <c r="G33" s="1">
        <v>7493013</v>
      </c>
      <c r="H33"/>
      <c r="I33" s="1">
        <v>0.28309000000000001</v>
      </c>
      <c r="J33" s="1">
        <v>0.21689</v>
      </c>
      <c r="K33" s="1">
        <v>0.21568999999999999</v>
      </c>
      <c r="L33" s="1">
        <v>0.28433000000000003</v>
      </c>
      <c r="M33" s="1">
        <v>3490733</v>
      </c>
      <c r="O33" s="1">
        <f t="shared" si="0"/>
        <v>0.38693</v>
      </c>
      <c r="P33" s="1">
        <f t="shared" si="1"/>
        <v>0.43257999999999996</v>
      </c>
      <c r="Q33" s="1">
        <f t="shared" si="2"/>
        <v>4.5649999999999968E-2</v>
      </c>
      <c r="S33" s="1">
        <f t="shared" si="3"/>
        <v>0.49978999999999996</v>
      </c>
      <c r="T33" s="1">
        <f t="shared" si="4"/>
        <v>0.49878</v>
      </c>
      <c r="U33" s="1">
        <f t="shared" si="5"/>
        <v>-1.0099999999999554E-3</v>
      </c>
      <c r="W33" s="1">
        <f t="shared" si="6"/>
        <v>0.49907999999999997</v>
      </c>
      <c r="X33" s="1">
        <f t="shared" si="7"/>
        <v>0.50002000000000002</v>
      </c>
      <c r="Y33" s="1">
        <f t="shared" si="8"/>
        <v>9.4000000000005191E-4</v>
      </c>
    </row>
    <row r="34" spans="1:25" x14ac:dyDescent="0.2">
      <c r="A34" t="s">
        <v>80</v>
      </c>
      <c r="B34" t="s">
        <v>32</v>
      </c>
      <c r="C34" s="1">
        <v>0.30991999999999997</v>
      </c>
      <c r="D34" s="1">
        <v>0.19097</v>
      </c>
      <c r="E34" s="1">
        <v>0.19017000000000001</v>
      </c>
      <c r="F34" s="1">
        <v>0.30893999999999999</v>
      </c>
      <c r="G34" s="1">
        <v>7408052</v>
      </c>
      <c r="H34"/>
      <c r="I34" s="1">
        <v>0.28774</v>
      </c>
      <c r="J34" s="1">
        <v>0.21218000000000001</v>
      </c>
      <c r="K34" s="1">
        <v>0.21160999999999999</v>
      </c>
      <c r="L34" s="1">
        <v>0.28847</v>
      </c>
      <c r="M34" s="1">
        <v>3411495</v>
      </c>
      <c r="O34" s="1">
        <f t="shared" si="0"/>
        <v>0.38114000000000003</v>
      </c>
      <c r="P34" s="1">
        <f t="shared" si="1"/>
        <v>0.42379</v>
      </c>
      <c r="Q34" s="1">
        <f t="shared" si="2"/>
        <v>4.2649999999999966E-2</v>
      </c>
      <c r="S34" s="1">
        <f t="shared" si="3"/>
        <v>0.50008999999999992</v>
      </c>
      <c r="T34" s="1">
        <f t="shared" si="4"/>
        <v>0.49934999999999996</v>
      </c>
      <c r="U34" s="1">
        <f t="shared" si="5"/>
        <v>-7.3999999999996291E-4</v>
      </c>
      <c r="W34" s="1">
        <f t="shared" si="6"/>
        <v>0.49911</v>
      </c>
      <c r="X34" s="1">
        <f t="shared" si="7"/>
        <v>0.50007999999999997</v>
      </c>
      <c r="Y34" s="1">
        <f t="shared" si="8"/>
        <v>9.6999999999997089E-4</v>
      </c>
    </row>
    <row r="35" spans="1:25" x14ac:dyDescent="0.2">
      <c r="A35" t="s">
        <v>81</v>
      </c>
      <c r="B35" t="s">
        <v>33</v>
      </c>
      <c r="C35" s="1">
        <v>0.30741000000000002</v>
      </c>
      <c r="D35" s="1">
        <v>0.19359000000000001</v>
      </c>
      <c r="E35" s="1">
        <v>0.19256999999999999</v>
      </c>
      <c r="F35" s="1">
        <v>0.30643999999999999</v>
      </c>
      <c r="G35" s="1">
        <v>7466775</v>
      </c>
      <c r="H35"/>
      <c r="I35" s="1">
        <v>0.28477000000000002</v>
      </c>
      <c r="J35" s="1">
        <v>0.21534</v>
      </c>
      <c r="K35" s="1">
        <v>0.21440999999999999</v>
      </c>
      <c r="L35" s="1">
        <v>0.28549000000000002</v>
      </c>
      <c r="M35" s="1">
        <v>3401194</v>
      </c>
      <c r="O35" s="1">
        <f t="shared" si="0"/>
        <v>0.38616</v>
      </c>
      <c r="P35" s="1">
        <f t="shared" si="1"/>
        <v>0.42974999999999997</v>
      </c>
      <c r="Q35" s="1">
        <f t="shared" si="2"/>
        <v>4.3589999999999962E-2</v>
      </c>
      <c r="S35" s="1">
        <f t="shared" si="3"/>
        <v>0.49997999999999998</v>
      </c>
      <c r="T35" s="1">
        <f t="shared" si="4"/>
        <v>0.49918000000000001</v>
      </c>
      <c r="U35" s="1">
        <f t="shared" si="5"/>
        <v>-7.999999999999674E-4</v>
      </c>
      <c r="W35" s="1">
        <f t="shared" si="6"/>
        <v>0.49900999999999995</v>
      </c>
      <c r="X35" s="1">
        <f t="shared" si="7"/>
        <v>0.49990000000000001</v>
      </c>
      <c r="Y35" s="1">
        <f t="shared" si="8"/>
        <v>8.9000000000005741E-4</v>
      </c>
    </row>
    <row r="36" spans="1:25" x14ac:dyDescent="0.2">
      <c r="A36" t="s">
        <v>82</v>
      </c>
      <c r="B36" t="s">
        <v>34</v>
      </c>
      <c r="C36" s="1">
        <v>0.30503000000000002</v>
      </c>
      <c r="D36" s="1">
        <v>0.19577</v>
      </c>
      <c r="E36" s="1">
        <v>0.19494</v>
      </c>
      <c r="F36" s="1">
        <v>0.30425999999999997</v>
      </c>
      <c r="G36" s="1">
        <v>7601475</v>
      </c>
      <c r="H36"/>
      <c r="I36" s="1">
        <v>0.28003</v>
      </c>
      <c r="J36" s="1">
        <v>0.21975</v>
      </c>
      <c r="K36" s="1">
        <v>0.21922</v>
      </c>
      <c r="L36" s="1">
        <v>0.28099000000000002</v>
      </c>
      <c r="M36" s="1">
        <v>3527331</v>
      </c>
      <c r="O36" s="1">
        <f t="shared" si="0"/>
        <v>0.39071</v>
      </c>
      <c r="P36" s="1">
        <f t="shared" si="1"/>
        <v>0.43896999999999997</v>
      </c>
      <c r="Q36" s="1">
        <f t="shared" si="2"/>
        <v>4.825999999999997E-2</v>
      </c>
      <c r="S36" s="1">
        <f t="shared" si="3"/>
        <v>0.49997000000000003</v>
      </c>
      <c r="T36" s="1">
        <f t="shared" si="4"/>
        <v>0.49924999999999997</v>
      </c>
      <c r="U36" s="1">
        <f t="shared" si="5"/>
        <v>-7.2000000000005393E-4</v>
      </c>
      <c r="W36" s="1">
        <f t="shared" si="6"/>
        <v>0.49919999999999998</v>
      </c>
      <c r="X36" s="1">
        <f t="shared" si="7"/>
        <v>0.50021000000000004</v>
      </c>
      <c r="Y36" s="1">
        <f t="shared" si="8"/>
        <v>1.0100000000000664E-3</v>
      </c>
    </row>
    <row r="37" spans="1:25" x14ac:dyDescent="0.2">
      <c r="A37" t="s">
        <v>83</v>
      </c>
      <c r="B37" t="s">
        <v>35</v>
      </c>
      <c r="C37" s="1">
        <v>0.30493999999999999</v>
      </c>
      <c r="D37" s="1">
        <v>0.19596</v>
      </c>
      <c r="E37" s="1">
        <v>0.19513</v>
      </c>
      <c r="F37" s="1">
        <v>0.30397000000000002</v>
      </c>
      <c r="G37" s="1">
        <v>7499100</v>
      </c>
      <c r="H37"/>
      <c r="I37" s="1">
        <v>0.27922999999999998</v>
      </c>
      <c r="J37" s="1">
        <v>0.22086</v>
      </c>
      <c r="K37" s="1">
        <v>0.22009999999999999</v>
      </c>
      <c r="L37" s="1">
        <v>0.27979999999999999</v>
      </c>
      <c r="M37" s="1">
        <v>3417198</v>
      </c>
      <c r="O37" s="1">
        <f t="shared" si="0"/>
        <v>0.39108999999999999</v>
      </c>
      <c r="P37" s="1">
        <f t="shared" si="1"/>
        <v>0.44096000000000002</v>
      </c>
      <c r="Q37" s="1">
        <f t="shared" si="2"/>
        <v>4.9870000000000025E-2</v>
      </c>
      <c r="S37" s="1">
        <f t="shared" si="3"/>
        <v>0.50007000000000001</v>
      </c>
      <c r="T37" s="1">
        <f t="shared" si="4"/>
        <v>0.49932999999999994</v>
      </c>
      <c r="U37" s="1">
        <f t="shared" si="5"/>
        <v>-7.4000000000007393E-4</v>
      </c>
      <c r="W37" s="1">
        <f t="shared" si="6"/>
        <v>0.49909999999999999</v>
      </c>
      <c r="X37" s="1">
        <f t="shared" si="7"/>
        <v>0.49990000000000001</v>
      </c>
      <c r="Y37" s="1">
        <f t="shared" si="8"/>
        <v>8.0000000000002292E-4</v>
      </c>
    </row>
    <row r="38" spans="1:25" x14ac:dyDescent="0.2">
      <c r="A38" t="s">
        <v>84</v>
      </c>
      <c r="B38" t="s">
        <v>36</v>
      </c>
      <c r="C38" s="1">
        <v>0.30164999999999997</v>
      </c>
      <c r="D38" s="1">
        <v>0.19952</v>
      </c>
      <c r="E38" s="1">
        <v>0.19811000000000001</v>
      </c>
      <c r="F38" s="1">
        <v>0.30073</v>
      </c>
      <c r="G38" s="1">
        <v>7302846</v>
      </c>
      <c r="H38"/>
      <c r="I38" s="1">
        <v>0.27334000000000003</v>
      </c>
      <c r="J38" s="1">
        <v>0.22714999999999999</v>
      </c>
      <c r="K38" s="1">
        <v>0.22567000000000001</v>
      </c>
      <c r="L38" s="1">
        <v>0.27383999999999997</v>
      </c>
      <c r="M38" s="1">
        <v>3331940</v>
      </c>
      <c r="O38" s="1">
        <f t="shared" si="0"/>
        <v>0.39763000000000004</v>
      </c>
      <c r="P38" s="1">
        <f t="shared" si="1"/>
        <v>0.45282</v>
      </c>
      <c r="Q38" s="1">
        <f t="shared" si="2"/>
        <v>5.5189999999999961E-2</v>
      </c>
      <c r="S38" s="1">
        <f t="shared" si="3"/>
        <v>0.49975999999999998</v>
      </c>
      <c r="T38" s="1">
        <f t="shared" si="4"/>
        <v>0.49901000000000006</v>
      </c>
      <c r="U38" s="1">
        <f t="shared" si="5"/>
        <v>-7.499999999999174E-4</v>
      </c>
      <c r="W38" s="1">
        <f t="shared" si="6"/>
        <v>0.49884000000000001</v>
      </c>
      <c r="X38" s="1">
        <f t="shared" si="7"/>
        <v>0.49951000000000001</v>
      </c>
      <c r="Y38" s="1">
        <f t="shared" si="8"/>
        <v>6.7000000000000393E-4</v>
      </c>
    </row>
    <row r="39" spans="1:25" x14ac:dyDescent="0.2">
      <c r="A39" t="s">
        <v>85</v>
      </c>
      <c r="B39" t="s">
        <v>37</v>
      </c>
      <c r="C39" s="1">
        <v>0.30498999999999998</v>
      </c>
      <c r="D39" s="1">
        <v>0.19600000000000001</v>
      </c>
      <c r="E39" s="1">
        <v>0.19502</v>
      </c>
      <c r="F39" s="1">
        <v>0.30399999999999999</v>
      </c>
      <c r="G39" s="1">
        <v>7465647</v>
      </c>
      <c r="H39"/>
      <c r="I39" s="1">
        <v>0.27965000000000001</v>
      </c>
      <c r="J39" s="1">
        <v>0.22059000000000001</v>
      </c>
      <c r="K39" s="1">
        <v>0.21973000000000001</v>
      </c>
      <c r="L39" s="1">
        <v>0.28004000000000001</v>
      </c>
      <c r="M39" s="1">
        <v>3408299</v>
      </c>
      <c r="O39" s="1">
        <f t="shared" si="0"/>
        <v>0.39102000000000003</v>
      </c>
      <c r="P39" s="1">
        <f t="shared" si="1"/>
        <v>0.44032000000000004</v>
      </c>
      <c r="Q39" s="1">
        <f t="shared" si="2"/>
        <v>4.930000000000001E-2</v>
      </c>
      <c r="S39" s="1">
        <f t="shared" si="3"/>
        <v>0.50000999999999995</v>
      </c>
      <c r="T39" s="1">
        <f t="shared" si="4"/>
        <v>0.49938000000000005</v>
      </c>
      <c r="U39" s="1">
        <f t="shared" si="5"/>
        <v>-6.2999999999990841E-4</v>
      </c>
      <c r="W39" s="1">
        <f t="shared" si="6"/>
        <v>0.49902000000000002</v>
      </c>
      <c r="X39" s="1">
        <f t="shared" si="7"/>
        <v>0.49977000000000005</v>
      </c>
      <c r="Y39" s="1">
        <f t="shared" si="8"/>
        <v>7.5000000000002842E-4</v>
      </c>
    </row>
    <row r="40" spans="1:25" x14ac:dyDescent="0.2">
      <c r="A40" t="s">
        <v>86</v>
      </c>
      <c r="B40" t="s">
        <v>38</v>
      </c>
      <c r="C40" s="1">
        <v>0.30129</v>
      </c>
      <c r="D40" s="1">
        <v>0.19964000000000001</v>
      </c>
      <c r="E40" s="1">
        <v>0.19855</v>
      </c>
      <c r="F40" s="1">
        <v>0.30052000000000001</v>
      </c>
      <c r="G40" s="1">
        <v>6966776</v>
      </c>
      <c r="H40"/>
      <c r="I40" s="1">
        <v>0.27433000000000002</v>
      </c>
      <c r="J40" s="1">
        <v>0.22567000000000001</v>
      </c>
      <c r="K40" s="1">
        <v>0.22459000000000001</v>
      </c>
      <c r="L40" s="1">
        <v>0.27540999999999999</v>
      </c>
      <c r="M40" s="1">
        <v>3068412</v>
      </c>
      <c r="O40" s="1">
        <f t="shared" si="0"/>
        <v>0.39819000000000004</v>
      </c>
      <c r="P40" s="1">
        <f t="shared" si="1"/>
        <v>0.45025999999999999</v>
      </c>
      <c r="Q40" s="1">
        <f t="shared" si="2"/>
        <v>5.206999999999995E-2</v>
      </c>
      <c r="S40" s="1">
        <f t="shared" si="3"/>
        <v>0.49984000000000001</v>
      </c>
      <c r="T40" s="1">
        <f t="shared" si="4"/>
        <v>0.49892000000000003</v>
      </c>
      <c r="U40" s="1">
        <f t="shared" si="5"/>
        <v>-9.1999999999997639E-4</v>
      </c>
      <c r="W40" s="1">
        <f t="shared" si="6"/>
        <v>0.49907000000000001</v>
      </c>
      <c r="X40" s="1">
        <f t="shared" si="7"/>
        <v>0.5</v>
      </c>
      <c r="Y40" s="1">
        <f t="shared" si="8"/>
        <v>9.2999999999998639E-4</v>
      </c>
    </row>
    <row r="41" spans="1:25" x14ac:dyDescent="0.2">
      <c r="A41" t="s">
        <v>87</v>
      </c>
      <c r="B41" t="s">
        <v>39</v>
      </c>
      <c r="C41" s="1">
        <v>0.30645</v>
      </c>
      <c r="D41" s="1">
        <v>0.19442999999999999</v>
      </c>
      <c r="E41" s="1">
        <v>0.19356999999999999</v>
      </c>
      <c r="F41" s="1">
        <v>0.30556</v>
      </c>
      <c r="G41" s="1">
        <v>7581964</v>
      </c>
      <c r="H41"/>
      <c r="I41" s="1">
        <v>0.28238999999999997</v>
      </c>
      <c r="J41" s="1">
        <v>0.21748999999999999</v>
      </c>
      <c r="K41" s="1">
        <v>0.21687000000000001</v>
      </c>
      <c r="L41" s="1">
        <v>0.28323999999999999</v>
      </c>
      <c r="M41" s="1">
        <v>3526442</v>
      </c>
      <c r="O41" s="1">
        <f t="shared" si="0"/>
        <v>0.38800000000000001</v>
      </c>
      <c r="P41" s="1">
        <f t="shared" si="1"/>
        <v>0.43435999999999997</v>
      </c>
      <c r="Q41" s="1">
        <f t="shared" si="2"/>
        <v>4.6359999999999957E-2</v>
      </c>
      <c r="S41" s="1">
        <f t="shared" si="3"/>
        <v>0.50002000000000002</v>
      </c>
      <c r="T41" s="1">
        <f t="shared" si="4"/>
        <v>0.49925999999999998</v>
      </c>
      <c r="U41" s="1">
        <f t="shared" si="5"/>
        <v>-7.6000000000003842E-4</v>
      </c>
      <c r="W41" s="1">
        <f t="shared" si="6"/>
        <v>0.49912999999999996</v>
      </c>
      <c r="X41" s="1">
        <f t="shared" si="7"/>
        <v>0.50011000000000005</v>
      </c>
      <c r="Y41" s="1">
        <f t="shared" si="8"/>
        <v>9.8000000000009191E-4</v>
      </c>
    </row>
    <row r="42" spans="1:25" x14ac:dyDescent="0.2">
      <c r="A42" t="s">
        <v>88</v>
      </c>
      <c r="B42" t="s">
        <v>40</v>
      </c>
      <c r="C42" s="1">
        <v>0.30542000000000002</v>
      </c>
      <c r="D42" s="1">
        <v>0.19564999999999999</v>
      </c>
      <c r="E42" s="1">
        <v>0.19449</v>
      </c>
      <c r="F42" s="1">
        <v>0.30442999999999998</v>
      </c>
      <c r="G42" s="1">
        <v>7627787</v>
      </c>
      <c r="H42"/>
      <c r="I42" s="1">
        <v>0.28111999999999998</v>
      </c>
      <c r="J42" s="1">
        <v>0.21926999999999999</v>
      </c>
      <c r="K42" s="1">
        <v>0.21801000000000001</v>
      </c>
      <c r="L42" s="1">
        <v>0.28160000000000002</v>
      </c>
      <c r="M42" s="1">
        <v>3535596</v>
      </c>
      <c r="O42" s="1">
        <f t="shared" si="0"/>
        <v>0.39013999999999999</v>
      </c>
      <c r="P42" s="1">
        <f t="shared" si="1"/>
        <v>0.43728</v>
      </c>
      <c r="Q42" s="1">
        <f t="shared" si="2"/>
        <v>4.7140000000000015E-2</v>
      </c>
      <c r="S42" s="1">
        <f t="shared" si="3"/>
        <v>0.49991000000000002</v>
      </c>
      <c r="T42" s="1">
        <f t="shared" si="4"/>
        <v>0.49912999999999996</v>
      </c>
      <c r="U42" s="1">
        <f t="shared" si="5"/>
        <v>-7.8000000000005842E-4</v>
      </c>
      <c r="W42" s="1">
        <f t="shared" si="6"/>
        <v>0.49891999999999997</v>
      </c>
      <c r="X42" s="1">
        <f t="shared" si="7"/>
        <v>0.49961</v>
      </c>
      <c r="Y42" s="1">
        <f t="shared" si="8"/>
        <v>6.9000000000002393E-4</v>
      </c>
    </row>
    <row r="43" spans="1:25" x14ac:dyDescent="0.2">
      <c r="A43" t="s">
        <v>89</v>
      </c>
      <c r="B43" t="s">
        <v>41</v>
      </c>
      <c r="C43" s="1">
        <v>0.30685000000000001</v>
      </c>
      <c r="D43" s="1">
        <v>0.19428000000000001</v>
      </c>
      <c r="E43" s="1">
        <v>0.19319</v>
      </c>
      <c r="F43" s="1">
        <v>0.30568000000000001</v>
      </c>
      <c r="G43" s="1">
        <v>7597788</v>
      </c>
      <c r="H43"/>
      <c r="I43" s="1">
        <v>0.28305000000000002</v>
      </c>
      <c r="J43" s="1">
        <v>0.21725</v>
      </c>
      <c r="K43" s="1">
        <v>0.21615999999999999</v>
      </c>
      <c r="L43" s="1">
        <v>0.28354000000000001</v>
      </c>
      <c r="M43" s="1">
        <v>3480639</v>
      </c>
      <c r="O43" s="1">
        <f t="shared" si="0"/>
        <v>0.38746999999999998</v>
      </c>
      <c r="P43" s="1">
        <f t="shared" si="1"/>
        <v>0.43340999999999996</v>
      </c>
      <c r="Q43" s="1">
        <f t="shared" si="2"/>
        <v>4.5939999999999981E-2</v>
      </c>
      <c r="S43" s="1">
        <f t="shared" si="3"/>
        <v>0.50004000000000004</v>
      </c>
      <c r="T43" s="1">
        <f t="shared" si="4"/>
        <v>0.49921000000000004</v>
      </c>
      <c r="U43" s="1">
        <f t="shared" si="5"/>
        <v>-8.2999999999999741E-4</v>
      </c>
      <c r="W43" s="1">
        <f t="shared" si="6"/>
        <v>0.49887000000000004</v>
      </c>
      <c r="X43" s="1">
        <f t="shared" si="7"/>
        <v>0.49970000000000003</v>
      </c>
      <c r="Y43" s="1">
        <f t="shared" si="8"/>
        <v>8.2999999999999741E-4</v>
      </c>
    </row>
    <row r="44" spans="1:25" x14ac:dyDescent="0.2">
      <c r="A44" t="s">
        <v>90</v>
      </c>
      <c r="B44" t="s">
        <v>42</v>
      </c>
      <c r="C44" s="1">
        <v>0.30759999999999998</v>
      </c>
      <c r="D44" s="1">
        <v>0.19358</v>
      </c>
      <c r="E44" s="1">
        <v>0.19247</v>
      </c>
      <c r="F44" s="1">
        <v>0.30635000000000001</v>
      </c>
      <c r="G44" s="1">
        <v>7663844</v>
      </c>
      <c r="H44"/>
      <c r="I44" s="1">
        <v>0.28506999999999999</v>
      </c>
      <c r="J44" s="1">
        <v>0.2152</v>
      </c>
      <c r="K44" s="1">
        <v>0.21425</v>
      </c>
      <c r="L44" s="1">
        <v>0.28548000000000001</v>
      </c>
      <c r="M44" s="1">
        <v>3500325</v>
      </c>
      <c r="O44" s="1">
        <f t="shared" si="0"/>
        <v>0.38605</v>
      </c>
      <c r="P44" s="1">
        <f t="shared" si="1"/>
        <v>0.42945</v>
      </c>
      <c r="Q44" s="1">
        <f t="shared" si="2"/>
        <v>4.3399999999999994E-2</v>
      </c>
      <c r="S44" s="1">
        <f t="shared" si="3"/>
        <v>0.50007000000000001</v>
      </c>
      <c r="T44" s="1">
        <f t="shared" si="4"/>
        <v>0.49931999999999999</v>
      </c>
      <c r="U44" s="1">
        <f t="shared" si="5"/>
        <v>-7.5000000000002842E-4</v>
      </c>
      <c r="W44" s="1">
        <f t="shared" si="6"/>
        <v>0.49882000000000004</v>
      </c>
      <c r="X44" s="1">
        <f t="shared" si="7"/>
        <v>0.49973000000000001</v>
      </c>
      <c r="Y44" s="1">
        <f t="shared" si="8"/>
        <v>9.0999999999996639E-4</v>
      </c>
    </row>
    <row r="45" spans="1:25" x14ac:dyDescent="0.2">
      <c r="A45" t="s">
        <v>91</v>
      </c>
      <c r="B45" t="s">
        <v>43</v>
      </c>
      <c r="C45" s="1">
        <v>0.30552000000000001</v>
      </c>
      <c r="D45" s="1">
        <v>0.19555</v>
      </c>
      <c r="E45" s="1">
        <v>0.19425999999999999</v>
      </c>
      <c r="F45" s="1">
        <v>0.30468000000000001</v>
      </c>
      <c r="G45" s="1">
        <v>7445138</v>
      </c>
      <c r="H45"/>
      <c r="I45" s="1">
        <v>0.28036</v>
      </c>
      <c r="J45" s="1">
        <v>0.21992</v>
      </c>
      <c r="K45" s="1">
        <v>0.21859999999999999</v>
      </c>
      <c r="L45" s="1">
        <v>0.28111000000000003</v>
      </c>
      <c r="M45" s="1">
        <v>3380303</v>
      </c>
      <c r="O45" s="1">
        <f t="shared" si="0"/>
        <v>0.38980999999999999</v>
      </c>
      <c r="P45" s="1">
        <f t="shared" si="1"/>
        <v>0.43852000000000002</v>
      </c>
      <c r="Q45" s="1">
        <f t="shared" si="2"/>
        <v>4.8710000000000031E-2</v>
      </c>
      <c r="S45" s="1">
        <f t="shared" si="3"/>
        <v>0.49978</v>
      </c>
      <c r="T45" s="1">
        <f t="shared" si="4"/>
        <v>0.49895999999999996</v>
      </c>
      <c r="U45" s="1">
        <f t="shared" si="5"/>
        <v>-8.2000000000004292E-4</v>
      </c>
      <c r="W45" s="1">
        <f t="shared" si="6"/>
        <v>0.49893999999999999</v>
      </c>
      <c r="X45" s="1">
        <f t="shared" si="7"/>
        <v>0.49970999999999999</v>
      </c>
      <c r="Y45" s="1">
        <f t="shared" si="8"/>
        <v>7.6999999999999291E-4</v>
      </c>
    </row>
    <row r="46" spans="1:25" x14ac:dyDescent="0.2">
      <c r="A46" t="s">
        <v>92</v>
      </c>
      <c r="B46" t="s">
        <v>44</v>
      </c>
      <c r="C46" s="1">
        <v>0.30619000000000002</v>
      </c>
      <c r="D46" s="1">
        <v>0.19489000000000001</v>
      </c>
      <c r="E46" s="1">
        <v>0.19370000000000001</v>
      </c>
      <c r="F46" s="1">
        <v>0.30521999999999999</v>
      </c>
      <c r="G46" s="1">
        <v>7663540</v>
      </c>
      <c r="H46"/>
      <c r="I46" s="1">
        <v>0.28187000000000001</v>
      </c>
      <c r="J46" s="1">
        <v>0.21842</v>
      </c>
      <c r="K46" s="1">
        <v>0.21714</v>
      </c>
      <c r="L46" s="1">
        <v>0.28256999999999999</v>
      </c>
      <c r="M46" s="1">
        <v>3503983</v>
      </c>
      <c r="O46" s="1">
        <f t="shared" si="0"/>
        <v>0.38858999999999999</v>
      </c>
      <c r="P46" s="1">
        <f t="shared" si="1"/>
        <v>0.43556</v>
      </c>
      <c r="Q46" s="1">
        <f t="shared" si="2"/>
        <v>4.6970000000000012E-2</v>
      </c>
      <c r="S46" s="1">
        <f t="shared" si="3"/>
        <v>0.49989000000000006</v>
      </c>
      <c r="T46" s="1">
        <f t="shared" si="4"/>
        <v>0.49901000000000001</v>
      </c>
      <c r="U46" s="1">
        <f t="shared" si="5"/>
        <v>-8.8000000000004741E-4</v>
      </c>
      <c r="W46" s="1">
        <f t="shared" si="6"/>
        <v>0.49892000000000003</v>
      </c>
      <c r="X46" s="1">
        <f t="shared" si="7"/>
        <v>0.49970999999999999</v>
      </c>
      <c r="Y46" s="1">
        <f t="shared" si="8"/>
        <v>7.899999999999574E-4</v>
      </c>
    </row>
    <row r="47" spans="1:25" x14ac:dyDescent="0.2">
      <c r="A47" t="s">
        <v>93</v>
      </c>
      <c r="B47" t="s">
        <v>45</v>
      </c>
      <c r="C47" s="1">
        <v>0.30495</v>
      </c>
      <c r="D47" s="1">
        <v>0.19620000000000001</v>
      </c>
      <c r="E47" s="1">
        <v>0.19486999999999999</v>
      </c>
      <c r="F47" s="1">
        <v>0.30397000000000002</v>
      </c>
      <c r="G47" s="1">
        <v>7653380</v>
      </c>
      <c r="H47"/>
      <c r="I47" s="1">
        <v>0.27900999999999998</v>
      </c>
      <c r="J47" s="1">
        <v>0.22151999999999999</v>
      </c>
      <c r="K47" s="1">
        <v>0.22006999999999999</v>
      </c>
      <c r="L47" s="1">
        <v>0.27939999999999998</v>
      </c>
      <c r="M47" s="1">
        <v>3493713</v>
      </c>
      <c r="O47" s="1">
        <f t="shared" si="0"/>
        <v>0.39107000000000003</v>
      </c>
      <c r="P47" s="1">
        <f t="shared" si="1"/>
        <v>0.44158999999999998</v>
      </c>
      <c r="Q47" s="1">
        <f t="shared" si="2"/>
        <v>5.0519999999999954E-2</v>
      </c>
      <c r="S47" s="1">
        <f t="shared" si="3"/>
        <v>0.49981999999999999</v>
      </c>
      <c r="T47" s="1">
        <f t="shared" si="4"/>
        <v>0.49907999999999997</v>
      </c>
      <c r="U47" s="1">
        <f t="shared" si="5"/>
        <v>-7.4000000000001842E-4</v>
      </c>
      <c r="W47" s="1">
        <f t="shared" si="6"/>
        <v>0.49884000000000001</v>
      </c>
      <c r="X47" s="1">
        <f t="shared" si="7"/>
        <v>0.49946999999999997</v>
      </c>
      <c r="Y47" s="1">
        <f t="shared" si="8"/>
        <v>6.2999999999996392E-4</v>
      </c>
    </row>
    <row r="48" spans="1:25" x14ac:dyDescent="0.2">
      <c r="A48" t="s">
        <v>94</v>
      </c>
      <c r="B48" t="s">
        <v>46</v>
      </c>
      <c r="C48" s="1">
        <v>0.30464000000000002</v>
      </c>
      <c r="D48" s="1">
        <v>0.19642999999999999</v>
      </c>
      <c r="E48" s="1">
        <v>0.19524</v>
      </c>
      <c r="F48" s="1">
        <v>0.30369000000000002</v>
      </c>
      <c r="G48" s="1">
        <v>7644680</v>
      </c>
      <c r="H48"/>
      <c r="I48" s="1">
        <v>0.27773999999999999</v>
      </c>
      <c r="J48" s="1">
        <v>0.22248999999999999</v>
      </c>
      <c r="K48" s="1">
        <v>0.22125</v>
      </c>
      <c r="L48" s="1">
        <v>0.27851999999999999</v>
      </c>
      <c r="M48" s="1">
        <v>3471801</v>
      </c>
      <c r="O48" s="1">
        <f t="shared" si="0"/>
        <v>0.39166999999999996</v>
      </c>
      <c r="P48" s="1">
        <f t="shared" si="1"/>
        <v>0.44374000000000002</v>
      </c>
      <c r="Q48" s="1">
        <f t="shared" si="2"/>
        <v>5.2070000000000061E-2</v>
      </c>
      <c r="S48" s="1">
        <f t="shared" si="3"/>
        <v>0.49987999999999999</v>
      </c>
      <c r="T48" s="1">
        <f t="shared" si="4"/>
        <v>0.49898999999999999</v>
      </c>
      <c r="U48" s="1">
        <f t="shared" si="5"/>
        <v>-8.900000000000019E-4</v>
      </c>
      <c r="W48" s="1">
        <f t="shared" si="6"/>
        <v>0.49892999999999998</v>
      </c>
      <c r="X48" s="1">
        <f t="shared" si="7"/>
        <v>0.49976999999999999</v>
      </c>
      <c r="Y48" s="1">
        <f t="shared" si="8"/>
        <v>8.4000000000000741E-4</v>
      </c>
    </row>
    <row r="49" spans="1:25" x14ac:dyDescent="0.2">
      <c r="A49" t="s">
        <v>95</v>
      </c>
      <c r="B49" t="s">
        <v>47</v>
      </c>
      <c r="C49" s="1">
        <v>0.30646000000000001</v>
      </c>
      <c r="D49" s="1">
        <v>0.19470000000000001</v>
      </c>
      <c r="E49" s="1">
        <v>0.19342000000000001</v>
      </c>
      <c r="F49" s="1">
        <v>0.30542000000000002</v>
      </c>
      <c r="G49" s="1">
        <v>7612475</v>
      </c>
      <c r="H49"/>
      <c r="I49" s="1">
        <v>0.28110000000000002</v>
      </c>
      <c r="J49" s="1">
        <v>0.21920999999999999</v>
      </c>
      <c r="K49" s="1">
        <v>0.21787999999999999</v>
      </c>
      <c r="L49" s="1">
        <v>0.28179999999999999</v>
      </c>
      <c r="M49" s="1">
        <v>3443135</v>
      </c>
      <c r="O49" s="1">
        <f t="shared" si="0"/>
        <v>0.38812000000000002</v>
      </c>
      <c r="P49" s="1">
        <f t="shared" si="1"/>
        <v>0.43708999999999998</v>
      </c>
      <c r="Q49" s="1">
        <f t="shared" si="2"/>
        <v>4.8969999999999958E-2</v>
      </c>
      <c r="S49" s="1">
        <f t="shared" si="3"/>
        <v>0.49987999999999999</v>
      </c>
      <c r="T49" s="1">
        <f t="shared" si="4"/>
        <v>0.49897999999999998</v>
      </c>
      <c r="U49" s="1">
        <f t="shared" si="5"/>
        <v>-9.000000000000119E-4</v>
      </c>
      <c r="W49" s="1">
        <f t="shared" si="6"/>
        <v>0.49884000000000006</v>
      </c>
      <c r="X49" s="1">
        <f t="shared" si="7"/>
        <v>0.49968000000000001</v>
      </c>
      <c r="Y49" s="1">
        <f t="shared" si="8"/>
        <v>8.399999999999519E-4</v>
      </c>
    </row>
    <row r="51" spans="1:25" x14ac:dyDescent="0.2">
      <c r="H51"/>
      <c r="N51" t="s">
        <v>111</v>
      </c>
      <c r="O51" s="1">
        <f>MIN(O2:O49)</f>
        <v>0.38114000000000003</v>
      </c>
      <c r="P51" s="1">
        <f>MIN(P2:P49)</f>
        <v>0.42379</v>
      </c>
      <c r="Q51" s="1">
        <f>MIN(Q2:Q49)</f>
        <v>4.0810000000000013E-2</v>
      </c>
      <c r="S51" s="1">
        <f>MIN(S2:S49)</f>
        <v>0.49973999999999996</v>
      </c>
      <c r="T51" s="1">
        <f>MIN(T2:T49)</f>
        <v>0.49878</v>
      </c>
      <c r="U51" s="1">
        <f>MIN(U2:U49)</f>
        <v>-1.0399999999999854E-3</v>
      </c>
      <c r="W51" s="1">
        <f>MIN(W2:W49)</f>
        <v>0.49875000000000003</v>
      </c>
      <c r="X51" s="1">
        <f>MIN(X2:X49)</f>
        <v>0.49943000000000004</v>
      </c>
      <c r="Y51" s="1">
        <f>MIN(Y2:Y49)</f>
        <v>6.2999999999996392E-4</v>
      </c>
    </row>
    <row r="52" spans="1:25" x14ac:dyDescent="0.2">
      <c r="H52"/>
      <c r="N52" t="s">
        <v>112</v>
      </c>
      <c r="O52" s="1">
        <f>MEDIAN(O2:O49)</f>
        <v>0.38951999999999998</v>
      </c>
      <c r="P52" s="1">
        <f>MEDIAN(P2:P49)</f>
        <v>0.43762500000000004</v>
      </c>
      <c r="Q52" s="1">
        <f>MEDIAN(Q2:Q49)</f>
        <v>4.832000000000003E-2</v>
      </c>
      <c r="S52" s="1">
        <f>MEDIAN(S2:S49)</f>
        <v>0.499915</v>
      </c>
      <c r="T52" s="1">
        <f>MEDIAN(T2:T49)</f>
        <v>0.49906499999999998</v>
      </c>
      <c r="U52" s="1">
        <f>MEDIAN(U2:U49)</f>
        <v>-8.3499999999997465E-4</v>
      </c>
      <c r="W52" s="1">
        <f>MEDIAN(W2:W49)</f>
        <v>0.49899499999999997</v>
      </c>
      <c r="X52" s="1">
        <f>MEDIAN(X2:X49)</f>
        <v>0.49988500000000002</v>
      </c>
      <c r="Y52" s="1">
        <f>MEDIAN(Y2:Y49)</f>
        <v>8.849999999999969E-4</v>
      </c>
    </row>
    <row r="53" spans="1:25" x14ac:dyDescent="0.2">
      <c r="H53"/>
      <c r="N53" t="s">
        <v>113</v>
      </c>
      <c r="O53" s="1">
        <f>MAX(O2:O49)</f>
        <v>0.39819000000000004</v>
      </c>
      <c r="P53" s="1">
        <f>MAX(P2:P49)</f>
        <v>0.45282</v>
      </c>
      <c r="Q53" s="1">
        <f>MAX(Q2:Q49)</f>
        <v>5.5189999999999961E-2</v>
      </c>
      <c r="S53" s="1">
        <f>MAX(S2:S49)</f>
        <v>0.50031999999999999</v>
      </c>
      <c r="T53" s="1">
        <f>MAX(T2:T49)</f>
        <v>0.49960000000000004</v>
      </c>
      <c r="U53" s="1">
        <f>MAX(U2:U49)</f>
        <v>-5.3999999999998494E-4</v>
      </c>
      <c r="W53" s="1">
        <f>MAX(W2:W49)</f>
        <v>0.49919999999999998</v>
      </c>
      <c r="X53" s="1">
        <f>MAX(X2:X49)</f>
        <v>0.50021000000000004</v>
      </c>
      <c r="Y53" s="1">
        <f>MAX(Y2:Y49)</f>
        <v>1.0700000000000154E-3</v>
      </c>
    </row>
    <row r="54" spans="1:25" x14ac:dyDescent="0.2">
      <c r="H54"/>
    </row>
    <row r="55" spans="1:25" x14ac:dyDescent="0.2">
      <c r="H55"/>
      <c r="N55" t="s">
        <v>114</v>
      </c>
      <c r="O55" s="1">
        <f>AVERAGE(O2:O49)</f>
        <v>0.38966833333333334</v>
      </c>
      <c r="P55" s="1">
        <f>AVERAGE(P2:P49)</f>
        <v>0.43791187500000012</v>
      </c>
      <c r="Q55" s="1">
        <f>AVERAGE(Q2:Q49)</f>
        <v>4.8243541666666667E-2</v>
      </c>
      <c r="S55" s="1">
        <f>AVERAGE(S2:S49)</f>
        <v>0.4999258333333334</v>
      </c>
      <c r="T55" s="1">
        <f>AVERAGE(T2:T49)</f>
        <v>0.49908999999999998</v>
      </c>
      <c r="U55" s="1">
        <f>AVERAGE(U2:U49)</f>
        <v>-8.358333333333296E-4</v>
      </c>
      <c r="W55" s="1">
        <f>AVERAGE(W2:W49)</f>
        <v>0.49898416666666662</v>
      </c>
      <c r="X55" s="1">
        <f>AVERAGE(X2:X49)</f>
        <v>0.49984687500000002</v>
      </c>
      <c r="Y55" s="1">
        <f>AVERAGE(Y2:Y49)</f>
        <v>8.6270833333333804E-4</v>
      </c>
    </row>
    <row r="56" spans="1:25" x14ac:dyDescent="0.2">
      <c r="H56"/>
    </row>
    <row r="57" spans="1:25" x14ac:dyDescent="0.2">
      <c r="H57"/>
      <c r="N57" t="s">
        <v>115</v>
      </c>
      <c r="O57" s="1">
        <f>O53-O51</f>
        <v>1.705000000000001E-2</v>
      </c>
      <c r="P57" s="1">
        <f>P53-P51</f>
        <v>2.903E-2</v>
      </c>
      <c r="Q57" s="1">
        <f>Q53-Q51</f>
        <v>1.4379999999999948E-2</v>
      </c>
      <c r="S57" s="1">
        <f>S53-S51</f>
        <v>5.8000000000002494E-4</v>
      </c>
      <c r="T57" s="1">
        <f>T53-T51</f>
        <v>8.2000000000004292E-4</v>
      </c>
      <c r="U57" s="1">
        <f>U53-U51</f>
        <v>5.0000000000000044E-4</v>
      </c>
      <c r="W57" s="1">
        <f>W53-W51</f>
        <v>4.4999999999995044E-4</v>
      </c>
      <c r="X57" s="1">
        <f>X53-X51</f>
        <v>7.8000000000000291E-4</v>
      </c>
      <c r="Y57" s="1">
        <f>Y53-Y51</f>
        <v>4.4000000000005146E-4</v>
      </c>
    </row>
    <row r="58" spans="1:25" x14ac:dyDescent="0.2">
      <c r="H58"/>
    </row>
    <row r="59" spans="1:25" x14ac:dyDescent="0.2">
      <c r="H59"/>
    </row>
    <row r="60" spans="1:25" x14ac:dyDescent="0.2">
      <c r="H60"/>
    </row>
    <row r="61" spans="1:25" x14ac:dyDescent="0.2">
      <c r="H61"/>
    </row>
    <row r="62" spans="1:25" x14ac:dyDescent="0.2">
      <c r="H62"/>
    </row>
    <row r="63" spans="1:25" x14ac:dyDescent="0.2">
      <c r="H63"/>
    </row>
    <row r="64" spans="1:25" x14ac:dyDescent="0.2">
      <c r="H64"/>
    </row>
    <row r="65" spans="8:8" x14ac:dyDescent="0.2">
      <c r="H65"/>
    </row>
    <row r="66" spans="8:8" x14ac:dyDescent="0.2">
      <c r="H66"/>
    </row>
    <row r="67" spans="8:8" x14ac:dyDescent="0.2">
      <c r="H67"/>
    </row>
    <row r="68" spans="8:8" x14ac:dyDescent="0.2">
      <c r="H68"/>
    </row>
    <row r="69" spans="8:8" x14ac:dyDescent="0.2">
      <c r="H69"/>
    </row>
    <row r="70" spans="8:8" x14ac:dyDescent="0.2">
      <c r="H70"/>
    </row>
    <row r="71" spans="8:8" x14ac:dyDescent="0.2">
      <c r="H71"/>
    </row>
    <row r="72" spans="8:8" x14ac:dyDescent="0.2">
      <c r="H72"/>
    </row>
    <row r="73" spans="8:8" x14ac:dyDescent="0.2">
      <c r="H73"/>
    </row>
    <row r="74" spans="8:8" x14ac:dyDescent="0.2">
      <c r="H74"/>
    </row>
    <row r="75" spans="8:8" x14ac:dyDescent="0.2">
      <c r="H75"/>
    </row>
    <row r="76" spans="8:8" x14ac:dyDescent="0.2">
      <c r="H76"/>
    </row>
    <row r="77" spans="8:8" x14ac:dyDescent="0.2">
      <c r="H77"/>
    </row>
    <row r="78" spans="8:8" x14ac:dyDescent="0.2">
      <c r="H78"/>
    </row>
    <row r="79" spans="8:8" x14ac:dyDescent="0.2">
      <c r="H79"/>
    </row>
    <row r="80" spans="8:8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  <row r="85" spans="8:8" x14ac:dyDescent="0.2">
      <c r="H85"/>
    </row>
    <row r="86" spans="8:8" x14ac:dyDescent="0.2">
      <c r="H86"/>
    </row>
    <row r="87" spans="8:8" x14ac:dyDescent="0.2">
      <c r="H87"/>
    </row>
    <row r="88" spans="8:8" x14ac:dyDescent="0.2">
      <c r="H88"/>
    </row>
    <row r="89" spans="8:8" x14ac:dyDescent="0.2">
      <c r="H89"/>
    </row>
    <row r="90" spans="8:8" x14ac:dyDescent="0.2">
      <c r="H90"/>
    </row>
    <row r="91" spans="8:8" x14ac:dyDescent="0.2">
      <c r="H91"/>
    </row>
    <row r="92" spans="8:8" x14ac:dyDescent="0.2">
      <c r="H92"/>
    </row>
    <row r="93" spans="8:8" x14ac:dyDescent="0.2">
      <c r="H93"/>
    </row>
    <row r="94" spans="8:8" x14ac:dyDescent="0.2">
      <c r="H94"/>
    </row>
    <row r="95" spans="8:8" x14ac:dyDescent="0.2">
      <c r="H95"/>
    </row>
    <row r="96" spans="8:8" x14ac:dyDescent="0.2">
      <c r="H96"/>
    </row>
    <row r="97" spans="8:8" x14ac:dyDescent="0.2">
      <c r="H97"/>
    </row>
    <row r="98" spans="8:8" x14ac:dyDescent="0.2">
      <c r="H98"/>
    </row>
    <row r="99" spans="8:8" x14ac:dyDescent="0.2">
      <c r="H99"/>
    </row>
    <row r="100" spans="8:8" x14ac:dyDescent="0.2">
      <c r="H100"/>
    </row>
    <row r="101" spans="8:8" x14ac:dyDescent="0.2">
      <c r="H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4E1E-A97A-7047-B74F-B69777A7826C}">
  <dimension ref="A1:Y101"/>
  <sheetViews>
    <sheetView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S1:Y1"/>
    </sheetView>
  </sheetViews>
  <sheetFormatPr baseColWidth="10" defaultRowHeight="16" x14ac:dyDescent="0.2"/>
  <cols>
    <col min="1" max="1" width="58.33203125" customWidth="1"/>
    <col min="2" max="2" width="12.33203125" customWidth="1"/>
    <col min="3" max="13" width="10.83203125" style="1"/>
    <col min="15" max="17" width="10.83203125" style="1"/>
    <col min="19" max="21" width="10.83203125" style="1"/>
    <col min="23" max="25" width="10.83203125" style="1"/>
  </cols>
  <sheetData>
    <row r="1" spans="1:25" s="1" customFormat="1" ht="34" x14ac:dyDescent="0.2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O1" s="2" t="s">
        <v>108</v>
      </c>
      <c r="P1" s="2" t="s">
        <v>109</v>
      </c>
      <c r="Q1" s="3" t="s">
        <v>110</v>
      </c>
      <c r="S1" s="2" t="s">
        <v>118</v>
      </c>
      <c r="T1" s="2" t="s">
        <v>116</v>
      </c>
      <c r="U1" s="3" t="s">
        <v>117</v>
      </c>
      <c r="W1" s="2" t="s">
        <v>119</v>
      </c>
      <c r="X1" s="2" t="s">
        <v>120</v>
      </c>
      <c r="Y1" s="3" t="s">
        <v>121</v>
      </c>
    </row>
    <row r="2" spans="1:25" x14ac:dyDescent="0.2">
      <c r="A2" t="s">
        <v>48</v>
      </c>
      <c r="B2" t="s">
        <v>0</v>
      </c>
      <c r="C2" s="1">
        <v>0.28133999999999998</v>
      </c>
      <c r="D2" s="1">
        <v>0.18648999999999999</v>
      </c>
      <c r="E2" s="1">
        <v>0.20857999999999999</v>
      </c>
      <c r="F2" s="1">
        <v>0.32358999999999999</v>
      </c>
      <c r="G2" s="1">
        <v>14769745</v>
      </c>
      <c r="I2" s="1">
        <v>0.28195999999999999</v>
      </c>
      <c r="J2" s="1">
        <v>0.20569999999999999</v>
      </c>
      <c r="K2" s="1">
        <v>0.22464000000000001</v>
      </c>
      <c r="L2" s="1">
        <v>0.28770000000000001</v>
      </c>
      <c r="M2" s="1">
        <v>9543746</v>
      </c>
      <c r="O2" s="1">
        <f>D2+E2</f>
        <v>0.39506999999999998</v>
      </c>
      <c r="P2" s="1">
        <f>J2+K2</f>
        <v>0.43034</v>
      </c>
      <c r="Q2" s="1">
        <f>P2-O2</f>
        <v>3.5270000000000024E-2</v>
      </c>
      <c r="S2" s="1">
        <f>C2+E2</f>
        <v>0.48991999999999997</v>
      </c>
      <c r="T2" s="1">
        <f>I2+K2</f>
        <v>0.50659999999999994</v>
      </c>
      <c r="U2" s="1">
        <f>T2-S2</f>
        <v>1.6679999999999973E-2</v>
      </c>
      <c r="W2" s="1">
        <f>E2+F2</f>
        <v>0.53217000000000003</v>
      </c>
      <c r="X2" s="1">
        <f>K2+L2</f>
        <v>0.51234000000000002</v>
      </c>
      <c r="Y2" s="1">
        <f>X2-W2</f>
        <v>-1.9830000000000014E-2</v>
      </c>
    </row>
    <row r="3" spans="1:25" x14ac:dyDescent="0.2">
      <c r="A3" t="s">
        <v>49</v>
      </c>
      <c r="B3" t="s">
        <v>1</v>
      </c>
      <c r="C3" s="1">
        <v>0.27834999999999999</v>
      </c>
      <c r="D3" s="1">
        <v>0.18908</v>
      </c>
      <c r="E3" s="1">
        <v>0.21060000000000001</v>
      </c>
      <c r="F3" s="1">
        <v>0.32196999999999998</v>
      </c>
      <c r="G3" s="1">
        <v>12108587</v>
      </c>
      <c r="I3" s="1">
        <v>0.27703</v>
      </c>
      <c r="J3" s="1">
        <v>0.20855000000000001</v>
      </c>
      <c r="K3" s="1">
        <v>0.22767000000000001</v>
      </c>
      <c r="L3" s="1">
        <v>0.28675</v>
      </c>
      <c r="M3" s="1">
        <v>7791492</v>
      </c>
      <c r="O3" s="1">
        <f t="shared" ref="O3:O49" si="0">D3+E3</f>
        <v>0.39968000000000004</v>
      </c>
      <c r="P3" s="1">
        <f t="shared" ref="P3:P49" si="1">J3+K3</f>
        <v>0.43622000000000005</v>
      </c>
      <c r="Q3" s="1">
        <f t="shared" ref="Q3:Q49" si="2">P3-O3</f>
        <v>3.6540000000000017E-2</v>
      </c>
      <c r="S3" s="1">
        <f t="shared" ref="S3:S49" si="3">C3+E3</f>
        <v>0.48895</v>
      </c>
      <c r="T3" s="1">
        <f t="shared" ref="T3:T49" si="4">I3+K3</f>
        <v>0.50470000000000004</v>
      </c>
      <c r="U3" s="1">
        <f t="shared" ref="U3:U49" si="5">T3-S3</f>
        <v>1.5750000000000042E-2</v>
      </c>
      <c r="W3" s="1">
        <f t="shared" ref="W3:W49" si="6">E3+F3</f>
        <v>0.53256999999999999</v>
      </c>
      <c r="X3" s="1">
        <f t="shared" ref="X3:X49" si="7">K3+L3</f>
        <v>0.51441999999999999</v>
      </c>
      <c r="Y3" s="1">
        <f t="shared" ref="Y3:Y49" si="8">X3-W3</f>
        <v>-1.8149999999999999E-2</v>
      </c>
    </row>
    <row r="4" spans="1:25" x14ac:dyDescent="0.2">
      <c r="A4" t="s">
        <v>50</v>
      </c>
      <c r="B4" t="s">
        <v>2</v>
      </c>
      <c r="C4" s="1">
        <v>0.28106999999999999</v>
      </c>
      <c r="D4" s="1">
        <v>0.18418000000000001</v>
      </c>
      <c r="E4" s="1">
        <v>0.20857000000000001</v>
      </c>
      <c r="F4" s="1">
        <v>0.32618000000000003</v>
      </c>
      <c r="G4" s="1">
        <v>12588145</v>
      </c>
      <c r="I4" s="1">
        <v>0.28009000000000001</v>
      </c>
      <c r="J4" s="1">
        <v>0.20427000000000001</v>
      </c>
      <c r="K4" s="1">
        <v>0.22634000000000001</v>
      </c>
      <c r="L4" s="1">
        <v>0.28931000000000001</v>
      </c>
      <c r="M4" s="1">
        <v>8196234</v>
      </c>
      <c r="O4" s="1">
        <f t="shared" si="0"/>
        <v>0.39275000000000004</v>
      </c>
      <c r="P4" s="1">
        <f t="shared" si="1"/>
        <v>0.43061000000000005</v>
      </c>
      <c r="Q4" s="1">
        <f t="shared" si="2"/>
        <v>3.7860000000000005E-2</v>
      </c>
      <c r="S4" s="1">
        <f t="shared" si="3"/>
        <v>0.48963999999999996</v>
      </c>
      <c r="T4" s="1">
        <f t="shared" si="4"/>
        <v>0.50643000000000005</v>
      </c>
      <c r="U4" s="1">
        <f t="shared" si="5"/>
        <v>1.6790000000000083E-2</v>
      </c>
      <c r="W4" s="1">
        <f t="shared" si="6"/>
        <v>0.53475000000000006</v>
      </c>
      <c r="X4" s="1">
        <f t="shared" si="7"/>
        <v>0.51565000000000005</v>
      </c>
      <c r="Y4" s="1">
        <f t="shared" si="8"/>
        <v>-1.9100000000000006E-2</v>
      </c>
    </row>
    <row r="5" spans="1:25" x14ac:dyDescent="0.2">
      <c r="A5" t="s">
        <v>51</v>
      </c>
      <c r="B5" t="s">
        <v>3</v>
      </c>
      <c r="C5" s="1">
        <v>0.27755000000000002</v>
      </c>
      <c r="D5" s="1">
        <v>0.18770999999999999</v>
      </c>
      <c r="E5" s="1">
        <v>0.21199000000000001</v>
      </c>
      <c r="F5" s="1">
        <v>0.32274999999999998</v>
      </c>
      <c r="G5" s="1">
        <v>13576506</v>
      </c>
      <c r="I5" s="1">
        <v>0.27564</v>
      </c>
      <c r="J5" s="1">
        <v>0.20860000000000001</v>
      </c>
      <c r="K5" s="1">
        <v>0.23072000000000001</v>
      </c>
      <c r="L5" s="1">
        <v>0.28505000000000003</v>
      </c>
      <c r="M5" s="1">
        <v>8835073</v>
      </c>
      <c r="O5" s="1">
        <f t="shared" si="0"/>
        <v>0.3997</v>
      </c>
      <c r="P5" s="1">
        <f t="shared" si="1"/>
        <v>0.43932000000000004</v>
      </c>
      <c r="Q5" s="1">
        <f t="shared" si="2"/>
        <v>3.9620000000000044E-2</v>
      </c>
      <c r="S5" s="1">
        <f t="shared" si="3"/>
        <v>0.48954000000000003</v>
      </c>
      <c r="T5" s="1">
        <f t="shared" si="4"/>
        <v>0.50636000000000003</v>
      </c>
      <c r="U5" s="1">
        <f t="shared" si="5"/>
        <v>1.6820000000000002E-2</v>
      </c>
      <c r="W5" s="1">
        <f t="shared" si="6"/>
        <v>0.53473999999999999</v>
      </c>
      <c r="X5" s="1">
        <f t="shared" si="7"/>
        <v>0.51577000000000006</v>
      </c>
      <c r="Y5" s="1">
        <f t="shared" si="8"/>
        <v>-1.8969999999999931E-2</v>
      </c>
    </row>
    <row r="6" spans="1:25" x14ac:dyDescent="0.2">
      <c r="A6" t="s">
        <v>52</v>
      </c>
      <c r="B6" t="s">
        <v>4</v>
      </c>
      <c r="C6" s="1">
        <v>0.28054000000000001</v>
      </c>
      <c r="D6" s="1">
        <v>0.18729999999999999</v>
      </c>
      <c r="E6" s="1">
        <v>0.2099</v>
      </c>
      <c r="F6" s="1">
        <v>0.32225999999999999</v>
      </c>
      <c r="G6" s="1">
        <v>13720253</v>
      </c>
      <c r="I6" s="1">
        <v>0.27951999999999999</v>
      </c>
      <c r="J6" s="1">
        <v>0.20757999999999999</v>
      </c>
      <c r="K6" s="1">
        <v>0.22781000000000001</v>
      </c>
      <c r="L6" s="1">
        <v>0.28509000000000001</v>
      </c>
      <c r="M6" s="1">
        <v>8997410</v>
      </c>
      <c r="O6" s="1">
        <f t="shared" si="0"/>
        <v>0.3972</v>
      </c>
      <c r="P6" s="1">
        <f t="shared" si="1"/>
        <v>0.43539</v>
      </c>
      <c r="Q6" s="1">
        <f t="shared" si="2"/>
        <v>3.8190000000000002E-2</v>
      </c>
      <c r="S6" s="1">
        <f t="shared" si="3"/>
        <v>0.49043999999999999</v>
      </c>
      <c r="T6" s="1">
        <f t="shared" si="4"/>
        <v>0.50733000000000006</v>
      </c>
      <c r="U6" s="1">
        <f t="shared" si="5"/>
        <v>1.6890000000000072E-2</v>
      </c>
      <c r="W6" s="1">
        <f t="shared" si="6"/>
        <v>0.53215999999999997</v>
      </c>
      <c r="X6" s="1">
        <f t="shared" si="7"/>
        <v>0.51290000000000002</v>
      </c>
      <c r="Y6" s="1">
        <f t="shared" si="8"/>
        <v>-1.9259999999999944E-2</v>
      </c>
    </row>
    <row r="7" spans="1:25" x14ac:dyDescent="0.2">
      <c r="A7" t="s">
        <v>53</v>
      </c>
      <c r="B7" t="s">
        <v>5</v>
      </c>
      <c r="C7" s="1">
        <v>0.27699000000000001</v>
      </c>
      <c r="D7" s="1">
        <v>0.18917999999999999</v>
      </c>
      <c r="E7" s="1">
        <v>0.21318999999999999</v>
      </c>
      <c r="F7" s="1">
        <v>0.32063999999999998</v>
      </c>
      <c r="G7" s="1">
        <v>13020175</v>
      </c>
      <c r="I7" s="1">
        <v>0.27495999999999998</v>
      </c>
      <c r="J7" s="1">
        <v>0.21082000000000001</v>
      </c>
      <c r="K7" s="1">
        <v>0.23200000000000001</v>
      </c>
      <c r="L7" s="1">
        <v>0.28222999999999998</v>
      </c>
      <c r="M7" s="1">
        <v>8693212</v>
      </c>
      <c r="O7" s="1">
        <f t="shared" si="0"/>
        <v>0.40237000000000001</v>
      </c>
      <c r="P7" s="1">
        <f t="shared" si="1"/>
        <v>0.44281999999999999</v>
      </c>
      <c r="Q7" s="1">
        <f t="shared" si="2"/>
        <v>4.0449999999999986E-2</v>
      </c>
      <c r="S7" s="1">
        <f t="shared" si="3"/>
        <v>0.49018</v>
      </c>
      <c r="T7" s="1">
        <f t="shared" si="4"/>
        <v>0.50695999999999997</v>
      </c>
      <c r="U7" s="1">
        <f t="shared" si="5"/>
        <v>1.6779999999999962E-2</v>
      </c>
      <c r="W7" s="1">
        <f t="shared" si="6"/>
        <v>0.53383000000000003</v>
      </c>
      <c r="X7" s="1">
        <f t="shared" si="7"/>
        <v>0.51422999999999996</v>
      </c>
      <c r="Y7" s="1">
        <f t="shared" si="8"/>
        <v>-1.9600000000000062E-2</v>
      </c>
    </row>
    <row r="8" spans="1:25" x14ac:dyDescent="0.2">
      <c r="A8" t="s">
        <v>54</v>
      </c>
      <c r="B8" t="s">
        <v>6</v>
      </c>
      <c r="C8" s="1">
        <v>0.27666000000000002</v>
      </c>
      <c r="D8" s="1">
        <v>0.19001999999999999</v>
      </c>
      <c r="E8" s="1">
        <v>0.21378</v>
      </c>
      <c r="F8" s="1">
        <v>0.31953999999999999</v>
      </c>
      <c r="G8" s="1">
        <v>13377442</v>
      </c>
      <c r="I8" s="1">
        <v>0.27518999999999999</v>
      </c>
      <c r="J8" s="1">
        <v>0.21160999999999999</v>
      </c>
      <c r="K8" s="1">
        <v>0.23229</v>
      </c>
      <c r="L8" s="1">
        <v>0.28090999999999999</v>
      </c>
      <c r="M8" s="1">
        <v>8918068</v>
      </c>
      <c r="O8" s="1">
        <f t="shared" si="0"/>
        <v>0.40379999999999999</v>
      </c>
      <c r="P8" s="1">
        <f t="shared" si="1"/>
        <v>0.44389999999999996</v>
      </c>
      <c r="Q8" s="1">
        <f t="shared" si="2"/>
        <v>4.0099999999999969E-2</v>
      </c>
      <c r="S8" s="1">
        <f t="shared" si="3"/>
        <v>0.49043999999999999</v>
      </c>
      <c r="T8" s="1">
        <f t="shared" si="4"/>
        <v>0.50747999999999993</v>
      </c>
      <c r="U8" s="1">
        <f t="shared" si="5"/>
        <v>1.7039999999999944E-2</v>
      </c>
      <c r="W8" s="1">
        <f t="shared" si="6"/>
        <v>0.53332000000000002</v>
      </c>
      <c r="X8" s="1">
        <f t="shared" si="7"/>
        <v>0.51319999999999999</v>
      </c>
      <c r="Y8" s="1">
        <f t="shared" si="8"/>
        <v>-2.0120000000000027E-2</v>
      </c>
    </row>
    <row r="9" spans="1:25" x14ac:dyDescent="0.2">
      <c r="A9" t="s">
        <v>55</v>
      </c>
      <c r="B9" t="s">
        <v>7</v>
      </c>
      <c r="C9" s="1">
        <v>0.27789999999999998</v>
      </c>
      <c r="D9" s="1">
        <v>0.19055</v>
      </c>
      <c r="E9" s="1">
        <v>0.21279999999999999</v>
      </c>
      <c r="F9" s="1">
        <v>0.31874999999999998</v>
      </c>
      <c r="G9" s="1">
        <v>14315887</v>
      </c>
      <c r="I9" s="1">
        <v>0.27635999999999999</v>
      </c>
      <c r="J9" s="1">
        <v>0.21312</v>
      </c>
      <c r="K9" s="1">
        <v>0.23158000000000001</v>
      </c>
      <c r="L9" s="1">
        <v>0.27894999999999998</v>
      </c>
      <c r="M9" s="1">
        <v>9570905</v>
      </c>
      <c r="O9" s="1">
        <f t="shared" si="0"/>
        <v>0.40334999999999999</v>
      </c>
      <c r="P9" s="1">
        <f t="shared" si="1"/>
        <v>0.44469999999999998</v>
      </c>
      <c r="Q9" s="1">
        <f t="shared" si="2"/>
        <v>4.1349999999999998E-2</v>
      </c>
      <c r="S9" s="1">
        <f t="shared" si="3"/>
        <v>0.49069999999999997</v>
      </c>
      <c r="T9" s="1">
        <f t="shared" si="4"/>
        <v>0.50794000000000006</v>
      </c>
      <c r="U9" s="1">
        <f t="shared" si="5"/>
        <v>1.7240000000000089E-2</v>
      </c>
      <c r="W9" s="1">
        <f t="shared" si="6"/>
        <v>0.53154999999999997</v>
      </c>
      <c r="X9" s="1">
        <f t="shared" si="7"/>
        <v>0.51052999999999993</v>
      </c>
      <c r="Y9" s="1">
        <f t="shared" si="8"/>
        <v>-2.1020000000000039E-2</v>
      </c>
    </row>
    <row r="10" spans="1:25" x14ac:dyDescent="0.2">
      <c r="A10" t="s">
        <v>56</v>
      </c>
      <c r="B10" t="s">
        <v>8</v>
      </c>
      <c r="C10" s="1">
        <v>0.27812999999999999</v>
      </c>
      <c r="D10" s="1">
        <v>0.18762999999999999</v>
      </c>
      <c r="E10" s="1">
        <v>0.21257000000000001</v>
      </c>
      <c r="F10" s="1">
        <v>0.32167000000000001</v>
      </c>
      <c r="G10" s="1">
        <v>13843691</v>
      </c>
      <c r="I10" s="1">
        <v>0.27660000000000001</v>
      </c>
      <c r="J10" s="1">
        <v>0.20895</v>
      </c>
      <c r="K10" s="1">
        <v>0.23119000000000001</v>
      </c>
      <c r="L10" s="1">
        <v>0.28326000000000001</v>
      </c>
      <c r="M10" s="1">
        <v>9263978</v>
      </c>
      <c r="O10" s="1">
        <f t="shared" si="0"/>
        <v>0.4002</v>
      </c>
      <c r="P10" s="1">
        <f t="shared" si="1"/>
        <v>0.44013999999999998</v>
      </c>
      <c r="Q10" s="1">
        <f t="shared" si="2"/>
        <v>3.9939999999999976E-2</v>
      </c>
      <c r="S10" s="1">
        <f t="shared" si="3"/>
        <v>0.49070000000000003</v>
      </c>
      <c r="T10" s="1">
        <f t="shared" si="4"/>
        <v>0.50778999999999996</v>
      </c>
      <c r="U10" s="1">
        <f t="shared" si="5"/>
        <v>1.7089999999999939E-2</v>
      </c>
      <c r="W10" s="1">
        <f t="shared" si="6"/>
        <v>0.53424000000000005</v>
      </c>
      <c r="X10" s="1">
        <f t="shared" si="7"/>
        <v>0.51445000000000007</v>
      </c>
      <c r="Y10" s="1">
        <f t="shared" si="8"/>
        <v>-1.9789999999999974E-2</v>
      </c>
    </row>
    <row r="11" spans="1:25" x14ac:dyDescent="0.2">
      <c r="A11" t="s">
        <v>57</v>
      </c>
      <c r="B11" t="s">
        <v>9</v>
      </c>
      <c r="C11" s="1">
        <v>0.27738000000000002</v>
      </c>
      <c r="D11" s="1">
        <v>0.18895999999999999</v>
      </c>
      <c r="E11" s="1">
        <v>0.21278</v>
      </c>
      <c r="F11" s="1">
        <v>0.32089000000000001</v>
      </c>
      <c r="G11" s="1">
        <v>13969438</v>
      </c>
      <c r="I11" s="1">
        <v>0.27483999999999997</v>
      </c>
      <c r="J11" s="1">
        <v>0.21123</v>
      </c>
      <c r="K11" s="1">
        <v>0.23252</v>
      </c>
      <c r="L11" s="1">
        <v>0.28140999999999999</v>
      </c>
      <c r="M11" s="1">
        <v>9322664</v>
      </c>
      <c r="O11" s="1">
        <f t="shared" si="0"/>
        <v>0.40173999999999999</v>
      </c>
      <c r="P11" s="1">
        <f t="shared" si="1"/>
        <v>0.44374999999999998</v>
      </c>
      <c r="Q11" s="1">
        <f t="shared" si="2"/>
        <v>4.2009999999999992E-2</v>
      </c>
      <c r="S11" s="1">
        <f t="shared" si="3"/>
        <v>0.49016000000000004</v>
      </c>
      <c r="T11" s="1">
        <f t="shared" si="4"/>
        <v>0.50736000000000003</v>
      </c>
      <c r="U11" s="1">
        <f t="shared" si="5"/>
        <v>1.7199999999999993E-2</v>
      </c>
      <c r="W11" s="1">
        <f t="shared" si="6"/>
        <v>0.53366999999999998</v>
      </c>
      <c r="X11" s="1">
        <f t="shared" si="7"/>
        <v>0.51393</v>
      </c>
      <c r="Y11" s="1">
        <f t="shared" si="8"/>
        <v>-1.973999999999998E-2</v>
      </c>
    </row>
    <row r="12" spans="1:25" x14ac:dyDescent="0.2">
      <c r="A12" t="s">
        <v>58</v>
      </c>
      <c r="B12" t="s">
        <v>10</v>
      </c>
      <c r="C12" s="1">
        <v>0.27761999999999998</v>
      </c>
      <c r="D12" s="1">
        <v>0.18909000000000001</v>
      </c>
      <c r="E12" s="1">
        <v>0.21303</v>
      </c>
      <c r="F12" s="1">
        <v>0.32025999999999999</v>
      </c>
      <c r="G12" s="1">
        <v>14014906</v>
      </c>
      <c r="I12" s="1">
        <v>0.27588000000000001</v>
      </c>
      <c r="J12" s="1">
        <v>0.21060999999999999</v>
      </c>
      <c r="K12" s="1">
        <v>0.23175000000000001</v>
      </c>
      <c r="L12" s="1">
        <v>0.28176000000000001</v>
      </c>
      <c r="M12" s="1">
        <v>9387215</v>
      </c>
      <c r="O12" s="1">
        <f t="shared" si="0"/>
        <v>0.40212000000000003</v>
      </c>
      <c r="P12" s="1">
        <f t="shared" si="1"/>
        <v>0.44235999999999998</v>
      </c>
      <c r="Q12" s="1">
        <f t="shared" si="2"/>
        <v>4.0239999999999942E-2</v>
      </c>
      <c r="S12" s="1">
        <f t="shared" si="3"/>
        <v>0.49064999999999998</v>
      </c>
      <c r="T12" s="1">
        <f t="shared" si="4"/>
        <v>0.50763000000000003</v>
      </c>
      <c r="U12" s="1">
        <f t="shared" si="5"/>
        <v>1.6980000000000051E-2</v>
      </c>
      <c r="W12" s="1">
        <f t="shared" si="6"/>
        <v>0.53329000000000004</v>
      </c>
      <c r="X12" s="1">
        <f t="shared" si="7"/>
        <v>0.51351000000000002</v>
      </c>
      <c r="Y12" s="1">
        <f t="shared" si="8"/>
        <v>-1.978000000000002E-2</v>
      </c>
    </row>
    <row r="13" spans="1:25" x14ac:dyDescent="0.2">
      <c r="A13" t="s">
        <v>59</v>
      </c>
      <c r="B13" t="s">
        <v>11</v>
      </c>
      <c r="C13" s="1">
        <v>0.27884999999999999</v>
      </c>
      <c r="D13" s="1">
        <v>0.18715999999999999</v>
      </c>
      <c r="E13" s="1">
        <v>0.21113000000000001</v>
      </c>
      <c r="F13" s="1">
        <v>0.32286999999999999</v>
      </c>
      <c r="G13" s="1">
        <v>13915893</v>
      </c>
      <c r="I13" s="1">
        <v>0.27771000000000001</v>
      </c>
      <c r="J13" s="1">
        <v>0.20824000000000001</v>
      </c>
      <c r="K13" s="1">
        <v>0.22941</v>
      </c>
      <c r="L13" s="1">
        <v>0.28464</v>
      </c>
      <c r="M13" s="1">
        <v>9309669</v>
      </c>
      <c r="O13" s="1">
        <f t="shared" si="0"/>
        <v>0.39829000000000003</v>
      </c>
      <c r="P13" s="1">
        <f t="shared" si="1"/>
        <v>0.43764999999999998</v>
      </c>
      <c r="Q13" s="1">
        <f t="shared" si="2"/>
        <v>3.9359999999999951E-2</v>
      </c>
      <c r="S13" s="1">
        <f t="shared" si="3"/>
        <v>0.48997999999999997</v>
      </c>
      <c r="T13" s="1">
        <f t="shared" si="4"/>
        <v>0.50712000000000002</v>
      </c>
      <c r="U13" s="1">
        <f t="shared" si="5"/>
        <v>1.7140000000000044E-2</v>
      </c>
      <c r="W13" s="1">
        <f t="shared" si="6"/>
        <v>0.53400000000000003</v>
      </c>
      <c r="X13" s="1">
        <f t="shared" si="7"/>
        <v>0.51405000000000001</v>
      </c>
      <c r="Y13" s="1">
        <f t="shared" si="8"/>
        <v>-1.9950000000000023E-2</v>
      </c>
    </row>
    <row r="14" spans="1:25" x14ac:dyDescent="0.2">
      <c r="A14" t="s">
        <v>60</v>
      </c>
      <c r="B14" t="s">
        <v>12</v>
      </c>
      <c r="C14" s="1">
        <v>0.27806999999999998</v>
      </c>
      <c r="D14" s="1">
        <v>0.18659000000000001</v>
      </c>
      <c r="E14" s="1">
        <v>0.21203</v>
      </c>
      <c r="F14" s="1">
        <v>0.32330999999999999</v>
      </c>
      <c r="G14" s="1">
        <v>14255507</v>
      </c>
      <c r="I14" s="1">
        <v>0.27617000000000003</v>
      </c>
      <c r="J14" s="1">
        <v>0.20704</v>
      </c>
      <c r="K14" s="1">
        <v>0.23086999999999999</v>
      </c>
      <c r="L14" s="1">
        <v>0.28592000000000001</v>
      </c>
      <c r="M14" s="1">
        <v>9520557</v>
      </c>
      <c r="O14" s="1">
        <f t="shared" si="0"/>
        <v>0.39861999999999997</v>
      </c>
      <c r="P14" s="1">
        <f t="shared" si="1"/>
        <v>0.43791000000000002</v>
      </c>
      <c r="Q14" s="1">
        <f t="shared" si="2"/>
        <v>3.9290000000000047E-2</v>
      </c>
      <c r="S14" s="1">
        <f t="shared" si="3"/>
        <v>0.49009999999999998</v>
      </c>
      <c r="T14" s="1">
        <f t="shared" si="4"/>
        <v>0.50704000000000005</v>
      </c>
      <c r="U14" s="1">
        <f t="shared" si="5"/>
        <v>1.6940000000000066E-2</v>
      </c>
      <c r="W14" s="1">
        <f t="shared" si="6"/>
        <v>0.53533999999999993</v>
      </c>
      <c r="X14" s="1">
        <f t="shared" si="7"/>
        <v>0.51678999999999997</v>
      </c>
      <c r="Y14" s="1">
        <f t="shared" si="8"/>
        <v>-1.8549999999999955E-2</v>
      </c>
    </row>
    <row r="15" spans="1:25" x14ac:dyDescent="0.2">
      <c r="A15" t="s">
        <v>61</v>
      </c>
      <c r="B15" t="s">
        <v>13</v>
      </c>
      <c r="C15" s="1">
        <v>0.27918999999999999</v>
      </c>
      <c r="D15" s="1">
        <v>0.18781999999999999</v>
      </c>
      <c r="E15" s="1">
        <v>0.21129999999999999</v>
      </c>
      <c r="F15" s="1">
        <v>0.32168000000000002</v>
      </c>
      <c r="G15" s="1">
        <v>15153919</v>
      </c>
      <c r="I15" s="1">
        <v>0.27807999999999999</v>
      </c>
      <c r="J15" s="1">
        <v>0.20924999999999999</v>
      </c>
      <c r="K15" s="1">
        <v>0.22964000000000001</v>
      </c>
      <c r="L15" s="1">
        <v>0.28304000000000001</v>
      </c>
      <c r="M15" s="1">
        <v>10163615</v>
      </c>
      <c r="O15" s="1">
        <f t="shared" si="0"/>
        <v>0.39911999999999997</v>
      </c>
      <c r="P15" s="1">
        <f t="shared" si="1"/>
        <v>0.43889</v>
      </c>
      <c r="Q15" s="1">
        <f t="shared" si="2"/>
        <v>3.9770000000000028E-2</v>
      </c>
      <c r="S15" s="1">
        <f t="shared" si="3"/>
        <v>0.49048999999999998</v>
      </c>
      <c r="T15" s="1">
        <f t="shared" si="4"/>
        <v>0.50771999999999995</v>
      </c>
      <c r="U15" s="1">
        <f t="shared" si="5"/>
        <v>1.7229999999999968E-2</v>
      </c>
      <c r="W15" s="1">
        <f t="shared" si="6"/>
        <v>0.53298000000000001</v>
      </c>
      <c r="X15" s="1">
        <f t="shared" si="7"/>
        <v>0.51268000000000002</v>
      </c>
      <c r="Y15" s="1">
        <f t="shared" si="8"/>
        <v>-2.0299999999999985E-2</v>
      </c>
    </row>
    <row r="16" spans="1:25" x14ac:dyDescent="0.2">
      <c r="A16" t="s">
        <v>62</v>
      </c>
      <c r="B16" t="s">
        <v>14</v>
      </c>
      <c r="C16" s="1">
        <v>0.28070000000000001</v>
      </c>
      <c r="D16" s="1">
        <v>0.18740999999999999</v>
      </c>
      <c r="E16" s="1">
        <v>0.20987</v>
      </c>
      <c r="F16" s="1">
        <v>0.32202999999999998</v>
      </c>
      <c r="G16" s="1">
        <v>14308970</v>
      </c>
      <c r="I16" s="1">
        <v>0.28022000000000002</v>
      </c>
      <c r="J16" s="1">
        <v>0.20868999999999999</v>
      </c>
      <c r="K16" s="1">
        <v>0.22747999999999999</v>
      </c>
      <c r="L16" s="1">
        <v>0.28361999999999998</v>
      </c>
      <c r="M16" s="1">
        <v>9583343</v>
      </c>
      <c r="O16" s="1">
        <f t="shared" si="0"/>
        <v>0.39727999999999997</v>
      </c>
      <c r="P16" s="1">
        <f t="shared" si="1"/>
        <v>0.43616999999999995</v>
      </c>
      <c r="Q16" s="1">
        <f t="shared" si="2"/>
        <v>3.888999999999998E-2</v>
      </c>
      <c r="S16" s="1">
        <f t="shared" si="3"/>
        <v>0.49057000000000001</v>
      </c>
      <c r="T16" s="1">
        <f t="shared" si="4"/>
        <v>0.50770000000000004</v>
      </c>
      <c r="U16" s="1">
        <f t="shared" si="5"/>
        <v>1.7130000000000034E-2</v>
      </c>
      <c r="W16" s="1">
        <f t="shared" si="6"/>
        <v>0.53190000000000004</v>
      </c>
      <c r="X16" s="1">
        <f t="shared" si="7"/>
        <v>0.5111</v>
      </c>
      <c r="Y16" s="1">
        <f t="shared" si="8"/>
        <v>-2.0800000000000041E-2</v>
      </c>
    </row>
    <row r="17" spans="1:25" x14ac:dyDescent="0.2">
      <c r="A17" t="s">
        <v>63</v>
      </c>
      <c r="B17" t="s">
        <v>15</v>
      </c>
      <c r="C17" s="1">
        <v>0.27367999999999998</v>
      </c>
      <c r="D17" s="1">
        <v>0.19072</v>
      </c>
      <c r="E17" s="1">
        <v>0.21834000000000001</v>
      </c>
      <c r="F17" s="1">
        <v>0.31724999999999998</v>
      </c>
      <c r="G17" s="1">
        <v>14820094</v>
      </c>
      <c r="I17" s="1">
        <v>0.27029999999999998</v>
      </c>
      <c r="J17" s="1">
        <v>0.21329000000000001</v>
      </c>
      <c r="K17" s="1">
        <v>0.23927999999999999</v>
      </c>
      <c r="L17" s="1">
        <v>0.27712999999999999</v>
      </c>
      <c r="M17" s="1">
        <v>9934371</v>
      </c>
      <c r="O17" s="1">
        <f t="shared" si="0"/>
        <v>0.40905999999999998</v>
      </c>
      <c r="P17" s="1">
        <f t="shared" si="1"/>
        <v>0.45257000000000003</v>
      </c>
      <c r="Q17" s="1">
        <f t="shared" si="2"/>
        <v>4.3510000000000049E-2</v>
      </c>
      <c r="S17" s="1">
        <f t="shared" si="3"/>
        <v>0.49202000000000001</v>
      </c>
      <c r="T17" s="1">
        <f t="shared" si="4"/>
        <v>0.50957999999999992</v>
      </c>
      <c r="U17" s="1">
        <f t="shared" si="5"/>
        <v>1.7559999999999909E-2</v>
      </c>
      <c r="W17" s="1">
        <f t="shared" si="6"/>
        <v>0.53559000000000001</v>
      </c>
      <c r="X17" s="1">
        <f t="shared" si="7"/>
        <v>0.51641000000000004</v>
      </c>
      <c r="Y17" s="1">
        <f t="shared" si="8"/>
        <v>-1.9179999999999975E-2</v>
      </c>
    </row>
    <row r="18" spans="1:25" x14ac:dyDescent="0.2">
      <c r="A18" t="s">
        <v>64</v>
      </c>
      <c r="B18" t="s">
        <v>16</v>
      </c>
      <c r="C18" s="1">
        <v>0.28136</v>
      </c>
      <c r="D18" s="1">
        <v>0.18578</v>
      </c>
      <c r="E18" s="1">
        <v>0.20846999999999999</v>
      </c>
      <c r="F18" s="1">
        <v>0.32438</v>
      </c>
      <c r="G18" s="1">
        <v>13805582</v>
      </c>
      <c r="I18" s="1">
        <v>0.28075</v>
      </c>
      <c r="J18" s="1">
        <v>0.20665</v>
      </c>
      <c r="K18" s="1">
        <v>0.22603999999999999</v>
      </c>
      <c r="L18" s="1">
        <v>0.28655999999999998</v>
      </c>
      <c r="M18" s="1">
        <v>9220304</v>
      </c>
      <c r="O18" s="1">
        <f t="shared" si="0"/>
        <v>0.39424999999999999</v>
      </c>
      <c r="P18" s="1">
        <f t="shared" si="1"/>
        <v>0.43269000000000002</v>
      </c>
      <c r="Q18" s="1">
        <f t="shared" si="2"/>
        <v>3.844000000000003E-2</v>
      </c>
      <c r="S18" s="1">
        <f t="shared" si="3"/>
        <v>0.48982999999999999</v>
      </c>
      <c r="T18" s="1">
        <f t="shared" si="4"/>
        <v>0.50678999999999996</v>
      </c>
      <c r="U18" s="1">
        <f t="shared" si="5"/>
        <v>1.6959999999999975E-2</v>
      </c>
      <c r="W18" s="1">
        <f t="shared" si="6"/>
        <v>0.53285000000000005</v>
      </c>
      <c r="X18" s="1">
        <f t="shared" si="7"/>
        <v>0.51259999999999994</v>
      </c>
      <c r="Y18" s="1">
        <f t="shared" si="8"/>
        <v>-2.0250000000000101E-2</v>
      </c>
    </row>
    <row r="19" spans="1:25" x14ac:dyDescent="0.2">
      <c r="A19" t="s">
        <v>65</v>
      </c>
      <c r="B19" t="s">
        <v>17</v>
      </c>
      <c r="C19" s="1">
        <v>0.27955999999999998</v>
      </c>
      <c r="D19" s="1">
        <v>0.18720999999999999</v>
      </c>
      <c r="E19" s="1">
        <v>0.2107</v>
      </c>
      <c r="F19" s="1">
        <v>0.32251999999999997</v>
      </c>
      <c r="G19" s="1">
        <v>14032406</v>
      </c>
      <c r="I19" s="1">
        <v>0.27805999999999997</v>
      </c>
      <c r="J19" s="1">
        <v>0.20805999999999999</v>
      </c>
      <c r="K19" s="1">
        <v>0.22891</v>
      </c>
      <c r="L19" s="1">
        <v>0.28497</v>
      </c>
      <c r="M19" s="1">
        <v>9349236</v>
      </c>
      <c r="O19" s="1">
        <f t="shared" si="0"/>
        <v>0.39790999999999999</v>
      </c>
      <c r="P19" s="1">
        <f t="shared" si="1"/>
        <v>0.43696999999999997</v>
      </c>
      <c r="Q19" s="1">
        <f t="shared" si="2"/>
        <v>3.9059999999999984E-2</v>
      </c>
      <c r="S19" s="1">
        <f t="shared" si="3"/>
        <v>0.49025999999999997</v>
      </c>
      <c r="T19" s="1">
        <f t="shared" si="4"/>
        <v>0.50696999999999992</v>
      </c>
      <c r="U19" s="1">
        <f t="shared" si="5"/>
        <v>1.6709999999999947E-2</v>
      </c>
      <c r="W19" s="1">
        <f t="shared" si="6"/>
        <v>0.53322000000000003</v>
      </c>
      <c r="X19" s="1">
        <f t="shared" si="7"/>
        <v>0.51388</v>
      </c>
      <c r="Y19" s="1">
        <f t="shared" si="8"/>
        <v>-1.9340000000000024E-2</v>
      </c>
    </row>
    <row r="20" spans="1:25" x14ac:dyDescent="0.2">
      <c r="A20" t="s">
        <v>66</v>
      </c>
      <c r="B20" t="s">
        <v>18</v>
      </c>
      <c r="C20" s="1">
        <v>0.28060000000000002</v>
      </c>
      <c r="D20" s="1">
        <v>0.18648999999999999</v>
      </c>
      <c r="E20" s="1">
        <v>0.2087</v>
      </c>
      <c r="F20" s="1">
        <v>0.32421</v>
      </c>
      <c r="G20" s="1">
        <v>13619402</v>
      </c>
      <c r="I20" s="1">
        <v>0.27940999999999999</v>
      </c>
      <c r="J20" s="1">
        <v>0.20699000000000001</v>
      </c>
      <c r="K20" s="1">
        <v>0.22642000000000001</v>
      </c>
      <c r="L20" s="1">
        <v>0.28717999999999999</v>
      </c>
      <c r="M20" s="1">
        <v>9040630</v>
      </c>
      <c r="O20" s="1">
        <f t="shared" si="0"/>
        <v>0.39518999999999999</v>
      </c>
      <c r="P20" s="1">
        <f t="shared" si="1"/>
        <v>0.43341000000000002</v>
      </c>
      <c r="Q20" s="1">
        <f t="shared" si="2"/>
        <v>3.8220000000000032E-2</v>
      </c>
      <c r="S20" s="1">
        <f t="shared" si="3"/>
        <v>0.48930000000000001</v>
      </c>
      <c r="T20" s="1">
        <f t="shared" si="4"/>
        <v>0.50583</v>
      </c>
      <c r="U20" s="1">
        <f t="shared" si="5"/>
        <v>1.6529999999999989E-2</v>
      </c>
      <c r="W20" s="1">
        <f t="shared" si="6"/>
        <v>0.53290999999999999</v>
      </c>
      <c r="X20" s="1">
        <f t="shared" si="7"/>
        <v>0.51360000000000006</v>
      </c>
      <c r="Y20" s="1">
        <f t="shared" si="8"/>
        <v>-1.9309999999999938E-2</v>
      </c>
    </row>
    <row r="21" spans="1:25" x14ac:dyDescent="0.2">
      <c r="A21" t="s">
        <v>67</v>
      </c>
      <c r="B21" t="s">
        <v>19</v>
      </c>
      <c r="C21" s="1">
        <v>0.26663999999999999</v>
      </c>
      <c r="D21" s="1">
        <v>0.19900999999999999</v>
      </c>
      <c r="E21" s="1">
        <v>0.22437000000000001</v>
      </c>
      <c r="F21" s="1">
        <v>0.30998999999999999</v>
      </c>
      <c r="G21" s="1">
        <v>13344405</v>
      </c>
      <c r="I21" s="1">
        <v>0.26106000000000001</v>
      </c>
      <c r="J21" s="1">
        <v>0.22323999999999999</v>
      </c>
      <c r="K21" s="1">
        <v>0.24673</v>
      </c>
      <c r="L21" s="1">
        <v>0.26896999999999999</v>
      </c>
      <c r="M21" s="1">
        <v>8897475</v>
      </c>
      <c r="O21" s="1">
        <f t="shared" si="0"/>
        <v>0.42337999999999998</v>
      </c>
      <c r="P21" s="1">
        <f t="shared" si="1"/>
        <v>0.46997</v>
      </c>
      <c r="Q21" s="1">
        <f t="shared" si="2"/>
        <v>4.659000000000002E-2</v>
      </c>
      <c r="S21" s="1">
        <f t="shared" si="3"/>
        <v>0.49101</v>
      </c>
      <c r="T21" s="1">
        <f t="shared" si="4"/>
        <v>0.50778999999999996</v>
      </c>
      <c r="U21" s="1">
        <f t="shared" si="5"/>
        <v>1.6779999999999962E-2</v>
      </c>
      <c r="W21" s="1">
        <f t="shared" si="6"/>
        <v>0.53435999999999995</v>
      </c>
      <c r="X21" s="1">
        <f t="shared" si="7"/>
        <v>0.51570000000000005</v>
      </c>
      <c r="Y21" s="1">
        <f t="shared" si="8"/>
        <v>-1.8659999999999899E-2</v>
      </c>
    </row>
    <row r="22" spans="1:25" x14ac:dyDescent="0.2">
      <c r="A22" t="s">
        <v>68</v>
      </c>
      <c r="B22" t="s">
        <v>20</v>
      </c>
      <c r="C22" s="1">
        <v>0.28073999999999999</v>
      </c>
      <c r="D22" s="1">
        <v>0.18711</v>
      </c>
      <c r="E22" s="1">
        <v>0.20968999999999999</v>
      </c>
      <c r="F22" s="1">
        <v>0.32246000000000002</v>
      </c>
      <c r="G22" s="1">
        <v>14187995</v>
      </c>
      <c r="I22" s="1">
        <v>0.28058</v>
      </c>
      <c r="J22" s="1">
        <v>0.20802999999999999</v>
      </c>
      <c r="K22" s="1">
        <v>0.22706999999999999</v>
      </c>
      <c r="L22" s="1">
        <v>0.28432000000000002</v>
      </c>
      <c r="M22" s="1">
        <v>9504179</v>
      </c>
      <c r="O22" s="1">
        <f t="shared" si="0"/>
        <v>0.39679999999999999</v>
      </c>
      <c r="P22" s="1">
        <f t="shared" si="1"/>
        <v>0.43509999999999999</v>
      </c>
      <c r="Q22" s="1">
        <f t="shared" si="2"/>
        <v>3.8300000000000001E-2</v>
      </c>
      <c r="S22" s="1">
        <f t="shared" si="3"/>
        <v>0.49042999999999998</v>
      </c>
      <c r="T22" s="1">
        <f t="shared" si="4"/>
        <v>0.50764999999999993</v>
      </c>
      <c r="U22" s="1">
        <f t="shared" si="5"/>
        <v>1.7219999999999958E-2</v>
      </c>
      <c r="W22" s="1">
        <f t="shared" si="6"/>
        <v>0.53215000000000001</v>
      </c>
      <c r="X22" s="1">
        <f t="shared" si="7"/>
        <v>0.51139000000000001</v>
      </c>
      <c r="Y22" s="1">
        <f t="shared" si="8"/>
        <v>-2.0760000000000001E-2</v>
      </c>
    </row>
    <row r="23" spans="1:25" x14ac:dyDescent="0.2">
      <c r="A23" t="s">
        <v>69</v>
      </c>
      <c r="B23" t="s">
        <v>21</v>
      </c>
      <c r="C23" s="1">
        <v>0.28070000000000001</v>
      </c>
      <c r="D23" s="1">
        <v>0.18740000000000001</v>
      </c>
      <c r="E23" s="1">
        <v>0.20988999999999999</v>
      </c>
      <c r="F23" s="1">
        <v>0.32200000000000001</v>
      </c>
      <c r="G23" s="1">
        <v>14454080</v>
      </c>
      <c r="I23" s="1">
        <v>0.28029999999999999</v>
      </c>
      <c r="J23" s="1">
        <v>0.20866000000000001</v>
      </c>
      <c r="K23" s="1">
        <v>0.22750999999999999</v>
      </c>
      <c r="L23" s="1">
        <v>0.28351999999999999</v>
      </c>
      <c r="M23" s="1">
        <v>9696259</v>
      </c>
      <c r="O23" s="1">
        <f t="shared" si="0"/>
        <v>0.39729000000000003</v>
      </c>
      <c r="P23" s="1">
        <f t="shared" si="1"/>
        <v>0.43617</v>
      </c>
      <c r="Q23" s="1">
        <f t="shared" si="2"/>
        <v>3.887999999999997E-2</v>
      </c>
      <c r="S23" s="1">
        <f t="shared" si="3"/>
        <v>0.49058999999999997</v>
      </c>
      <c r="T23" s="1">
        <f t="shared" si="4"/>
        <v>0.50780999999999998</v>
      </c>
      <c r="U23" s="1">
        <f t="shared" si="5"/>
        <v>1.7220000000000013E-2</v>
      </c>
      <c r="W23" s="1">
        <f t="shared" si="6"/>
        <v>0.53188999999999997</v>
      </c>
      <c r="X23" s="1">
        <f t="shared" si="7"/>
        <v>0.51102999999999998</v>
      </c>
      <c r="Y23" s="1">
        <f t="shared" si="8"/>
        <v>-2.085999999999999E-2</v>
      </c>
    </row>
    <row r="24" spans="1:25" x14ac:dyDescent="0.2">
      <c r="A24" t="s">
        <v>70</v>
      </c>
      <c r="B24" t="s">
        <v>22</v>
      </c>
      <c r="C24" s="1">
        <v>0.28166999999999998</v>
      </c>
      <c r="D24" s="1">
        <v>0.18665999999999999</v>
      </c>
      <c r="E24" s="1">
        <v>0.20885000000000001</v>
      </c>
      <c r="F24" s="1">
        <v>0.32282</v>
      </c>
      <c r="G24" s="1">
        <v>14498861</v>
      </c>
      <c r="I24" s="1">
        <v>0.28171000000000002</v>
      </c>
      <c r="J24" s="1">
        <v>0.20782999999999999</v>
      </c>
      <c r="K24" s="1">
        <v>0.22600999999999999</v>
      </c>
      <c r="L24" s="1">
        <v>0.28444999999999998</v>
      </c>
      <c r="M24" s="1">
        <v>9718294</v>
      </c>
      <c r="O24" s="1">
        <f t="shared" si="0"/>
        <v>0.39551000000000003</v>
      </c>
      <c r="P24" s="1">
        <f t="shared" si="1"/>
        <v>0.43384</v>
      </c>
      <c r="Q24" s="1">
        <f t="shared" si="2"/>
        <v>3.8329999999999975E-2</v>
      </c>
      <c r="S24" s="1">
        <f t="shared" si="3"/>
        <v>0.49051999999999996</v>
      </c>
      <c r="T24" s="1">
        <f t="shared" si="4"/>
        <v>0.50771999999999995</v>
      </c>
      <c r="U24" s="1">
        <f t="shared" si="5"/>
        <v>1.7199999999999993E-2</v>
      </c>
      <c r="W24" s="1">
        <f t="shared" si="6"/>
        <v>0.53166999999999998</v>
      </c>
      <c r="X24" s="1">
        <f t="shared" si="7"/>
        <v>0.51045999999999991</v>
      </c>
      <c r="Y24" s="1">
        <f t="shared" si="8"/>
        <v>-2.1210000000000062E-2</v>
      </c>
    </row>
    <row r="25" spans="1:25" x14ac:dyDescent="0.2">
      <c r="A25" t="s">
        <v>71</v>
      </c>
      <c r="B25" t="s">
        <v>23</v>
      </c>
      <c r="C25" s="1">
        <v>0.27994999999999998</v>
      </c>
      <c r="D25" s="1">
        <v>0.189</v>
      </c>
      <c r="E25" s="1">
        <v>0.21068999999999999</v>
      </c>
      <c r="F25" s="1">
        <v>0.32035999999999998</v>
      </c>
      <c r="G25" s="1">
        <v>15361167</v>
      </c>
      <c r="I25" s="1">
        <v>0.27897</v>
      </c>
      <c r="J25" s="1">
        <v>0.21138000000000001</v>
      </c>
      <c r="K25" s="1">
        <v>0.22927</v>
      </c>
      <c r="L25" s="1">
        <v>0.28038000000000002</v>
      </c>
      <c r="M25" s="1">
        <v>10251436</v>
      </c>
      <c r="O25" s="1">
        <f t="shared" si="0"/>
        <v>0.39968999999999999</v>
      </c>
      <c r="P25" s="1">
        <f t="shared" si="1"/>
        <v>0.44064999999999999</v>
      </c>
      <c r="Q25" s="1">
        <f t="shared" si="2"/>
        <v>4.0959999999999996E-2</v>
      </c>
      <c r="S25" s="1">
        <f t="shared" si="3"/>
        <v>0.49063999999999997</v>
      </c>
      <c r="T25" s="1">
        <f t="shared" si="4"/>
        <v>0.50824000000000003</v>
      </c>
      <c r="U25" s="1">
        <f t="shared" si="5"/>
        <v>1.760000000000006E-2</v>
      </c>
      <c r="W25" s="1">
        <f t="shared" si="6"/>
        <v>0.53105000000000002</v>
      </c>
      <c r="X25" s="1">
        <f t="shared" si="7"/>
        <v>0.50965000000000005</v>
      </c>
      <c r="Y25" s="1">
        <f t="shared" si="8"/>
        <v>-2.1399999999999975E-2</v>
      </c>
    </row>
    <row r="26" spans="1:25" x14ac:dyDescent="0.2">
      <c r="A26" t="s">
        <v>72</v>
      </c>
      <c r="B26" t="s">
        <v>24</v>
      </c>
      <c r="C26" s="1">
        <v>0.28025</v>
      </c>
      <c r="D26" s="1">
        <v>0.18869</v>
      </c>
      <c r="E26" s="1">
        <v>0.21035000000000001</v>
      </c>
      <c r="F26" s="1">
        <v>0.32071</v>
      </c>
      <c r="G26" s="1">
        <v>15423837</v>
      </c>
      <c r="I26" s="1">
        <v>0.27944999999999998</v>
      </c>
      <c r="J26" s="1">
        <v>0.21099000000000001</v>
      </c>
      <c r="K26" s="1">
        <v>0.22875999999999999</v>
      </c>
      <c r="L26" s="1">
        <v>0.28079999999999999</v>
      </c>
      <c r="M26" s="1">
        <v>10292847</v>
      </c>
      <c r="O26" s="1">
        <f t="shared" si="0"/>
        <v>0.39904000000000001</v>
      </c>
      <c r="P26" s="1">
        <f t="shared" si="1"/>
        <v>0.43974999999999997</v>
      </c>
      <c r="Q26" s="1">
        <f t="shared" si="2"/>
        <v>4.0709999999999968E-2</v>
      </c>
      <c r="S26" s="1">
        <f t="shared" si="3"/>
        <v>0.49060000000000004</v>
      </c>
      <c r="T26" s="1">
        <f t="shared" si="4"/>
        <v>0.50820999999999994</v>
      </c>
      <c r="U26" s="1">
        <f t="shared" si="5"/>
        <v>1.7609999999999904E-2</v>
      </c>
      <c r="W26" s="1">
        <f t="shared" si="6"/>
        <v>0.53105999999999998</v>
      </c>
      <c r="X26" s="1">
        <f t="shared" si="7"/>
        <v>0.50956000000000001</v>
      </c>
      <c r="Y26" s="1">
        <f t="shared" si="8"/>
        <v>-2.1499999999999964E-2</v>
      </c>
    </row>
    <row r="27" spans="1:25" x14ac:dyDescent="0.2">
      <c r="A27" t="s">
        <v>73</v>
      </c>
      <c r="B27" t="s">
        <v>25</v>
      </c>
      <c r="C27" s="1">
        <v>0.27886</v>
      </c>
      <c r="D27" s="1">
        <v>0.18951000000000001</v>
      </c>
      <c r="E27" s="1">
        <v>0.21203</v>
      </c>
      <c r="F27" s="1">
        <v>0.3196</v>
      </c>
      <c r="G27" s="1">
        <v>14192580</v>
      </c>
      <c r="I27" s="1">
        <v>0.27761000000000002</v>
      </c>
      <c r="J27" s="1">
        <v>0.21099999999999999</v>
      </c>
      <c r="K27" s="1">
        <v>0.23041</v>
      </c>
      <c r="L27" s="1">
        <v>0.28098000000000001</v>
      </c>
      <c r="M27" s="1">
        <v>9485506</v>
      </c>
      <c r="O27" s="1">
        <f t="shared" si="0"/>
        <v>0.40154000000000001</v>
      </c>
      <c r="P27" s="1">
        <f t="shared" si="1"/>
        <v>0.44140999999999997</v>
      </c>
      <c r="Q27" s="1">
        <f t="shared" si="2"/>
        <v>3.9869999999999961E-2</v>
      </c>
      <c r="S27" s="1">
        <f t="shared" si="3"/>
        <v>0.49088999999999999</v>
      </c>
      <c r="T27" s="1">
        <f t="shared" si="4"/>
        <v>0.50802000000000003</v>
      </c>
      <c r="U27" s="1">
        <f t="shared" si="5"/>
        <v>1.7130000000000034E-2</v>
      </c>
      <c r="W27" s="1">
        <f t="shared" si="6"/>
        <v>0.53163000000000005</v>
      </c>
      <c r="X27" s="1">
        <f t="shared" si="7"/>
        <v>0.51139000000000001</v>
      </c>
      <c r="Y27" s="1">
        <f t="shared" si="8"/>
        <v>-2.0240000000000036E-2</v>
      </c>
    </row>
    <row r="28" spans="1:25" x14ac:dyDescent="0.2">
      <c r="A28" t="s">
        <v>74</v>
      </c>
      <c r="B28" t="s">
        <v>26</v>
      </c>
      <c r="C28" s="1">
        <v>0.27844000000000002</v>
      </c>
      <c r="D28" s="1">
        <v>0.18951000000000001</v>
      </c>
      <c r="E28" s="1">
        <v>0.21207999999999999</v>
      </c>
      <c r="F28" s="1">
        <v>0.31996999999999998</v>
      </c>
      <c r="G28" s="1">
        <v>15325592</v>
      </c>
      <c r="I28" s="1">
        <v>0.27714</v>
      </c>
      <c r="J28" s="1">
        <v>0.21182000000000001</v>
      </c>
      <c r="K28" s="1">
        <v>0.23088</v>
      </c>
      <c r="L28" s="1">
        <v>0.28016000000000002</v>
      </c>
      <c r="M28" s="1">
        <v>10269286</v>
      </c>
      <c r="O28" s="1">
        <f t="shared" si="0"/>
        <v>0.40159</v>
      </c>
      <c r="P28" s="1">
        <f t="shared" si="1"/>
        <v>0.44269999999999998</v>
      </c>
      <c r="Q28" s="1">
        <f t="shared" si="2"/>
        <v>4.110999999999998E-2</v>
      </c>
      <c r="S28" s="1">
        <f t="shared" si="3"/>
        <v>0.49052000000000001</v>
      </c>
      <c r="T28" s="1">
        <f t="shared" si="4"/>
        <v>0.50802000000000003</v>
      </c>
      <c r="U28" s="1">
        <f t="shared" si="5"/>
        <v>1.7500000000000016E-2</v>
      </c>
      <c r="W28" s="1">
        <f t="shared" si="6"/>
        <v>0.53204999999999991</v>
      </c>
      <c r="X28" s="1">
        <f t="shared" si="7"/>
        <v>0.51104000000000005</v>
      </c>
      <c r="Y28" s="1">
        <f t="shared" si="8"/>
        <v>-2.1009999999999862E-2</v>
      </c>
    </row>
    <row r="29" spans="1:25" x14ac:dyDescent="0.2">
      <c r="A29" t="s">
        <v>75</v>
      </c>
      <c r="B29" t="s">
        <v>27</v>
      </c>
      <c r="C29" s="1">
        <v>0.27766000000000002</v>
      </c>
      <c r="D29" s="1">
        <v>0.18994</v>
      </c>
      <c r="E29" s="1">
        <v>0.21281</v>
      </c>
      <c r="F29" s="1">
        <v>0.31958999999999999</v>
      </c>
      <c r="G29" s="1">
        <v>15097652</v>
      </c>
      <c r="I29" s="1">
        <v>0.27594999999999997</v>
      </c>
      <c r="J29" s="1">
        <v>0.21226999999999999</v>
      </c>
      <c r="K29" s="1">
        <v>0.23196</v>
      </c>
      <c r="L29" s="1">
        <v>0.27983000000000002</v>
      </c>
      <c r="M29" s="1">
        <v>10101374</v>
      </c>
      <c r="O29" s="1">
        <f t="shared" si="0"/>
        <v>0.40275</v>
      </c>
      <c r="P29" s="1">
        <f t="shared" si="1"/>
        <v>0.44423000000000001</v>
      </c>
      <c r="Q29" s="1">
        <f t="shared" si="2"/>
        <v>4.1480000000000017E-2</v>
      </c>
      <c r="S29" s="1">
        <f t="shared" si="3"/>
        <v>0.49047000000000002</v>
      </c>
      <c r="T29" s="1">
        <f t="shared" si="4"/>
        <v>0.50790999999999997</v>
      </c>
      <c r="U29" s="1">
        <f t="shared" si="5"/>
        <v>1.7439999999999956E-2</v>
      </c>
      <c r="W29" s="1">
        <f t="shared" si="6"/>
        <v>0.53239999999999998</v>
      </c>
      <c r="X29" s="1">
        <f t="shared" si="7"/>
        <v>0.51178999999999997</v>
      </c>
      <c r="Y29" s="1">
        <f t="shared" si="8"/>
        <v>-2.0610000000000017E-2</v>
      </c>
    </row>
    <row r="30" spans="1:25" x14ac:dyDescent="0.2">
      <c r="A30" t="s">
        <v>76</v>
      </c>
      <c r="B30" t="s">
        <v>28</v>
      </c>
      <c r="C30" s="1">
        <v>0.27950999999999998</v>
      </c>
      <c r="D30" s="1">
        <v>0.18817999999999999</v>
      </c>
      <c r="E30" s="1">
        <v>0.21124999999999999</v>
      </c>
      <c r="F30" s="1">
        <v>0.32107000000000002</v>
      </c>
      <c r="G30" s="1">
        <v>14022691</v>
      </c>
      <c r="I30" s="1">
        <v>0.27879999999999999</v>
      </c>
      <c r="J30" s="1">
        <v>0.20971000000000001</v>
      </c>
      <c r="K30" s="1">
        <v>0.2291</v>
      </c>
      <c r="L30" s="1">
        <v>0.28239999999999998</v>
      </c>
      <c r="M30" s="1">
        <v>9385670</v>
      </c>
      <c r="O30" s="1">
        <f t="shared" si="0"/>
        <v>0.39942999999999995</v>
      </c>
      <c r="P30" s="1">
        <f t="shared" si="1"/>
        <v>0.43881000000000003</v>
      </c>
      <c r="Q30" s="1">
        <f t="shared" si="2"/>
        <v>3.9380000000000082E-2</v>
      </c>
      <c r="S30" s="1">
        <f t="shared" si="3"/>
        <v>0.49075999999999997</v>
      </c>
      <c r="T30" s="1">
        <f t="shared" si="4"/>
        <v>0.50790000000000002</v>
      </c>
      <c r="U30" s="1">
        <f t="shared" si="5"/>
        <v>1.7140000000000044E-2</v>
      </c>
      <c r="W30" s="1">
        <f t="shared" si="6"/>
        <v>0.53232000000000002</v>
      </c>
      <c r="X30" s="1">
        <f t="shared" si="7"/>
        <v>0.51149999999999995</v>
      </c>
      <c r="Y30" s="1">
        <f t="shared" si="8"/>
        <v>-2.0820000000000061E-2</v>
      </c>
    </row>
    <row r="31" spans="1:25" x14ac:dyDescent="0.2">
      <c r="A31" t="s">
        <v>77</v>
      </c>
      <c r="B31" t="s">
        <v>29</v>
      </c>
      <c r="C31" s="1">
        <v>0.28233999999999998</v>
      </c>
      <c r="D31" s="1">
        <v>0.18547</v>
      </c>
      <c r="E31" s="1">
        <v>0.20830000000000001</v>
      </c>
      <c r="F31" s="1">
        <v>0.32389000000000001</v>
      </c>
      <c r="G31" s="1">
        <v>14183999</v>
      </c>
      <c r="I31" s="1">
        <v>0.28211999999999998</v>
      </c>
      <c r="J31" s="1">
        <v>0.2069</v>
      </c>
      <c r="K31" s="1">
        <v>0.22594</v>
      </c>
      <c r="L31" s="1">
        <v>0.28504000000000002</v>
      </c>
      <c r="M31" s="1">
        <v>9488922</v>
      </c>
      <c r="O31" s="1">
        <f t="shared" si="0"/>
        <v>0.39377000000000001</v>
      </c>
      <c r="P31" s="1">
        <f t="shared" si="1"/>
        <v>0.43284</v>
      </c>
      <c r="Q31" s="1">
        <f t="shared" si="2"/>
        <v>3.9069999999999994E-2</v>
      </c>
      <c r="S31" s="1">
        <f t="shared" si="3"/>
        <v>0.49063999999999997</v>
      </c>
      <c r="T31" s="1">
        <f t="shared" si="4"/>
        <v>0.50805999999999996</v>
      </c>
      <c r="U31" s="1">
        <f t="shared" si="5"/>
        <v>1.7419999999999991E-2</v>
      </c>
      <c r="W31" s="1">
        <f t="shared" si="6"/>
        <v>0.53219000000000005</v>
      </c>
      <c r="X31" s="1">
        <f t="shared" si="7"/>
        <v>0.51097999999999999</v>
      </c>
      <c r="Y31" s="1">
        <f t="shared" si="8"/>
        <v>-2.1210000000000062E-2</v>
      </c>
    </row>
    <row r="32" spans="1:25" x14ac:dyDescent="0.2">
      <c r="A32" t="s">
        <v>78</v>
      </c>
      <c r="B32" t="s">
        <v>30</v>
      </c>
      <c r="C32" s="1">
        <v>0.28188000000000002</v>
      </c>
      <c r="D32" s="1">
        <v>0.18601000000000001</v>
      </c>
      <c r="E32" s="1">
        <v>0.20882000000000001</v>
      </c>
      <c r="F32" s="1">
        <v>0.32328000000000001</v>
      </c>
      <c r="G32" s="1">
        <v>14944324</v>
      </c>
      <c r="I32" s="1">
        <v>0.28156999999999999</v>
      </c>
      <c r="J32" s="1">
        <v>0.20768</v>
      </c>
      <c r="K32" s="1">
        <v>0.22689000000000001</v>
      </c>
      <c r="L32" s="1">
        <v>0.28386</v>
      </c>
      <c r="M32" s="1">
        <v>9970969</v>
      </c>
      <c r="O32" s="1">
        <f t="shared" si="0"/>
        <v>0.39483000000000001</v>
      </c>
      <c r="P32" s="1">
        <f t="shared" si="1"/>
        <v>0.43457000000000001</v>
      </c>
      <c r="Q32" s="1">
        <f t="shared" si="2"/>
        <v>3.9739999999999998E-2</v>
      </c>
      <c r="S32" s="1">
        <f t="shared" si="3"/>
        <v>0.49070000000000003</v>
      </c>
      <c r="T32" s="1">
        <f t="shared" si="4"/>
        <v>0.50846000000000002</v>
      </c>
      <c r="U32" s="1">
        <f t="shared" si="5"/>
        <v>1.7759999999999998E-2</v>
      </c>
      <c r="W32" s="1">
        <f t="shared" si="6"/>
        <v>0.53210000000000002</v>
      </c>
      <c r="X32" s="1">
        <f t="shared" si="7"/>
        <v>0.51075000000000004</v>
      </c>
      <c r="Y32" s="1">
        <f t="shared" si="8"/>
        <v>-2.134999999999998E-2</v>
      </c>
    </row>
    <row r="33" spans="1:25" x14ac:dyDescent="0.2">
      <c r="A33" t="s">
        <v>79</v>
      </c>
      <c r="B33" t="s">
        <v>31</v>
      </c>
      <c r="C33" s="1">
        <v>0.28361999999999998</v>
      </c>
      <c r="D33" s="1">
        <v>0.18604999999999999</v>
      </c>
      <c r="E33" s="1">
        <v>0.20732</v>
      </c>
      <c r="F33" s="1">
        <v>0.32301000000000002</v>
      </c>
      <c r="G33" s="1">
        <v>12208843</v>
      </c>
      <c r="I33" s="1">
        <v>0.28128999999999998</v>
      </c>
      <c r="J33" s="1">
        <v>0.20912</v>
      </c>
      <c r="K33" s="1">
        <v>0.22678999999999999</v>
      </c>
      <c r="L33" s="1">
        <v>0.28281000000000001</v>
      </c>
      <c r="M33" s="1">
        <v>8177974</v>
      </c>
      <c r="O33" s="1">
        <f t="shared" si="0"/>
        <v>0.39337</v>
      </c>
      <c r="P33" s="1">
        <f t="shared" si="1"/>
        <v>0.43591000000000002</v>
      </c>
      <c r="Q33" s="1">
        <f t="shared" si="2"/>
        <v>4.2540000000000022E-2</v>
      </c>
      <c r="S33" s="1">
        <f t="shared" si="3"/>
        <v>0.49093999999999999</v>
      </c>
      <c r="T33" s="1">
        <f t="shared" si="4"/>
        <v>0.50807999999999998</v>
      </c>
      <c r="U33" s="1">
        <f t="shared" si="5"/>
        <v>1.7139999999999989E-2</v>
      </c>
      <c r="W33" s="1">
        <f t="shared" si="6"/>
        <v>0.53032999999999997</v>
      </c>
      <c r="X33" s="1">
        <f t="shared" si="7"/>
        <v>0.50960000000000005</v>
      </c>
      <c r="Y33" s="1">
        <f t="shared" si="8"/>
        <v>-2.0729999999999915E-2</v>
      </c>
    </row>
    <row r="34" spans="1:25" x14ac:dyDescent="0.2">
      <c r="A34" t="s">
        <v>80</v>
      </c>
      <c r="B34" t="s">
        <v>32</v>
      </c>
      <c r="C34" s="1">
        <v>0.28253</v>
      </c>
      <c r="D34" s="1">
        <v>0.18504999999999999</v>
      </c>
      <c r="E34" s="1">
        <v>0.20799000000000001</v>
      </c>
      <c r="F34" s="1">
        <v>0.32443</v>
      </c>
      <c r="G34" s="1">
        <v>14244735</v>
      </c>
      <c r="I34" s="1">
        <v>0.28234999999999999</v>
      </c>
      <c r="J34" s="1">
        <v>0.20577999999999999</v>
      </c>
      <c r="K34" s="1">
        <v>0.22547</v>
      </c>
      <c r="L34" s="1">
        <v>0.28639999999999999</v>
      </c>
      <c r="M34" s="1">
        <v>9546591</v>
      </c>
      <c r="O34" s="1">
        <f t="shared" si="0"/>
        <v>0.39304</v>
      </c>
      <c r="P34" s="1">
        <f t="shared" si="1"/>
        <v>0.43125000000000002</v>
      </c>
      <c r="Q34" s="1">
        <f t="shared" si="2"/>
        <v>3.8210000000000022E-2</v>
      </c>
      <c r="S34" s="1">
        <f t="shared" si="3"/>
        <v>0.49052000000000001</v>
      </c>
      <c r="T34" s="1">
        <f t="shared" si="4"/>
        <v>0.50781999999999994</v>
      </c>
      <c r="U34" s="1">
        <f t="shared" si="5"/>
        <v>1.7299999999999927E-2</v>
      </c>
      <c r="W34" s="1">
        <f t="shared" si="6"/>
        <v>0.53242</v>
      </c>
      <c r="X34" s="1">
        <f t="shared" si="7"/>
        <v>0.51187000000000005</v>
      </c>
      <c r="Y34" s="1">
        <f t="shared" si="8"/>
        <v>-2.0549999999999957E-2</v>
      </c>
    </row>
    <row r="35" spans="1:25" x14ac:dyDescent="0.2">
      <c r="A35" t="s">
        <v>81</v>
      </c>
      <c r="B35" t="s">
        <v>33</v>
      </c>
      <c r="C35" s="1">
        <v>0.27833000000000002</v>
      </c>
      <c r="D35" s="1">
        <v>0.18964</v>
      </c>
      <c r="E35" s="1">
        <v>0.21254000000000001</v>
      </c>
      <c r="F35" s="1">
        <v>0.31949</v>
      </c>
      <c r="G35" s="1">
        <v>12877121</v>
      </c>
      <c r="I35" s="1">
        <v>0.27653</v>
      </c>
      <c r="J35" s="1">
        <v>0.21081</v>
      </c>
      <c r="K35" s="1">
        <v>0.23104</v>
      </c>
      <c r="L35" s="1">
        <v>0.28161000000000003</v>
      </c>
      <c r="M35" s="1">
        <v>8570079</v>
      </c>
      <c r="O35" s="1">
        <f t="shared" si="0"/>
        <v>0.40217999999999998</v>
      </c>
      <c r="P35" s="1">
        <f t="shared" si="1"/>
        <v>0.44184999999999997</v>
      </c>
      <c r="Q35" s="1">
        <f t="shared" si="2"/>
        <v>3.9669999999999983E-2</v>
      </c>
      <c r="S35" s="1">
        <f t="shared" si="3"/>
        <v>0.49087000000000003</v>
      </c>
      <c r="T35" s="1">
        <f t="shared" si="4"/>
        <v>0.50756999999999997</v>
      </c>
      <c r="U35" s="1">
        <f t="shared" si="5"/>
        <v>1.6699999999999937E-2</v>
      </c>
      <c r="W35" s="1">
        <f t="shared" si="6"/>
        <v>0.53203</v>
      </c>
      <c r="X35" s="1">
        <f t="shared" si="7"/>
        <v>0.51265000000000005</v>
      </c>
      <c r="Y35" s="1">
        <f t="shared" si="8"/>
        <v>-1.9379999999999953E-2</v>
      </c>
    </row>
    <row r="36" spans="1:25" x14ac:dyDescent="0.2">
      <c r="A36" t="s">
        <v>82</v>
      </c>
      <c r="B36" t="s">
        <v>34</v>
      </c>
      <c r="C36" s="1">
        <v>0.27306000000000002</v>
      </c>
      <c r="D36" s="1">
        <v>0.191</v>
      </c>
      <c r="E36" s="1">
        <v>0.21798000000000001</v>
      </c>
      <c r="F36" s="1">
        <v>0.31796000000000002</v>
      </c>
      <c r="G36" s="1">
        <v>14311336</v>
      </c>
      <c r="I36" s="1">
        <v>0.26985999999999999</v>
      </c>
      <c r="J36" s="1">
        <v>0.21331</v>
      </c>
      <c r="K36" s="1">
        <v>0.23841999999999999</v>
      </c>
      <c r="L36" s="1">
        <v>0.27842</v>
      </c>
      <c r="M36" s="1">
        <v>9579900</v>
      </c>
      <c r="O36" s="1">
        <f t="shared" si="0"/>
        <v>0.40898000000000001</v>
      </c>
      <c r="P36" s="1">
        <f t="shared" si="1"/>
        <v>0.45172999999999996</v>
      </c>
      <c r="Q36" s="1">
        <f t="shared" si="2"/>
        <v>4.2749999999999955E-2</v>
      </c>
      <c r="S36" s="1">
        <f t="shared" si="3"/>
        <v>0.49104000000000003</v>
      </c>
      <c r="T36" s="1">
        <f t="shared" si="4"/>
        <v>0.50827999999999995</v>
      </c>
      <c r="U36" s="1">
        <f t="shared" si="5"/>
        <v>1.7239999999999922E-2</v>
      </c>
      <c r="W36" s="1">
        <f t="shared" si="6"/>
        <v>0.53594000000000008</v>
      </c>
      <c r="X36" s="1">
        <f t="shared" si="7"/>
        <v>0.51683999999999997</v>
      </c>
      <c r="Y36" s="1">
        <f t="shared" si="8"/>
        <v>-1.9100000000000117E-2</v>
      </c>
    </row>
    <row r="37" spans="1:25" x14ac:dyDescent="0.2">
      <c r="A37" t="s">
        <v>83</v>
      </c>
      <c r="B37" t="s">
        <v>35</v>
      </c>
      <c r="C37" s="1">
        <v>0.27445000000000003</v>
      </c>
      <c r="D37" s="1">
        <v>0.19103000000000001</v>
      </c>
      <c r="E37" s="1">
        <v>0.21571000000000001</v>
      </c>
      <c r="F37" s="1">
        <v>0.31881999999999999</v>
      </c>
      <c r="G37" s="1">
        <v>13395658</v>
      </c>
      <c r="I37" s="1">
        <v>0.27137</v>
      </c>
      <c r="J37" s="1">
        <v>0.21296999999999999</v>
      </c>
      <c r="K37" s="1">
        <v>0.23579</v>
      </c>
      <c r="L37" s="1">
        <v>0.27987000000000001</v>
      </c>
      <c r="M37" s="1">
        <v>8925309</v>
      </c>
      <c r="O37" s="1">
        <f t="shared" si="0"/>
        <v>0.40673999999999999</v>
      </c>
      <c r="P37" s="1">
        <f t="shared" si="1"/>
        <v>0.44875999999999999</v>
      </c>
      <c r="Q37" s="1">
        <f t="shared" si="2"/>
        <v>4.2020000000000002E-2</v>
      </c>
      <c r="S37" s="1">
        <f t="shared" si="3"/>
        <v>0.49016000000000004</v>
      </c>
      <c r="T37" s="1">
        <f t="shared" si="4"/>
        <v>0.50716000000000006</v>
      </c>
      <c r="U37" s="1">
        <f t="shared" si="5"/>
        <v>1.7000000000000015E-2</v>
      </c>
      <c r="W37" s="1">
        <f t="shared" si="6"/>
        <v>0.53452999999999995</v>
      </c>
      <c r="X37" s="1">
        <f t="shared" si="7"/>
        <v>0.51566000000000001</v>
      </c>
      <c r="Y37" s="1">
        <f t="shared" si="8"/>
        <v>-1.8869999999999942E-2</v>
      </c>
    </row>
    <row r="38" spans="1:25" x14ac:dyDescent="0.2">
      <c r="A38" t="s">
        <v>84</v>
      </c>
      <c r="B38" t="s">
        <v>36</v>
      </c>
      <c r="C38" s="1">
        <v>0.26912999999999998</v>
      </c>
      <c r="D38" s="1">
        <v>0.19656999999999999</v>
      </c>
      <c r="E38" s="1">
        <v>0.22175</v>
      </c>
      <c r="F38" s="1">
        <v>0.31256</v>
      </c>
      <c r="G38" s="1">
        <v>13093109</v>
      </c>
      <c r="I38" s="1">
        <v>0.26463999999999999</v>
      </c>
      <c r="J38" s="1">
        <v>0.22022</v>
      </c>
      <c r="K38" s="1">
        <v>0.24306</v>
      </c>
      <c r="L38" s="1">
        <v>0.27207999999999999</v>
      </c>
      <c r="M38" s="1">
        <v>8752037</v>
      </c>
      <c r="O38" s="1">
        <f t="shared" si="0"/>
        <v>0.41832000000000003</v>
      </c>
      <c r="P38" s="1">
        <f t="shared" si="1"/>
        <v>0.46328000000000003</v>
      </c>
      <c r="Q38" s="1">
        <f t="shared" si="2"/>
        <v>4.496E-2</v>
      </c>
      <c r="S38" s="1">
        <f t="shared" si="3"/>
        <v>0.49087999999999998</v>
      </c>
      <c r="T38" s="1">
        <f t="shared" si="4"/>
        <v>0.50770000000000004</v>
      </c>
      <c r="U38" s="1">
        <f t="shared" si="5"/>
        <v>1.6820000000000057E-2</v>
      </c>
      <c r="W38" s="1">
        <f t="shared" si="6"/>
        <v>0.53431000000000006</v>
      </c>
      <c r="X38" s="1">
        <f t="shared" si="7"/>
        <v>0.51513999999999993</v>
      </c>
      <c r="Y38" s="1">
        <f t="shared" si="8"/>
        <v>-1.9170000000000131E-2</v>
      </c>
    </row>
    <row r="39" spans="1:25" x14ac:dyDescent="0.2">
      <c r="A39" t="s">
        <v>85</v>
      </c>
      <c r="B39" t="s">
        <v>37</v>
      </c>
      <c r="C39" s="1">
        <v>0.27468999999999999</v>
      </c>
      <c r="D39" s="1">
        <v>0.19145000000000001</v>
      </c>
      <c r="E39" s="1">
        <v>0.21578</v>
      </c>
      <c r="F39" s="1">
        <v>0.31807999999999997</v>
      </c>
      <c r="G39" s="1">
        <v>13141968</v>
      </c>
      <c r="I39" s="1">
        <v>0.27145999999999998</v>
      </c>
      <c r="J39" s="1">
        <v>0.21393000000000001</v>
      </c>
      <c r="K39" s="1">
        <v>0.23585999999999999</v>
      </c>
      <c r="L39" s="1">
        <v>0.27875</v>
      </c>
      <c r="M39" s="1">
        <v>8750288</v>
      </c>
      <c r="O39" s="1">
        <f t="shared" si="0"/>
        <v>0.40722999999999998</v>
      </c>
      <c r="P39" s="1">
        <f t="shared" si="1"/>
        <v>0.44979000000000002</v>
      </c>
      <c r="Q39" s="1">
        <f t="shared" si="2"/>
        <v>4.2560000000000042E-2</v>
      </c>
      <c r="S39" s="1">
        <f t="shared" si="3"/>
        <v>0.49046999999999996</v>
      </c>
      <c r="T39" s="1">
        <f t="shared" si="4"/>
        <v>0.50731999999999999</v>
      </c>
      <c r="U39" s="1">
        <f t="shared" si="5"/>
        <v>1.6850000000000032E-2</v>
      </c>
      <c r="W39" s="1">
        <f t="shared" si="6"/>
        <v>0.53386</v>
      </c>
      <c r="X39" s="1">
        <f t="shared" si="7"/>
        <v>0.51461000000000001</v>
      </c>
      <c r="Y39" s="1">
        <f t="shared" si="8"/>
        <v>-1.9249999999999989E-2</v>
      </c>
    </row>
    <row r="40" spans="1:25" x14ac:dyDescent="0.2">
      <c r="A40" t="s">
        <v>86</v>
      </c>
      <c r="B40" t="s">
        <v>38</v>
      </c>
      <c r="C40" s="1">
        <v>0.26863999999999999</v>
      </c>
      <c r="D40" s="1">
        <v>0.19830999999999999</v>
      </c>
      <c r="E40" s="1">
        <v>0.22173000000000001</v>
      </c>
      <c r="F40" s="1">
        <v>0.31131999999999999</v>
      </c>
      <c r="G40" s="1">
        <v>12719718</v>
      </c>
      <c r="I40" s="1">
        <v>0.26457000000000003</v>
      </c>
      <c r="J40" s="1">
        <v>0.22116</v>
      </c>
      <c r="K40" s="1">
        <v>0.24224999999999999</v>
      </c>
      <c r="L40" s="1">
        <v>0.27201999999999998</v>
      </c>
      <c r="M40" s="1">
        <v>8414993</v>
      </c>
      <c r="O40" s="1">
        <f t="shared" si="0"/>
        <v>0.42003999999999997</v>
      </c>
      <c r="P40" s="1">
        <f t="shared" si="1"/>
        <v>0.46340999999999999</v>
      </c>
      <c r="Q40" s="1">
        <f t="shared" si="2"/>
        <v>4.337000000000002E-2</v>
      </c>
      <c r="S40" s="1">
        <f t="shared" si="3"/>
        <v>0.49036999999999997</v>
      </c>
      <c r="T40" s="1">
        <f t="shared" si="4"/>
        <v>0.50682000000000005</v>
      </c>
      <c r="U40" s="1">
        <f t="shared" si="5"/>
        <v>1.6450000000000076E-2</v>
      </c>
      <c r="W40" s="1">
        <f t="shared" si="6"/>
        <v>0.53305000000000002</v>
      </c>
      <c r="X40" s="1">
        <f t="shared" si="7"/>
        <v>0.51427</v>
      </c>
      <c r="Y40" s="1">
        <f t="shared" si="8"/>
        <v>-1.8780000000000019E-2</v>
      </c>
    </row>
    <row r="41" spans="1:25" x14ac:dyDescent="0.2">
      <c r="A41" t="s">
        <v>87</v>
      </c>
      <c r="B41" t="s">
        <v>39</v>
      </c>
      <c r="C41" s="1">
        <v>0.28044000000000002</v>
      </c>
      <c r="D41" s="1">
        <v>0.1867</v>
      </c>
      <c r="E41" s="1">
        <v>0.21021999999999999</v>
      </c>
      <c r="F41" s="1">
        <v>0.32263999999999998</v>
      </c>
      <c r="G41" s="1">
        <v>14197603</v>
      </c>
      <c r="I41" s="1">
        <v>0.27997</v>
      </c>
      <c r="J41" s="1">
        <v>0.20771000000000001</v>
      </c>
      <c r="K41" s="1">
        <v>0.22786999999999999</v>
      </c>
      <c r="L41" s="1">
        <v>0.28444999999999998</v>
      </c>
      <c r="M41" s="1">
        <v>9524224</v>
      </c>
      <c r="O41" s="1">
        <f t="shared" si="0"/>
        <v>0.39692</v>
      </c>
      <c r="P41" s="1">
        <f t="shared" si="1"/>
        <v>0.43557999999999997</v>
      </c>
      <c r="Q41" s="1">
        <f t="shared" si="2"/>
        <v>3.8659999999999972E-2</v>
      </c>
      <c r="S41" s="1">
        <f t="shared" si="3"/>
        <v>0.49065999999999999</v>
      </c>
      <c r="T41" s="1">
        <f t="shared" si="4"/>
        <v>0.50783999999999996</v>
      </c>
      <c r="U41" s="1">
        <f t="shared" si="5"/>
        <v>1.7179999999999973E-2</v>
      </c>
      <c r="W41" s="1">
        <f t="shared" si="6"/>
        <v>0.53286</v>
      </c>
      <c r="X41" s="1">
        <f t="shared" si="7"/>
        <v>0.51232</v>
      </c>
      <c r="Y41" s="1">
        <f t="shared" si="8"/>
        <v>-2.0540000000000003E-2</v>
      </c>
    </row>
    <row r="42" spans="1:25" x14ac:dyDescent="0.2">
      <c r="A42" t="s">
        <v>88</v>
      </c>
      <c r="B42" t="s">
        <v>40</v>
      </c>
      <c r="C42" s="1">
        <v>0.27801999999999999</v>
      </c>
      <c r="D42" s="1">
        <v>0.18748999999999999</v>
      </c>
      <c r="E42" s="1">
        <v>0.2132</v>
      </c>
      <c r="F42" s="1">
        <v>0.32129000000000002</v>
      </c>
      <c r="G42" s="1">
        <v>14950940</v>
      </c>
      <c r="I42" s="1">
        <v>0.27644999999999997</v>
      </c>
      <c r="J42" s="1">
        <v>0.20846999999999999</v>
      </c>
      <c r="K42" s="1">
        <v>0.23205999999999999</v>
      </c>
      <c r="L42" s="1">
        <v>0.28301999999999999</v>
      </c>
      <c r="M42" s="1">
        <v>10018539</v>
      </c>
      <c r="O42" s="1">
        <f t="shared" si="0"/>
        <v>0.40068999999999999</v>
      </c>
      <c r="P42" s="1">
        <f t="shared" si="1"/>
        <v>0.44052999999999998</v>
      </c>
      <c r="Q42" s="1">
        <f t="shared" si="2"/>
        <v>3.9839999999999987E-2</v>
      </c>
      <c r="S42" s="1">
        <f t="shared" si="3"/>
        <v>0.49121999999999999</v>
      </c>
      <c r="T42" s="1">
        <f t="shared" si="4"/>
        <v>0.50851000000000002</v>
      </c>
      <c r="U42" s="1">
        <f t="shared" si="5"/>
        <v>1.7290000000000028E-2</v>
      </c>
      <c r="W42" s="1">
        <f t="shared" si="6"/>
        <v>0.53449000000000002</v>
      </c>
      <c r="X42" s="1">
        <f t="shared" si="7"/>
        <v>0.51507999999999998</v>
      </c>
      <c r="Y42" s="1">
        <f t="shared" si="8"/>
        <v>-1.9410000000000038E-2</v>
      </c>
    </row>
    <row r="43" spans="1:25" x14ac:dyDescent="0.2">
      <c r="A43" t="s">
        <v>89</v>
      </c>
      <c r="B43" t="s">
        <v>41</v>
      </c>
      <c r="C43" s="1">
        <v>0.27821000000000001</v>
      </c>
      <c r="D43" s="1">
        <v>0.18879000000000001</v>
      </c>
      <c r="E43" s="1">
        <v>0.21256</v>
      </c>
      <c r="F43" s="1">
        <v>0.32044</v>
      </c>
      <c r="G43" s="1">
        <v>13742048</v>
      </c>
      <c r="I43" s="1">
        <v>0.27709</v>
      </c>
      <c r="J43" s="1">
        <v>0.21029</v>
      </c>
      <c r="K43" s="1">
        <v>0.23100999999999999</v>
      </c>
      <c r="L43" s="1">
        <v>0.28161000000000003</v>
      </c>
      <c r="M43" s="1">
        <v>9086386</v>
      </c>
      <c r="O43" s="1">
        <f t="shared" si="0"/>
        <v>0.40134999999999998</v>
      </c>
      <c r="P43" s="1">
        <f t="shared" si="1"/>
        <v>0.44130000000000003</v>
      </c>
      <c r="Q43" s="1">
        <f t="shared" si="2"/>
        <v>3.9950000000000041E-2</v>
      </c>
      <c r="S43" s="1">
        <f t="shared" si="3"/>
        <v>0.49077000000000004</v>
      </c>
      <c r="T43" s="1">
        <f t="shared" si="4"/>
        <v>0.5081</v>
      </c>
      <c r="U43" s="1">
        <f t="shared" si="5"/>
        <v>1.7329999999999957E-2</v>
      </c>
      <c r="W43" s="1">
        <f t="shared" si="6"/>
        <v>0.53300000000000003</v>
      </c>
      <c r="X43" s="1">
        <f t="shared" si="7"/>
        <v>0.51262000000000008</v>
      </c>
      <c r="Y43" s="1">
        <f t="shared" si="8"/>
        <v>-2.0379999999999954E-2</v>
      </c>
    </row>
    <row r="44" spans="1:25" x14ac:dyDescent="0.2">
      <c r="A44" t="s">
        <v>90</v>
      </c>
      <c r="B44" t="s">
        <v>42</v>
      </c>
      <c r="C44" s="1">
        <v>0.28033000000000002</v>
      </c>
      <c r="D44" s="1">
        <v>0.18667</v>
      </c>
      <c r="E44" s="1">
        <v>0.21059</v>
      </c>
      <c r="F44" s="1">
        <v>0.32240000000000002</v>
      </c>
      <c r="G44" s="1">
        <v>13846731</v>
      </c>
      <c r="I44" s="1">
        <v>0.27938000000000002</v>
      </c>
      <c r="J44" s="1">
        <v>0.20751</v>
      </c>
      <c r="K44" s="1">
        <v>0.22888</v>
      </c>
      <c r="L44" s="1">
        <v>0.28423999999999999</v>
      </c>
      <c r="M44" s="1">
        <v>9135028</v>
      </c>
      <c r="O44" s="1">
        <f t="shared" si="0"/>
        <v>0.39726</v>
      </c>
      <c r="P44" s="1">
        <f t="shared" si="1"/>
        <v>0.43639</v>
      </c>
      <c r="Q44" s="1">
        <f t="shared" si="2"/>
        <v>3.9129999999999998E-2</v>
      </c>
      <c r="S44" s="1">
        <f t="shared" si="3"/>
        <v>0.49092000000000002</v>
      </c>
      <c r="T44" s="1">
        <f t="shared" si="4"/>
        <v>0.50826000000000005</v>
      </c>
      <c r="U44" s="1">
        <f t="shared" si="5"/>
        <v>1.7340000000000022E-2</v>
      </c>
      <c r="W44" s="1">
        <f t="shared" si="6"/>
        <v>0.53299000000000007</v>
      </c>
      <c r="X44" s="1">
        <f t="shared" si="7"/>
        <v>0.51312000000000002</v>
      </c>
      <c r="Y44" s="1">
        <f t="shared" si="8"/>
        <v>-1.9870000000000054E-2</v>
      </c>
    </row>
    <row r="45" spans="1:25" x14ac:dyDescent="0.2">
      <c r="A45" t="s">
        <v>91</v>
      </c>
      <c r="B45" t="s">
        <v>43</v>
      </c>
      <c r="C45" s="1">
        <v>0.27304</v>
      </c>
      <c r="D45" s="1">
        <v>0.19273000000000001</v>
      </c>
      <c r="E45" s="1">
        <v>0.21751000000000001</v>
      </c>
      <c r="F45" s="1">
        <v>0.31672</v>
      </c>
      <c r="G45" s="1">
        <v>12966563</v>
      </c>
      <c r="I45" s="1">
        <v>0.26967000000000002</v>
      </c>
      <c r="J45" s="1">
        <v>0.2152</v>
      </c>
      <c r="K45" s="1">
        <v>0.23777000000000001</v>
      </c>
      <c r="L45" s="1">
        <v>0.27736</v>
      </c>
      <c r="M45" s="1">
        <v>8573211</v>
      </c>
      <c r="O45" s="1">
        <f t="shared" si="0"/>
        <v>0.41024000000000005</v>
      </c>
      <c r="P45" s="1">
        <f t="shared" si="1"/>
        <v>0.45296999999999998</v>
      </c>
      <c r="Q45" s="1">
        <f t="shared" si="2"/>
        <v>4.2729999999999935E-2</v>
      </c>
      <c r="S45" s="1">
        <f t="shared" si="3"/>
        <v>0.49055000000000004</v>
      </c>
      <c r="T45" s="1">
        <f t="shared" si="4"/>
        <v>0.50744</v>
      </c>
      <c r="U45" s="1">
        <f t="shared" si="5"/>
        <v>1.6889999999999961E-2</v>
      </c>
      <c r="W45" s="1">
        <f t="shared" si="6"/>
        <v>0.53422999999999998</v>
      </c>
      <c r="X45" s="1">
        <f t="shared" si="7"/>
        <v>0.51512999999999998</v>
      </c>
      <c r="Y45" s="1">
        <f t="shared" si="8"/>
        <v>-1.9100000000000006E-2</v>
      </c>
    </row>
    <row r="46" spans="1:25" x14ac:dyDescent="0.2">
      <c r="A46" t="s">
        <v>92</v>
      </c>
      <c r="B46" t="s">
        <v>44</v>
      </c>
      <c r="C46" s="1">
        <v>0.27694000000000002</v>
      </c>
      <c r="D46" s="1">
        <v>0.19045000000000001</v>
      </c>
      <c r="E46" s="1">
        <v>0.21340999999999999</v>
      </c>
      <c r="F46" s="1">
        <v>0.31919999999999998</v>
      </c>
      <c r="G46" s="1">
        <v>13902097</v>
      </c>
      <c r="I46" s="1">
        <v>0.27473999999999998</v>
      </c>
      <c r="J46" s="1">
        <v>0.21237</v>
      </c>
      <c r="K46" s="1">
        <v>0.23272999999999999</v>
      </c>
      <c r="L46" s="1">
        <v>0.28016000000000002</v>
      </c>
      <c r="M46" s="1">
        <v>9195214</v>
      </c>
      <c r="O46" s="1">
        <f t="shared" si="0"/>
        <v>0.40386</v>
      </c>
      <c r="P46" s="1">
        <f t="shared" si="1"/>
        <v>0.4451</v>
      </c>
      <c r="Q46" s="1">
        <f t="shared" si="2"/>
        <v>4.1239999999999999E-2</v>
      </c>
      <c r="S46" s="1">
        <f t="shared" si="3"/>
        <v>0.49035000000000001</v>
      </c>
      <c r="T46" s="1">
        <f t="shared" si="4"/>
        <v>0.50746999999999998</v>
      </c>
      <c r="U46" s="1">
        <f t="shared" si="5"/>
        <v>1.7119999999999969E-2</v>
      </c>
      <c r="W46" s="1">
        <f t="shared" si="6"/>
        <v>0.53261000000000003</v>
      </c>
      <c r="X46" s="1">
        <f t="shared" si="7"/>
        <v>0.51289000000000007</v>
      </c>
      <c r="Y46" s="1">
        <f t="shared" si="8"/>
        <v>-1.971999999999996E-2</v>
      </c>
    </row>
    <row r="47" spans="1:25" x14ac:dyDescent="0.2">
      <c r="A47" t="s">
        <v>93</v>
      </c>
      <c r="B47" t="s">
        <v>45</v>
      </c>
      <c r="C47" s="1">
        <v>0.27589000000000002</v>
      </c>
      <c r="D47" s="1">
        <v>0.19066</v>
      </c>
      <c r="E47" s="1">
        <v>0.2145</v>
      </c>
      <c r="F47" s="1">
        <v>0.31895000000000001</v>
      </c>
      <c r="G47" s="1">
        <v>14057398</v>
      </c>
      <c r="I47" s="1">
        <v>0.27250999999999997</v>
      </c>
      <c r="J47" s="1">
        <v>0.21393000000000001</v>
      </c>
      <c r="K47" s="1">
        <v>0.23522000000000001</v>
      </c>
      <c r="L47" s="1">
        <v>0.27833999999999998</v>
      </c>
      <c r="M47" s="1">
        <v>9285751</v>
      </c>
      <c r="O47" s="1">
        <f t="shared" si="0"/>
        <v>0.40515999999999996</v>
      </c>
      <c r="P47" s="1">
        <f t="shared" si="1"/>
        <v>0.44915000000000005</v>
      </c>
      <c r="Q47" s="1">
        <f t="shared" si="2"/>
        <v>4.3990000000000085E-2</v>
      </c>
      <c r="S47" s="1">
        <f t="shared" si="3"/>
        <v>0.49038999999999999</v>
      </c>
      <c r="T47" s="1">
        <f t="shared" si="4"/>
        <v>0.50773000000000001</v>
      </c>
      <c r="U47" s="1">
        <f t="shared" si="5"/>
        <v>1.7340000000000022E-2</v>
      </c>
      <c r="W47" s="1">
        <f t="shared" si="6"/>
        <v>0.53344999999999998</v>
      </c>
      <c r="X47" s="1">
        <f t="shared" si="7"/>
        <v>0.51356000000000002</v>
      </c>
      <c r="Y47" s="1">
        <f t="shared" si="8"/>
        <v>-1.9889999999999963E-2</v>
      </c>
    </row>
    <row r="48" spans="1:25" x14ac:dyDescent="0.2">
      <c r="A48" t="s">
        <v>94</v>
      </c>
      <c r="B48" t="s">
        <v>46</v>
      </c>
      <c r="C48" s="1">
        <v>0.27589000000000002</v>
      </c>
      <c r="D48" s="1">
        <v>0.19048000000000001</v>
      </c>
      <c r="E48" s="1">
        <v>0.21414</v>
      </c>
      <c r="F48" s="1">
        <v>0.31949</v>
      </c>
      <c r="G48" s="1">
        <v>13732413</v>
      </c>
      <c r="I48" s="1">
        <v>0.27209</v>
      </c>
      <c r="J48" s="1">
        <v>0.21401000000000001</v>
      </c>
      <c r="K48" s="1">
        <v>0.23529</v>
      </c>
      <c r="L48" s="1">
        <v>0.27861999999999998</v>
      </c>
      <c r="M48" s="1">
        <v>9030677</v>
      </c>
      <c r="O48" s="1">
        <f t="shared" si="0"/>
        <v>0.40461999999999998</v>
      </c>
      <c r="P48" s="1">
        <f t="shared" si="1"/>
        <v>0.44930000000000003</v>
      </c>
      <c r="Q48" s="1">
        <f t="shared" si="2"/>
        <v>4.4680000000000053E-2</v>
      </c>
      <c r="S48" s="1">
        <f t="shared" si="3"/>
        <v>0.49003000000000002</v>
      </c>
      <c r="T48" s="1">
        <f t="shared" si="4"/>
        <v>0.50737999999999994</v>
      </c>
      <c r="U48" s="1">
        <f t="shared" si="5"/>
        <v>1.7349999999999921E-2</v>
      </c>
      <c r="W48" s="1">
        <f t="shared" si="6"/>
        <v>0.53363000000000005</v>
      </c>
      <c r="X48" s="1">
        <f t="shared" si="7"/>
        <v>0.51390999999999998</v>
      </c>
      <c r="Y48" s="1">
        <f t="shared" si="8"/>
        <v>-1.9720000000000071E-2</v>
      </c>
    </row>
    <row r="49" spans="1:25" x14ac:dyDescent="0.2">
      <c r="A49" t="s">
        <v>95</v>
      </c>
      <c r="B49" t="s">
        <v>47</v>
      </c>
      <c r="C49" s="1">
        <v>0.27861999999999998</v>
      </c>
      <c r="D49" s="1">
        <v>0.18764</v>
      </c>
      <c r="E49" s="1">
        <v>0.21135000000000001</v>
      </c>
      <c r="F49" s="1">
        <v>0.32239000000000001</v>
      </c>
      <c r="G49" s="1">
        <v>10764739</v>
      </c>
      <c r="I49" s="1">
        <v>0.27555000000000002</v>
      </c>
      <c r="J49" s="1">
        <v>0.21052000000000001</v>
      </c>
      <c r="K49" s="1">
        <v>0.23150000000000001</v>
      </c>
      <c r="L49" s="1">
        <v>0.28243000000000001</v>
      </c>
      <c r="M49" s="1">
        <v>7117069</v>
      </c>
      <c r="O49" s="1">
        <f t="shared" si="0"/>
        <v>0.39899000000000001</v>
      </c>
      <c r="P49" s="1">
        <f t="shared" si="1"/>
        <v>0.44202000000000002</v>
      </c>
      <c r="Q49" s="1">
        <f t="shared" si="2"/>
        <v>4.3030000000000013E-2</v>
      </c>
      <c r="S49" s="1">
        <f t="shared" si="3"/>
        <v>0.48997000000000002</v>
      </c>
      <c r="T49" s="1">
        <f t="shared" si="4"/>
        <v>0.50705</v>
      </c>
      <c r="U49" s="1">
        <f t="shared" si="5"/>
        <v>1.7079999999999984E-2</v>
      </c>
      <c r="W49" s="1">
        <f t="shared" si="6"/>
        <v>0.53373999999999999</v>
      </c>
      <c r="X49" s="1">
        <f t="shared" si="7"/>
        <v>0.51393</v>
      </c>
      <c r="Y49" s="1">
        <f t="shared" si="8"/>
        <v>-1.9809999999999994E-2</v>
      </c>
    </row>
    <row r="51" spans="1:25" x14ac:dyDescent="0.2">
      <c r="C51"/>
      <c r="D51"/>
      <c r="E51"/>
      <c r="F51"/>
      <c r="G51"/>
      <c r="H51"/>
      <c r="I51"/>
      <c r="J51"/>
      <c r="K51"/>
      <c r="L51"/>
      <c r="M51"/>
      <c r="N51" t="s">
        <v>111</v>
      </c>
      <c r="O51" s="1">
        <f>MIN(O2:O49)</f>
        <v>0.39275000000000004</v>
      </c>
      <c r="P51" s="1">
        <f>MIN(P2:P49)</f>
        <v>0.43034</v>
      </c>
      <c r="Q51" s="1">
        <f>MIN(Q2:Q49)</f>
        <v>3.5270000000000024E-2</v>
      </c>
      <c r="S51" s="1">
        <f>MIN(S2:S49)</f>
        <v>0.48895</v>
      </c>
      <c r="T51" s="1">
        <f>MIN(T2:T49)</f>
        <v>0.50470000000000004</v>
      </c>
      <c r="U51" s="1">
        <f>MIN(U2:U49)</f>
        <v>1.5750000000000042E-2</v>
      </c>
      <c r="W51" s="1">
        <f>MIN(W2:W49)</f>
        <v>0.53032999999999997</v>
      </c>
      <c r="X51" s="1">
        <f>MIN(X2:X49)</f>
        <v>0.50956000000000001</v>
      </c>
      <c r="Y51" s="1">
        <f>MIN(Y2:Y49)</f>
        <v>-2.1499999999999964E-2</v>
      </c>
    </row>
    <row r="52" spans="1:25" x14ac:dyDescent="0.2">
      <c r="C52"/>
      <c r="D52"/>
      <c r="E52"/>
      <c r="F52"/>
      <c r="G52"/>
      <c r="H52"/>
      <c r="I52"/>
      <c r="J52"/>
      <c r="K52"/>
      <c r="L52"/>
      <c r="M52"/>
      <c r="N52" t="s">
        <v>112</v>
      </c>
      <c r="O52" s="1">
        <f>MEDIAN(O2:O49)</f>
        <v>0.39969500000000002</v>
      </c>
      <c r="P52" s="1">
        <f>MEDIAN(P2:P49)</f>
        <v>0.44033499999999998</v>
      </c>
      <c r="Q52" s="1">
        <f>MEDIAN(Q2:Q49)</f>
        <v>3.9904999999999968E-2</v>
      </c>
      <c r="S52" s="1">
        <f>MEDIAN(S2:S49)</f>
        <v>0.49051999999999996</v>
      </c>
      <c r="T52" s="1">
        <f>MEDIAN(T2:T49)</f>
        <v>0.50770000000000004</v>
      </c>
      <c r="U52" s="1">
        <f>MEDIAN(U2:U49)</f>
        <v>1.7135000000000011E-2</v>
      </c>
      <c r="W52" s="1">
        <f>MEDIAN(W2:W49)</f>
        <v>0.53298500000000004</v>
      </c>
      <c r="X52" s="1">
        <f>MEDIAN(X2:X49)</f>
        <v>0.51316000000000006</v>
      </c>
      <c r="Y52" s="1">
        <f>MEDIAN(Y2:Y49)</f>
        <v>-1.9820000000000004E-2</v>
      </c>
    </row>
    <row r="53" spans="1:25" x14ac:dyDescent="0.2">
      <c r="C53"/>
      <c r="D53"/>
      <c r="E53"/>
      <c r="F53"/>
      <c r="G53"/>
      <c r="H53"/>
      <c r="I53"/>
      <c r="J53"/>
      <c r="K53"/>
      <c r="L53"/>
      <c r="M53"/>
      <c r="N53" t="s">
        <v>113</v>
      </c>
      <c r="O53" s="1">
        <f>MAX(O2:O49)</f>
        <v>0.42337999999999998</v>
      </c>
      <c r="P53" s="1">
        <f>MAX(P2:P49)</f>
        <v>0.46997</v>
      </c>
      <c r="Q53" s="1">
        <f>MAX(Q2:Q49)</f>
        <v>4.659000000000002E-2</v>
      </c>
      <c r="S53" s="1">
        <f>MAX(S2:S49)</f>
        <v>0.49202000000000001</v>
      </c>
      <c r="T53" s="1">
        <f>MAX(T2:T49)</f>
        <v>0.50957999999999992</v>
      </c>
      <c r="U53" s="1">
        <f>MAX(U2:U49)</f>
        <v>1.7759999999999998E-2</v>
      </c>
      <c r="W53" s="1">
        <f>MAX(W2:W49)</f>
        <v>0.53594000000000008</v>
      </c>
      <c r="X53" s="1">
        <f>MAX(X2:X49)</f>
        <v>0.51683999999999997</v>
      </c>
      <c r="Y53" s="1">
        <f>MAX(Y2:Y49)</f>
        <v>-1.8149999999999999E-2</v>
      </c>
    </row>
    <row r="54" spans="1:25" x14ac:dyDescent="0.2">
      <c r="C54"/>
      <c r="D54"/>
      <c r="E54"/>
      <c r="F54"/>
      <c r="G54"/>
      <c r="H54"/>
      <c r="I54"/>
      <c r="J54"/>
      <c r="K54"/>
      <c r="L54"/>
      <c r="M54"/>
    </row>
    <row r="55" spans="1:25" x14ac:dyDescent="0.2">
      <c r="C55"/>
      <c r="D55"/>
      <c r="E55"/>
      <c r="F55"/>
      <c r="G55"/>
      <c r="H55"/>
      <c r="I55"/>
      <c r="J55"/>
      <c r="K55"/>
      <c r="L55"/>
      <c r="M55"/>
      <c r="N55" t="s">
        <v>114</v>
      </c>
      <c r="O55" s="1">
        <f>AVERAGE(O2:O49)</f>
        <v>0.40129812500000012</v>
      </c>
      <c r="P55" s="1">
        <f>AVERAGE(P2:P49)</f>
        <v>0.44175354166666669</v>
      </c>
      <c r="Q55" s="1">
        <f>AVERAGE(Q2:Q49)</f>
        <v>4.045541666666666E-2</v>
      </c>
      <c r="S55" s="1">
        <f>AVERAGE(S2:S49)</f>
        <v>0.49045312499999988</v>
      </c>
      <c r="T55" s="1">
        <f>AVERAGE(T2:T49)</f>
        <v>0.50753437499999998</v>
      </c>
      <c r="U55" s="1">
        <f>AVERAGE(U2:U49)</f>
        <v>1.7081249999999992E-2</v>
      </c>
      <c r="W55" s="1">
        <f>AVERAGE(W2:W49)</f>
        <v>0.53307125</v>
      </c>
      <c r="X55" s="1">
        <f>AVERAGE(X2:X49)</f>
        <v>0.51313500000000001</v>
      </c>
      <c r="Y55" s="1">
        <f>AVERAGE(Y2:Y49)</f>
        <v>-1.9936249999999999E-2</v>
      </c>
    </row>
    <row r="56" spans="1:25" x14ac:dyDescent="0.2">
      <c r="C56"/>
      <c r="D56"/>
      <c r="E56"/>
      <c r="F56"/>
      <c r="G56"/>
      <c r="H56"/>
      <c r="I56"/>
      <c r="J56"/>
      <c r="K56"/>
      <c r="L56"/>
      <c r="M56"/>
    </row>
    <row r="57" spans="1:25" x14ac:dyDescent="0.2">
      <c r="C57"/>
      <c r="D57"/>
      <c r="E57"/>
      <c r="F57"/>
      <c r="G57"/>
      <c r="H57"/>
      <c r="I57"/>
      <c r="J57"/>
      <c r="K57"/>
      <c r="L57"/>
      <c r="M57"/>
      <c r="N57" t="s">
        <v>115</v>
      </c>
      <c r="O57" s="1">
        <f>O53-O51</f>
        <v>3.0629999999999935E-2</v>
      </c>
      <c r="P57" s="1">
        <f>P53-P51</f>
        <v>3.9629999999999999E-2</v>
      </c>
      <c r="Q57" s="1">
        <f>Q53-Q51</f>
        <v>1.1319999999999997E-2</v>
      </c>
      <c r="S57" s="1">
        <f>S53-S51</f>
        <v>3.0700000000000172E-3</v>
      </c>
      <c r="T57" s="1">
        <f>T53-T51</f>
        <v>4.8799999999998844E-3</v>
      </c>
      <c r="U57" s="1">
        <f>U53-U51</f>
        <v>2.0099999999999563E-3</v>
      </c>
      <c r="W57" s="1">
        <f>W53-W51</f>
        <v>5.6100000000001149E-3</v>
      </c>
      <c r="X57" s="1">
        <f>X53-X51</f>
        <v>7.2799999999999532E-3</v>
      </c>
      <c r="Y57" s="1">
        <f>Y53-Y51</f>
        <v>3.3499999999999641E-3</v>
      </c>
    </row>
    <row r="58" spans="1:25" x14ac:dyDescent="0.2">
      <c r="C58"/>
      <c r="D58"/>
      <c r="E58"/>
      <c r="F58"/>
      <c r="G58"/>
      <c r="H58"/>
      <c r="I58"/>
      <c r="J58"/>
      <c r="K58"/>
      <c r="L58"/>
      <c r="M58"/>
    </row>
    <row r="59" spans="1:25" x14ac:dyDescent="0.2">
      <c r="C59"/>
      <c r="D59"/>
      <c r="E59"/>
      <c r="F59"/>
      <c r="G59"/>
      <c r="H59"/>
      <c r="I59"/>
      <c r="J59"/>
      <c r="K59"/>
      <c r="L59"/>
      <c r="M59"/>
    </row>
    <row r="60" spans="1:25" x14ac:dyDescent="0.2">
      <c r="C60"/>
      <c r="D60"/>
      <c r="E60"/>
      <c r="F60"/>
      <c r="G60"/>
      <c r="H60"/>
      <c r="I60"/>
      <c r="J60"/>
      <c r="K60"/>
      <c r="L60"/>
      <c r="M60"/>
    </row>
    <row r="61" spans="1:25" x14ac:dyDescent="0.2">
      <c r="C61"/>
      <c r="D61"/>
      <c r="E61"/>
      <c r="F61"/>
      <c r="G61"/>
      <c r="H61"/>
      <c r="I61"/>
      <c r="J61"/>
      <c r="K61"/>
      <c r="L61"/>
      <c r="M61"/>
    </row>
    <row r="62" spans="1:25" x14ac:dyDescent="0.2">
      <c r="C62"/>
      <c r="D62"/>
      <c r="E62"/>
      <c r="F62"/>
      <c r="G62"/>
      <c r="H62"/>
      <c r="I62"/>
      <c r="J62"/>
      <c r="K62"/>
      <c r="L62"/>
      <c r="M62"/>
    </row>
    <row r="63" spans="1:25" x14ac:dyDescent="0.2">
      <c r="C63"/>
      <c r="D63"/>
      <c r="E63"/>
      <c r="F63"/>
      <c r="G63"/>
      <c r="H63"/>
      <c r="I63"/>
      <c r="J63"/>
      <c r="K63"/>
      <c r="L63"/>
      <c r="M63"/>
    </row>
    <row r="64" spans="1:25" x14ac:dyDescent="0.2">
      <c r="C64"/>
      <c r="D64"/>
      <c r="E64"/>
      <c r="F64"/>
      <c r="G64"/>
      <c r="H64"/>
      <c r="I64"/>
      <c r="J64"/>
      <c r="K64"/>
      <c r="L64"/>
      <c r="M64"/>
    </row>
    <row r="65" spans="3:13" x14ac:dyDescent="0.2">
      <c r="C65"/>
      <c r="D65"/>
      <c r="E65"/>
      <c r="F65"/>
      <c r="G65"/>
      <c r="H65"/>
      <c r="I65"/>
      <c r="J65"/>
      <c r="K65"/>
      <c r="L65"/>
      <c r="M65"/>
    </row>
    <row r="66" spans="3:13" x14ac:dyDescent="0.2">
      <c r="C66"/>
      <c r="D66"/>
      <c r="E66"/>
      <c r="F66"/>
      <c r="G66"/>
      <c r="H66"/>
      <c r="I66"/>
      <c r="J66"/>
      <c r="K66"/>
      <c r="L66"/>
      <c r="M66"/>
    </row>
    <row r="67" spans="3:13" x14ac:dyDescent="0.2">
      <c r="C67"/>
      <c r="D67"/>
      <c r="E67"/>
      <c r="F67"/>
      <c r="G67"/>
      <c r="H67"/>
      <c r="I67"/>
      <c r="J67"/>
      <c r="K67"/>
      <c r="L67"/>
      <c r="M67"/>
    </row>
    <row r="68" spans="3:13" x14ac:dyDescent="0.2">
      <c r="C68"/>
      <c r="D68"/>
      <c r="E68"/>
      <c r="F68"/>
      <c r="G68"/>
      <c r="H68"/>
      <c r="I68"/>
      <c r="J68"/>
      <c r="K68"/>
      <c r="L68"/>
      <c r="M68"/>
    </row>
    <row r="69" spans="3:13" x14ac:dyDescent="0.2">
      <c r="C69"/>
      <c r="D69"/>
      <c r="E69"/>
      <c r="F69"/>
      <c r="G69"/>
      <c r="H69"/>
      <c r="I69"/>
      <c r="J69"/>
      <c r="K69"/>
      <c r="L69"/>
      <c r="M69"/>
    </row>
    <row r="70" spans="3:13" x14ac:dyDescent="0.2">
      <c r="C70"/>
      <c r="D70"/>
      <c r="E70"/>
      <c r="F70"/>
      <c r="G70"/>
      <c r="H70"/>
      <c r="I70"/>
      <c r="J70"/>
      <c r="K70"/>
      <c r="L70"/>
      <c r="M70"/>
    </row>
    <row r="71" spans="3:13" x14ac:dyDescent="0.2">
      <c r="C71"/>
      <c r="D71"/>
      <c r="E71"/>
      <c r="F71"/>
      <c r="G71"/>
      <c r="H71"/>
      <c r="I71"/>
      <c r="J71"/>
      <c r="K71"/>
      <c r="L71"/>
      <c r="M71"/>
    </row>
    <row r="72" spans="3:13" x14ac:dyDescent="0.2">
      <c r="C72"/>
      <c r="D72"/>
      <c r="E72"/>
      <c r="F72"/>
      <c r="G72"/>
      <c r="H72"/>
      <c r="I72"/>
      <c r="J72"/>
      <c r="K72"/>
      <c r="L72"/>
      <c r="M72"/>
    </row>
    <row r="73" spans="3:13" x14ac:dyDescent="0.2">
      <c r="C73"/>
      <c r="D73"/>
      <c r="E73"/>
      <c r="F73"/>
      <c r="G73"/>
      <c r="H73"/>
      <c r="I73"/>
      <c r="J73"/>
      <c r="K73"/>
      <c r="L73"/>
      <c r="M73"/>
    </row>
    <row r="74" spans="3:13" x14ac:dyDescent="0.2">
      <c r="C74"/>
      <c r="D74"/>
      <c r="E74"/>
      <c r="F74"/>
      <c r="G74"/>
      <c r="H74"/>
      <c r="I74"/>
      <c r="J74"/>
      <c r="K74"/>
      <c r="L74"/>
      <c r="M74"/>
    </row>
    <row r="75" spans="3:13" x14ac:dyDescent="0.2">
      <c r="C75"/>
      <c r="D75"/>
      <c r="E75"/>
      <c r="F75"/>
      <c r="G75"/>
      <c r="H75"/>
      <c r="I75"/>
      <c r="J75"/>
      <c r="K75"/>
      <c r="L75"/>
      <c r="M75"/>
    </row>
    <row r="76" spans="3:13" x14ac:dyDescent="0.2">
      <c r="C76"/>
      <c r="D76"/>
      <c r="E76"/>
      <c r="F76"/>
      <c r="G76"/>
      <c r="H76"/>
      <c r="I76"/>
      <c r="J76"/>
      <c r="K76"/>
      <c r="L76"/>
      <c r="M76"/>
    </row>
    <row r="77" spans="3:13" x14ac:dyDescent="0.2">
      <c r="C77"/>
      <c r="D77"/>
      <c r="E77"/>
      <c r="F77"/>
      <c r="G77"/>
      <c r="H77"/>
      <c r="I77"/>
      <c r="J77"/>
      <c r="K77"/>
      <c r="L77"/>
      <c r="M77"/>
    </row>
    <row r="78" spans="3:13" x14ac:dyDescent="0.2">
      <c r="C78"/>
      <c r="D78"/>
      <c r="E78"/>
      <c r="F78"/>
      <c r="G78"/>
      <c r="H78"/>
      <c r="I78"/>
      <c r="J78"/>
      <c r="K78"/>
      <c r="L78"/>
      <c r="M78"/>
    </row>
    <row r="79" spans="3:13" x14ac:dyDescent="0.2">
      <c r="C79"/>
      <c r="D79"/>
      <c r="E79"/>
      <c r="F79"/>
      <c r="G79"/>
      <c r="H79"/>
      <c r="I79"/>
      <c r="J79"/>
      <c r="K79"/>
      <c r="L79"/>
      <c r="M79"/>
    </row>
    <row r="80" spans="3:13" x14ac:dyDescent="0.2">
      <c r="C80"/>
      <c r="D80"/>
      <c r="E80"/>
      <c r="F80"/>
      <c r="G80"/>
      <c r="H80"/>
      <c r="I80"/>
      <c r="J80"/>
      <c r="K80"/>
      <c r="L80"/>
      <c r="M80"/>
    </row>
    <row r="81" spans="3:13" x14ac:dyDescent="0.2">
      <c r="C81"/>
      <c r="D81"/>
      <c r="E81"/>
      <c r="F81"/>
      <c r="G81"/>
      <c r="H81"/>
      <c r="I81"/>
      <c r="J81"/>
      <c r="K81"/>
      <c r="L81"/>
      <c r="M81"/>
    </row>
    <row r="82" spans="3:13" x14ac:dyDescent="0.2">
      <c r="C82"/>
      <c r="D82"/>
      <c r="E82"/>
      <c r="F82"/>
      <c r="G82"/>
      <c r="H82"/>
      <c r="I82"/>
      <c r="J82"/>
      <c r="K82"/>
      <c r="L82"/>
      <c r="M82"/>
    </row>
    <row r="83" spans="3:13" x14ac:dyDescent="0.2">
      <c r="C83"/>
      <c r="D83"/>
      <c r="E83"/>
      <c r="F83"/>
      <c r="G83"/>
      <c r="H83"/>
      <c r="I83"/>
      <c r="J83"/>
      <c r="K83"/>
      <c r="L83"/>
      <c r="M83"/>
    </row>
    <row r="84" spans="3:13" x14ac:dyDescent="0.2">
      <c r="C84"/>
      <c r="D84"/>
      <c r="E84"/>
      <c r="F84"/>
      <c r="G84"/>
      <c r="H84"/>
      <c r="I84"/>
      <c r="J84"/>
      <c r="K84"/>
      <c r="L84"/>
      <c r="M84"/>
    </row>
    <row r="85" spans="3:13" x14ac:dyDescent="0.2">
      <c r="C85"/>
      <c r="D85"/>
      <c r="E85"/>
      <c r="F85"/>
      <c r="G85"/>
      <c r="H85"/>
      <c r="I85"/>
      <c r="J85"/>
      <c r="K85"/>
      <c r="L85"/>
      <c r="M85"/>
    </row>
    <row r="86" spans="3:13" x14ac:dyDescent="0.2">
      <c r="C86"/>
      <c r="D86"/>
      <c r="E86"/>
      <c r="F86"/>
      <c r="G86"/>
      <c r="H86"/>
      <c r="I86"/>
      <c r="J86"/>
      <c r="K86"/>
      <c r="L86"/>
      <c r="M86"/>
    </row>
    <row r="87" spans="3:13" x14ac:dyDescent="0.2">
      <c r="C87"/>
      <c r="D87"/>
      <c r="E87"/>
      <c r="F87"/>
      <c r="G87"/>
      <c r="H87"/>
      <c r="I87"/>
      <c r="J87"/>
      <c r="K87"/>
      <c r="L87"/>
      <c r="M87"/>
    </row>
    <row r="88" spans="3:13" x14ac:dyDescent="0.2">
      <c r="C88"/>
      <c r="D88"/>
      <c r="E88"/>
      <c r="F88"/>
      <c r="G88"/>
      <c r="H88"/>
      <c r="I88"/>
      <c r="J88"/>
      <c r="K88"/>
      <c r="L88"/>
      <c r="M88"/>
    </row>
    <row r="89" spans="3:13" x14ac:dyDescent="0.2">
      <c r="C89"/>
      <c r="D89"/>
      <c r="E89"/>
      <c r="F89"/>
      <c r="G89"/>
      <c r="H89"/>
      <c r="I89"/>
      <c r="J89"/>
      <c r="K89"/>
      <c r="L89"/>
      <c r="M89"/>
    </row>
    <row r="90" spans="3:13" x14ac:dyDescent="0.2">
      <c r="C90"/>
      <c r="D90"/>
      <c r="E90"/>
      <c r="F90"/>
      <c r="G90"/>
      <c r="H90"/>
      <c r="I90"/>
      <c r="J90"/>
      <c r="K90"/>
      <c r="L90"/>
      <c r="M90"/>
    </row>
    <row r="91" spans="3:13" x14ac:dyDescent="0.2">
      <c r="C91"/>
      <c r="D91"/>
      <c r="E91"/>
      <c r="F91"/>
      <c r="G91"/>
      <c r="H91"/>
      <c r="I91"/>
      <c r="J91"/>
      <c r="K91"/>
      <c r="L91"/>
      <c r="M91"/>
    </row>
    <row r="92" spans="3:13" x14ac:dyDescent="0.2">
      <c r="C92"/>
      <c r="D92"/>
      <c r="E92"/>
      <c r="F92"/>
      <c r="G92"/>
      <c r="H92"/>
      <c r="I92"/>
      <c r="J92"/>
      <c r="K92"/>
      <c r="L92"/>
      <c r="M92"/>
    </row>
    <row r="93" spans="3:13" x14ac:dyDescent="0.2">
      <c r="C93"/>
      <c r="D93"/>
      <c r="E93"/>
      <c r="F93"/>
      <c r="G93"/>
      <c r="H93"/>
      <c r="I93"/>
      <c r="J93"/>
      <c r="K93"/>
      <c r="L93"/>
      <c r="M93"/>
    </row>
    <row r="94" spans="3:13" x14ac:dyDescent="0.2">
      <c r="C94"/>
      <c r="D94"/>
      <c r="E94"/>
      <c r="F94"/>
      <c r="G94"/>
      <c r="H94"/>
      <c r="I94"/>
      <c r="J94"/>
      <c r="K94"/>
      <c r="L94"/>
      <c r="M94"/>
    </row>
    <row r="95" spans="3:13" x14ac:dyDescent="0.2">
      <c r="C95"/>
      <c r="D95"/>
      <c r="E95"/>
      <c r="F95"/>
      <c r="G95"/>
      <c r="H95"/>
      <c r="I95"/>
      <c r="J95"/>
      <c r="K95"/>
      <c r="L95"/>
      <c r="M95"/>
    </row>
    <row r="96" spans="3:13" x14ac:dyDescent="0.2">
      <c r="C96"/>
      <c r="D96"/>
      <c r="E96"/>
      <c r="F96"/>
      <c r="G96"/>
      <c r="H96"/>
      <c r="I96"/>
      <c r="J96"/>
      <c r="K96"/>
      <c r="L96"/>
      <c r="M96"/>
    </row>
    <row r="97" spans="3:13" x14ac:dyDescent="0.2">
      <c r="C97"/>
      <c r="D97"/>
      <c r="E97"/>
      <c r="F97"/>
      <c r="G97"/>
      <c r="H97"/>
      <c r="I97"/>
      <c r="J97"/>
      <c r="K97"/>
      <c r="L97"/>
      <c r="M97"/>
    </row>
    <row r="98" spans="3:13" x14ac:dyDescent="0.2">
      <c r="C98"/>
      <c r="D98"/>
      <c r="E98"/>
      <c r="F98"/>
      <c r="G98"/>
      <c r="H98"/>
      <c r="I98"/>
      <c r="J98"/>
      <c r="K98"/>
      <c r="L98"/>
      <c r="M98"/>
    </row>
    <row r="99" spans="3:13" x14ac:dyDescent="0.2">
      <c r="C99"/>
      <c r="D99"/>
      <c r="E99"/>
      <c r="F99"/>
      <c r="G99"/>
      <c r="H99"/>
      <c r="I99"/>
      <c r="J99"/>
      <c r="K99"/>
      <c r="L99"/>
      <c r="M99"/>
    </row>
    <row r="100" spans="3:13" x14ac:dyDescent="0.2">
      <c r="C100"/>
      <c r="D100"/>
      <c r="E100"/>
      <c r="F100"/>
      <c r="G100"/>
      <c r="H100"/>
      <c r="I100"/>
      <c r="J100"/>
      <c r="K100"/>
      <c r="L100"/>
      <c r="M100"/>
    </row>
    <row r="101" spans="3:13" x14ac:dyDescent="0.2">
      <c r="C101"/>
      <c r="D101"/>
      <c r="E101"/>
      <c r="F101"/>
      <c r="G101"/>
      <c r="H101"/>
      <c r="I101"/>
      <c r="J101"/>
      <c r="K101"/>
      <c r="L101"/>
      <c r="M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Jar UCE</vt:lpstr>
      <vt:lpstr>Jar Intron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Braun,Edward Louis</dc:creator>
  <cp:lastModifiedBy>Braun,Edward Louis</cp:lastModifiedBy>
  <dcterms:created xsi:type="dcterms:W3CDTF">2024-02-28T02:20:17Z</dcterms:created>
  <dcterms:modified xsi:type="dcterms:W3CDTF">2024-02-28T13:37:38Z</dcterms:modified>
</cp:coreProperties>
</file>