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edwardbraun/IN_PROGRESS/model-by-taxonomic-group/01-models/"/>
    </mc:Choice>
  </mc:AlternateContent>
  <xr:revisionPtr revIDLastSave="0" documentId="13_ncr:1_{2CDE39FD-CA2F-A84D-9665-30ABAD237A36}" xr6:coauthVersionLast="45" xr6:coauthVersionMax="45" xr10:uidLastSave="{00000000-0000-0000-0000-000000000000}"/>
  <bookViews>
    <workbookView xWindow="320" yWindow="460" windowWidth="27520" windowHeight="16500" activeTab="1" xr2:uid="{722FB606-F1B0-6140-9459-71CA146DF1A7}"/>
  </bookViews>
  <sheets>
    <sheet name="AA freq" sheetId="1" r:id="rId1"/>
    <sheet name="READM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2" i="1" l="1"/>
  <c r="AY21" i="1"/>
  <c r="AX21" i="1"/>
  <c r="AW21" i="1"/>
  <c r="AY20" i="1"/>
  <c r="AX20" i="1"/>
  <c r="AW20" i="1"/>
  <c r="AY19" i="1"/>
  <c r="AX19" i="1"/>
  <c r="AW19" i="1"/>
  <c r="AY18" i="1"/>
  <c r="AX18" i="1"/>
  <c r="AW18" i="1"/>
  <c r="AY17" i="1"/>
  <c r="AX17" i="1"/>
  <c r="AW17" i="1"/>
  <c r="AY16" i="1"/>
  <c r="AX16" i="1"/>
  <c r="AW16" i="1"/>
  <c r="AY15" i="1"/>
  <c r="AX15" i="1"/>
  <c r="AW15" i="1"/>
  <c r="AY14" i="1"/>
  <c r="AX14" i="1"/>
  <c r="AW14" i="1"/>
  <c r="AY13" i="1"/>
  <c r="AX13" i="1"/>
  <c r="AW13" i="1"/>
  <c r="AY12" i="1"/>
  <c r="AX12" i="1"/>
  <c r="AW12" i="1"/>
  <c r="AY11" i="1"/>
  <c r="AX11" i="1"/>
  <c r="AW11" i="1"/>
  <c r="AY10" i="1"/>
  <c r="AX10" i="1"/>
  <c r="AW10" i="1"/>
  <c r="AY9" i="1"/>
  <c r="AX9" i="1"/>
  <c r="AW9" i="1"/>
  <c r="AY8" i="1"/>
  <c r="AX8" i="1"/>
  <c r="AW8" i="1"/>
  <c r="AY7" i="1"/>
  <c r="AX7" i="1"/>
  <c r="AW7" i="1"/>
  <c r="AY6" i="1"/>
  <c r="AX6" i="1"/>
  <c r="AW6" i="1"/>
  <c r="AY5" i="1"/>
  <c r="AX5" i="1"/>
  <c r="AW5" i="1"/>
  <c r="AY4" i="1"/>
  <c r="AX4" i="1"/>
  <c r="AW4" i="1"/>
  <c r="AY3" i="1"/>
  <c r="AX3" i="1"/>
  <c r="AW3" i="1"/>
  <c r="AY2" i="1"/>
  <c r="AW2" i="1"/>
  <c r="AR21" i="1"/>
  <c r="AQ21" i="1"/>
  <c r="AP21" i="1"/>
  <c r="AR20" i="1"/>
  <c r="AQ20" i="1"/>
  <c r="AP20" i="1"/>
  <c r="AR19" i="1"/>
  <c r="AQ19" i="1"/>
  <c r="AP19" i="1"/>
  <c r="AR18" i="1"/>
  <c r="AQ18" i="1"/>
  <c r="AP18" i="1"/>
  <c r="AR17" i="1"/>
  <c r="AQ17" i="1"/>
  <c r="AP17" i="1"/>
  <c r="AR16" i="1"/>
  <c r="AQ16" i="1"/>
  <c r="AP16" i="1"/>
  <c r="AR15" i="1"/>
  <c r="AQ15" i="1"/>
  <c r="AP15" i="1"/>
  <c r="AR14" i="1"/>
  <c r="AQ14" i="1"/>
  <c r="AP14" i="1"/>
  <c r="AR13" i="1"/>
  <c r="AQ13" i="1"/>
  <c r="AP13" i="1"/>
  <c r="AR12" i="1"/>
  <c r="AQ12" i="1"/>
  <c r="AP12" i="1"/>
  <c r="AR11" i="1"/>
  <c r="AQ11" i="1"/>
  <c r="AP11" i="1"/>
  <c r="AR10" i="1"/>
  <c r="AQ10" i="1"/>
  <c r="AP10" i="1"/>
  <c r="AR9" i="1"/>
  <c r="AQ9" i="1"/>
  <c r="AP9" i="1"/>
  <c r="AR8" i="1"/>
  <c r="AQ8" i="1"/>
  <c r="AP8" i="1"/>
  <c r="AR7" i="1"/>
  <c r="AQ7" i="1"/>
  <c r="AP7" i="1"/>
  <c r="AR6" i="1"/>
  <c r="AQ6" i="1"/>
  <c r="AP6" i="1"/>
  <c r="AR5" i="1"/>
  <c r="AQ5" i="1"/>
  <c r="AP5" i="1"/>
  <c r="AR4" i="1"/>
  <c r="AQ4" i="1"/>
  <c r="AP4" i="1"/>
  <c r="AR3" i="1"/>
  <c r="AQ3" i="1"/>
  <c r="AP3" i="1"/>
  <c r="AR2" i="1"/>
  <c r="AQ2" i="1"/>
  <c r="AP2" i="1"/>
  <c r="AK21" i="1"/>
  <c r="AJ21" i="1"/>
  <c r="AI21" i="1"/>
  <c r="AK20" i="1"/>
  <c r="AJ20" i="1"/>
  <c r="AI20" i="1"/>
  <c r="AK19" i="1"/>
  <c r="AJ19" i="1"/>
  <c r="AI19" i="1"/>
  <c r="AK18" i="1"/>
  <c r="AJ18" i="1"/>
  <c r="AI18" i="1"/>
  <c r="AK17" i="1"/>
  <c r="AJ17" i="1"/>
  <c r="AI17" i="1"/>
  <c r="AK16" i="1"/>
  <c r="AJ16" i="1"/>
  <c r="AI16" i="1"/>
  <c r="AK15" i="1"/>
  <c r="AJ15" i="1"/>
  <c r="AI15" i="1"/>
  <c r="AK14" i="1"/>
  <c r="AJ14" i="1"/>
  <c r="AI14" i="1"/>
  <c r="AK13" i="1"/>
  <c r="AJ13" i="1"/>
  <c r="AI13" i="1"/>
  <c r="AK12" i="1"/>
  <c r="AJ12" i="1"/>
  <c r="AI12" i="1"/>
  <c r="AK11" i="1"/>
  <c r="AJ11" i="1"/>
  <c r="AI11" i="1"/>
  <c r="AK10" i="1"/>
  <c r="AJ10" i="1"/>
  <c r="AI10" i="1"/>
  <c r="AK9" i="1"/>
  <c r="AJ9" i="1"/>
  <c r="AI9" i="1"/>
  <c r="AK8" i="1"/>
  <c r="AJ8" i="1"/>
  <c r="AI8" i="1"/>
  <c r="AK7" i="1"/>
  <c r="AJ7" i="1"/>
  <c r="AI7" i="1"/>
  <c r="AK6" i="1"/>
  <c r="AJ6" i="1"/>
  <c r="AI6" i="1"/>
  <c r="AK5" i="1"/>
  <c r="AJ5" i="1"/>
  <c r="AI5" i="1"/>
  <c r="AK4" i="1"/>
  <c r="AJ4" i="1"/>
  <c r="AI4" i="1"/>
  <c r="AK3" i="1"/>
  <c r="AJ3" i="1"/>
  <c r="AI3" i="1"/>
  <c r="AK2" i="1"/>
  <c r="AJ2" i="1"/>
  <c r="AI2" i="1"/>
  <c r="AD21" i="1"/>
  <c r="AC21" i="1"/>
  <c r="AB21" i="1"/>
  <c r="AD20" i="1"/>
  <c r="AC20" i="1"/>
  <c r="AB20" i="1"/>
  <c r="AD19" i="1"/>
  <c r="AC19" i="1"/>
  <c r="AB19" i="1"/>
  <c r="AD18" i="1"/>
  <c r="AC18" i="1"/>
  <c r="AB18" i="1"/>
  <c r="AD17" i="1"/>
  <c r="AC17" i="1"/>
  <c r="AB17" i="1"/>
  <c r="AD16" i="1"/>
  <c r="AC16" i="1"/>
  <c r="AB16" i="1"/>
  <c r="AD15" i="1"/>
  <c r="AC15" i="1"/>
  <c r="AB15" i="1"/>
  <c r="AD14" i="1"/>
  <c r="AC14" i="1"/>
  <c r="AB14" i="1"/>
  <c r="AD13" i="1"/>
  <c r="AC13" i="1"/>
  <c r="AB13" i="1"/>
  <c r="AD12" i="1"/>
  <c r="AC12" i="1"/>
  <c r="AB12" i="1"/>
  <c r="AD11" i="1"/>
  <c r="AC11" i="1"/>
  <c r="AB11" i="1"/>
  <c r="AD10" i="1"/>
  <c r="AC10" i="1"/>
  <c r="AB10" i="1"/>
  <c r="AD9" i="1"/>
  <c r="AC9" i="1"/>
  <c r="AB9" i="1"/>
  <c r="AD8" i="1"/>
  <c r="AC8" i="1"/>
  <c r="AB8" i="1"/>
  <c r="AD7" i="1"/>
  <c r="AC7" i="1"/>
  <c r="AB7" i="1"/>
  <c r="AD6" i="1"/>
  <c r="AC6" i="1"/>
  <c r="AB6" i="1"/>
  <c r="AD5" i="1"/>
  <c r="AC5" i="1"/>
  <c r="AB5" i="1"/>
  <c r="AD4" i="1"/>
  <c r="AC4" i="1"/>
  <c r="AB4" i="1"/>
  <c r="AD3" i="1"/>
  <c r="AC3" i="1"/>
  <c r="AB3" i="1"/>
  <c r="AD2" i="1"/>
  <c r="AC2" i="1"/>
  <c r="AB2" i="1"/>
  <c r="W21" i="1"/>
  <c r="V21" i="1"/>
  <c r="U21" i="1"/>
  <c r="W20" i="1"/>
  <c r="V20" i="1"/>
  <c r="U20" i="1"/>
  <c r="W19" i="1"/>
  <c r="V19" i="1"/>
  <c r="U19" i="1"/>
  <c r="W18" i="1"/>
  <c r="V18" i="1"/>
  <c r="U18" i="1"/>
  <c r="W17" i="1"/>
  <c r="V17" i="1"/>
  <c r="U17" i="1"/>
  <c r="W16" i="1"/>
  <c r="V16" i="1"/>
  <c r="U16" i="1"/>
  <c r="W15" i="1"/>
  <c r="V15" i="1"/>
  <c r="U15" i="1"/>
  <c r="W14" i="1"/>
  <c r="V14" i="1"/>
  <c r="U14" i="1"/>
  <c r="W13" i="1"/>
  <c r="V13" i="1"/>
  <c r="U13" i="1"/>
  <c r="W12" i="1"/>
  <c r="V12" i="1"/>
  <c r="U12" i="1"/>
  <c r="W11" i="1"/>
  <c r="V11" i="1"/>
  <c r="U11" i="1"/>
  <c r="W10" i="1"/>
  <c r="V10" i="1"/>
  <c r="U10" i="1"/>
  <c r="W9" i="1"/>
  <c r="V9" i="1"/>
  <c r="U9" i="1"/>
  <c r="W8" i="1"/>
  <c r="V8" i="1"/>
  <c r="U8" i="1"/>
  <c r="W7" i="1"/>
  <c r="V7" i="1"/>
  <c r="U7" i="1"/>
  <c r="W6" i="1"/>
  <c r="V6" i="1"/>
  <c r="U6" i="1"/>
  <c r="W5" i="1"/>
  <c r="V5" i="1"/>
  <c r="U5" i="1"/>
  <c r="W4" i="1"/>
  <c r="V4" i="1"/>
  <c r="U4" i="1"/>
  <c r="W3" i="1"/>
  <c r="V3" i="1"/>
  <c r="U3" i="1"/>
  <c r="W2" i="1"/>
  <c r="V2" i="1"/>
  <c r="U2" i="1"/>
  <c r="O2" i="1"/>
  <c r="O3" i="1"/>
  <c r="O4" i="1"/>
  <c r="O5" i="1"/>
  <c r="O6" i="1"/>
  <c r="O7" i="1"/>
  <c r="O8" i="1"/>
  <c r="O9" i="1"/>
  <c r="O10" i="1"/>
  <c r="O11" i="1"/>
  <c r="O12" i="1"/>
  <c r="O13" i="1"/>
  <c r="O14" i="1"/>
  <c r="O15" i="1"/>
  <c r="O16" i="1"/>
  <c r="O17" i="1"/>
  <c r="O18" i="1"/>
  <c r="O19" i="1"/>
  <c r="O20" i="1"/>
  <c r="O21" i="1"/>
  <c r="P21" i="1"/>
  <c r="N21" i="1"/>
  <c r="P20" i="1"/>
  <c r="N20" i="1"/>
  <c r="P19" i="1"/>
  <c r="N19" i="1"/>
  <c r="P18" i="1"/>
  <c r="N18" i="1"/>
  <c r="P17" i="1"/>
  <c r="N17" i="1"/>
  <c r="P16" i="1"/>
  <c r="N16" i="1"/>
  <c r="P15" i="1"/>
  <c r="N15" i="1"/>
  <c r="P14" i="1"/>
  <c r="N14" i="1"/>
  <c r="P13" i="1"/>
  <c r="N13" i="1"/>
  <c r="P12" i="1"/>
  <c r="N12" i="1"/>
  <c r="P11" i="1"/>
  <c r="N11" i="1"/>
  <c r="P10" i="1"/>
  <c r="N10" i="1"/>
  <c r="P9" i="1"/>
  <c r="N9" i="1"/>
  <c r="P8" i="1"/>
  <c r="N8" i="1"/>
  <c r="P7" i="1"/>
  <c r="N7" i="1"/>
  <c r="P6" i="1"/>
  <c r="N6" i="1"/>
  <c r="P5" i="1"/>
  <c r="N5" i="1"/>
  <c r="P4" i="1"/>
  <c r="N4" i="1"/>
  <c r="P3" i="1"/>
  <c r="N3" i="1"/>
  <c r="P2" i="1"/>
  <c r="N2" i="1"/>
  <c r="G21" i="1"/>
  <c r="G20" i="1"/>
  <c r="G19" i="1"/>
  <c r="G18" i="1"/>
  <c r="G17" i="1"/>
  <c r="G16" i="1"/>
  <c r="G15" i="1"/>
  <c r="G14" i="1"/>
  <c r="G13" i="1"/>
  <c r="G12" i="1"/>
  <c r="G11" i="1"/>
  <c r="G10" i="1"/>
  <c r="G9" i="1"/>
  <c r="G8" i="1"/>
  <c r="G7" i="1"/>
  <c r="G6" i="1"/>
  <c r="G5" i="1"/>
  <c r="G4" i="1"/>
  <c r="G3" i="1"/>
  <c r="G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alcChain>
</file>

<file path=xl/sharedStrings.xml><?xml version="1.0" encoding="utf-8"?>
<sst xmlns="http://schemas.openxmlformats.org/spreadsheetml/2006/main" count="64" uniqueCount="58">
  <si>
    <t>Amino acid</t>
  </si>
  <si>
    <t>A</t>
  </si>
  <si>
    <t>R</t>
  </si>
  <si>
    <t>N</t>
  </si>
  <si>
    <t>D</t>
  </si>
  <si>
    <t>C</t>
  </si>
  <si>
    <t>Q</t>
  </si>
  <si>
    <t>E</t>
  </si>
  <si>
    <t>G</t>
  </si>
  <si>
    <t>H</t>
  </si>
  <si>
    <t>I</t>
  </si>
  <si>
    <t>L</t>
  </si>
  <si>
    <t>K</t>
  </si>
  <si>
    <t>M</t>
  </si>
  <si>
    <t>F</t>
  </si>
  <si>
    <t>P</t>
  </si>
  <si>
    <t>S</t>
  </si>
  <si>
    <t>T</t>
  </si>
  <si>
    <t>W</t>
  </si>
  <si>
    <t>Y</t>
  </si>
  <si>
    <t>V</t>
  </si>
  <si>
    <t>Bird1</t>
  </si>
  <si>
    <t>Bird1 eXp</t>
  </si>
  <si>
    <t>Bird1 Bur</t>
  </si>
  <si>
    <t>Bird1 Δ Buried</t>
  </si>
  <si>
    <t>Bird1 Δ Exposed</t>
  </si>
  <si>
    <t>Polarity</t>
  </si>
  <si>
    <t>Normalized Polarity</t>
  </si>
  <si>
    <t>Bird2</t>
  </si>
  <si>
    <t>Bird2 eXp</t>
  </si>
  <si>
    <t>Bird2 Bur</t>
  </si>
  <si>
    <t>Bird2 Δ Exposed</t>
  </si>
  <si>
    <t>Bird2 Δ Buried</t>
  </si>
  <si>
    <t>Mammal</t>
  </si>
  <si>
    <t>Mammal eXp</t>
  </si>
  <si>
    <t>Mammal Bur</t>
  </si>
  <si>
    <t>Mammal Δ Exposed</t>
  </si>
  <si>
    <t>Mammal Δ Buried</t>
  </si>
  <si>
    <t>Plant</t>
  </si>
  <si>
    <t>Plant eXp</t>
  </si>
  <si>
    <t>Plant Bur</t>
  </si>
  <si>
    <t>Plant Δ Exposed</t>
  </si>
  <si>
    <t>Plant Δ Buried</t>
  </si>
  <si>
    <t>Oomycete</t>
  </si>
  <si>
    <t>Oomycete eXp</t>
  </si>
  <si>
    <t>Oomycete Bur</t>
  </si>
  <si>
    <t>Oomycete Δ Exposed</t>
  </si>
  <si>
    <t>Oomycete Δ Buried</t>
  </si>
  <si>
    <t>Yeast</t>
  </si>
  <si>
    <t>Yeast eXp</t>
  </si>
  <si>
    <t>Yeast Bur</t>
  </si>
  <si>
    <t>Yeast Δ Exposed</t>
  </si>
  <si>
    <t>Yeast Δ Buried</t>
  </si>
  <si>
    <t>All Euk</t>
  </si>
  <si>
    <t>All Euk eXp</t>
  </si>
  <si>
    <t>All Euk Bur</t>
  </si>
  <si>
    <t>All Euk Δ Exposed</t>
  </si>
  <si>
    <t>All Euk Δ Buried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</si>
</sst>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Bird1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'AA freq'!$H$1</c:f>
              <c:strCache>
                <c:ptCount val="1"/>
                <c:pt idx="0">
                  <c:v>Bird1 Δ Exposed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1441644794400697"/>
                  <c:y val="-0.106296866814190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freq'!$G$2:$G$21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freq'!$H$2:$H$21</c:f>
              <c:numCache>
                <c:formatCode>General</c:formatCode>
                <c:ptCount val="20"/>
                <c:pt idx="0">
                  <c:v>-3.0000000000000027E-3</c:v>
                </c:pt>
                <c:pt idx="1">
                  <c:v>1.6800000000000002E-2</c:v>
                </c:pt>
                <c:pt idx="2">
                  <c:v>9.1999999999999998E-3</c:v>
                </c:pt>
                <c:pt idx="3">
                  <c:v>2.1200000000000004E-2</c:v>
                </c:pt>
                <c:pt idx="4">
                  <c:v>-1.0799999999999999E-2</c:v>
                </c:pt>
                <c:pt idx="5">
                  <c:v>2.0699999999999996E-2</c:v>
                </c:pt>
                <c:pt idx="6">
                  <c:v>4.2900000000000008E-2</c:v>
                </c:pt>
                <c:pt idx="7">
                  <c:v>7.299999999999994E-3</c:v>
                </c:pt>
                <c:pt idx="8">
                  <c:v>2.9999999999999818E-4</c:v>
                </c:pt>
                <c:pt idx="9">
                  <c:v>-2.7899999999999998E-2</c:v>
                </c:pt>
                <c:pt idx="10">
                  <c:v>-5.8499999999999996E-2</c:v>
                </c:pt>
                <c:pt idx="11">
                  <c:v>3.6199999999999996E-2</c:v>
                </c:pt>
                <c:pt idx="12">
                  <c:v>-7.9000000000000008E-3</c:v>
                </c:pt>
                <c:pt idx="13">
                  <c:v>-2.52E-2</c:v>
                </c:pt>
                <c:pt idx="14">
                  <c:v>1.7100000000000004E-2</c:v>
                </c:pt>
                <c:pt idx="15">
                  <c:v>1.8200000000000008E-2</c:v>
                </c:pt>
                <c:pt idx="16">
                  <c:v>9.0000000000000496E-4</c:v>
                </c:pt>
                <c:pt idx="17">
                  <c:v>-9.1999999999999998E-3</c:v>
                </c:pt>
                <c:pt idx="18">
                  <c:v>-1.5699999999999999E-2</c:v>
                </c:pt>
                <c:pt idx="19">
                  <c:v>-3.2600000000000004E-2</c:v>
                </c:pt>
              </c:numCache>
            </c:numRef>
          </c:yVal>
          <c:smooth val="0"/>
          <c:extLst>
            <c:ext xmlns:c16="http://schemas.microsoft.com/office/drawing/2014/chart" uri="{C3380CC4-5D6E-409C-BE32-E72D297353CC}">
              <c16:uniqueId val="{00000000-425C-3245-9788-8E3EFFC693CD}"/>
            </c:ext>
          </c:extLst>
        </c:ser>
        <c:ser>
          <c:idx val="1"/>
          <c:order val="1"/>
          <c:tx>
            <c:strRef>
              <c:f>'AA freq'!$I$1</c:f>
              <c:strCache>
                <c:ptCount val="1"/>
                <c:pt idx="0">
                  <c:v>Bird1 Δ Buried</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45197968935969329"/>
                  <c:y val="1.77643636542295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freq'!$G$2:$G$21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freq'!$I$2:$I$21</c:f>
              <c:numCache>
                <c:formatCode>General</c:formatCode>
                <c:ptCount val="20"/>
                <c:pt idx="0">
                  <c:v>7.0000000000000062E-3</c:v>
                </c:pt>
                <c:pt idx="1">
                  <c:v>-2.3800000000000002E-2</c:v>
                </c:pt>
                <c:pt idx="2">
                  <c:v>-1.3499999999999998E-2</c:v>
                </c:pt>
                <c:pt idx="3">
                  <c:v>-2.75E-2</c:v>
                </c:pt>
                <c:pt idx="4">
                  <c:v>1.5900000000000004E-2</c:v>
                </c:pt>
                <c:pt idx="5">
                  <c:v>-2.5000000000000001E-2</c:v>
                </c:pt>
                <c:pt idx="6">
                  <c:v>-5.1799999999999999E-2</c:v>
                </c:pt>
                <c:pt idx="7">
                  <c:v>-1.21E-2</c:v>
                </c:pt>
                <c:pt idx="8">
                  <c:v>1.7000000000000001E-3</c:v>
                </c:pt>
                <c:pt idx="9">
                  <c:v>3.8700000000000005E-2</c:v>
                </c:pt>
                <c:pt idx="10">
                  <c:v>7.8899999999999998E-2</c:v>
                </c:pt>
                <c:pt idx="11">
                  <c:v>-4.3200000000000002E-2</c:v>
                </c:pt>
                <c:pt idx="12">
                  <c:v>1.2900000000000002E-2</c:v>
                </c:pt>
                <c:pt idx="13">
                  <c:v>3.1000000000000007E-2</c:v>
                </c:pt>
                <c:pt idx="14">
                  <c:v>-2.3399999999999997E-2</c:v>
                </c:pt>
                <c:pt idx="15">
                  <c:v>-2.9399999999999996E-2</c:v>
                </c:pt>
                <c:pt idx="16">
                  <c:v>-4.7999999999999987E-3</c:v>
                </c:pt>
                <c:pt idx="17">
                  <c:v>9.1000000000000022E-3</c:v>
                </c:pt>
                <c:pt idx="18">
                  <c:v>1.9600000000000003E-2</c:v>
                </c:pt>
                <c:pt idx="19">
                  <c:v>3.9599999999999996E-2</c:v>
                </c:pt>
              </c:numCache>
            </c:numRef>
          </c:yVal>
          <c:smooth val="0"/>
          <c:extLst>
            <c:ext xmlns:c16="http://schemas.microsoft.com/office/drawing/2014/chart" uri="{C3380CC4-5D6E-409C-BE32-E72D297353CC}">
              <c16:uniqueId val="{00000001-425C-3245-9788-8E3EFFC693CD}"/>
            </c:ext>
          </c:extLst>
        </c:ser>
        <c:dLbls>
          <c:showLegendKey val="0"/>
          <c:showVal val="0"/>
          <c:showCatName val="0"/>
          <c:showSerName val="0"/>
          <c:showPercent val="0"/>
          <c:showBubbleSize val="0"/>
        </c:dLbls>
        <c:axId val="1389784255"/>
        <c:axId val="1389785887"/>
      </c:scatterChart>
      <c:valAx>
        <c:axId val="1389784255"/>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785887"/>
        <c:crosses val="autoZero"/>
        <c:crossBetween val="midCat"/>
      </c:valAx>
      <c:valAx>
        <c:axId val="138978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7842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Bird2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'AA freq'!$O$1</c:f>
              <c:strCache>
                <c:ptCount val="1"/>
                <c:pt idx="0">
                  <c:v>Bird2 Δ Exposed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0652777777777779"/>
                  <c:y val="-0.137624828768913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freq'!$N$2:$N$21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freq'!$O$2:$O$21</c:f>
              <c:numCache>
                <c:formatCode>General</c:formatCode>
                <c:ptCount val="20"/>
                <c:pt idx="0">
                  <c:v>-9.7999999999999962E-3</c:v>
                </c:pt>
                <c:pt idx="1">
                  <c:v>6.1999999999999972E-3</c:v>
                </c:pt>
                <c:pt idx="2">
                  <c:v>6.6000000000000017E-3</c:v>
                </c:pt>
                <c:pt idx="3">
                  <c:v>1.8300000000000004E-2</c:v>
                </c:pt>
                <c:pt idx="4">
                  <c:v>-5.9000000000000007E-3</c:v>
                </c:pt>
                <c:pt idx="5">
                  <c:v>1.8800000000000004E-2</c:v>
                </c:pt>
                <c:pt idx="6">
                  <c:v>3.4100000000000005E-2</c:v>
                </c:pt>
                <c:pt idx="7">
                  <c:v>4.4000000000000011E-3</c:v>
                </c:pt>
                <c:pt idx="8">
                  <c:v>-1.0000000000000009E-3</c:v>
                </c:pt>
                <c:pt idx="9">
                  <c:v>-1.5199999999999998E-2</c:v>
                </c:pt>
                <c:pt idx="10">
                  <c:v>-4.4999999999999998E-2</c:v>
                </c:pt>
                <c:pt idx="11">
                  <c:v>2.5299999999999996E-2</c:v>
                </c:pt>
                <c:pt idx="12">
                  <c:v>-6.0999999999999978E-3</c:v>
                </c:pt>
                <c:pt idx="13">
                  <c:v>-1.7100000000000001E-2</c:v>
                </c:pt>
                <c:pt idx="14">
                  <c:v>1.2499999999999997E-2</c:v>
                </c:pt>
                <c:pt idx="15">
                  <c:v>1.21E-2</c:v>
                </c:pt>
                <c:pt idx="16">
                  <c:v>8.0000000000000904E-4</c:v>
                </c:pt>
                <c:pt idx="17">
                  <c:v>-5.5999999999999991E-3</c:v>
                </c:pt>
                <c:pt idx="18">
                  <c:v>-1.1200000000000002E-2</c:v>
                </c:pt>
                <c:pt idx="19">
                  <c:v>-2.2400000000000003E-2</c:v>
                </c:pt>
              </c:numCache>
            </c:numRef>
          </c:yVal>
          <c:smooth val="0"/>
          <c:extLst>
            <c:ext xmlns:c16="http://schemas.microsoft.com/office/drawing/2014/chart" uri="{C3380CC4-5D6E-409C-BE32-E72D297353CC}">
              <c16:uniqueId val="{00000000-E7F9-1544-B788-E40C380ADF4A}"/>
            </c:ext>
          </c:extLst>
        </c:ser>
        <c:ser>
          <c:idx val="1"/>
          <c:order val="1"/>
          <c:tx>
            <c:strRef>
              <c:f>'AA freq'!$P$1</c:f>
              <c:strCache>
                <c:ptCount val="1"/>
                <c:pt idx="0">
                  <c:v>Bird2 Δ Buried</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43141666666666667"/>
                  <c:y val="-1.31236210015580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freq'!$N$2:$N$21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freq'!$P$2:$P$21</c:f>
              <c:numCache>
                <c:formatCode>General</c:formatCode>
                <c:ptCount val="20"/>
                <c:pt idx="0">
                  <c:v>1.1400000000000007E-2</c:v>
                </c:pt>
                <c:pt idx="1">
                  <c:v>-1.4500000000000002E-2</c:v>
                </c:pt>
                <c:pt idx="2">
                  <c:v>-1.89E-2</c:v>
                </c:pt>
                <c:pt idx="3">
                  <c:v>-2.6599999999999999E-2</c:v>
                </c:pt>
                <c:pt idx="4">
                  <c:v>1.5700000000000002E-2</c:v>
                </c:pt>
                <c:pt idx="5">
                  <c:v>-2.7199999999999998E-2</c:v>
                </c:pt>
                <c:pt idx="6">
                  <c:v>-4.9199999999999994E-2</c:v>
                </c:pt>
                <c:pt idx="7">
                  <c:v>-8.6999999999999994E-3</c:v>
                </c:pt>
                <c:pt idx="8">
                  <c:v>4.2000000000000023E-3</c:v>
                </c:pt>
                <c:pt idx="9">
                  <c:v>3.0800000000000001E-2</c:v>
                </c:pt>
                <c:pt idx="10">
                  <c:v>7.2500000000000009E-2</c:v>
                </c:pt>
                <c:pt idx="11">
                  <c:v>-4.4500000000000005E-2</c:v>
                </c:pt>
                <c:pt idx="12">
                  <c:v>6.0000000000000019E-3</c:v>
                </c:pt>
                <c:pt idx="13">
                  <c:v>3.1199999999999999E-2</c:v>
                </c:pt>
                <c:pt idx="14">
                  <c:v>-1.3299999999999999E-2</c:v>
                </c:pt>
                <c:pt idx="15">
                  <c:v>-1.9299999999999998E-2</c:v>
                </c:pt>
                <c:pt idx="16">
                  <c:v>-6.1999999999999972E-3</c:v>
                </c:pt>
                <c:pt idx="17">
                  <c:v>7.1999999999999998E-3</c:v>
                </c:pt>
                <c:pt idx="18">
                  <c:v>1.6199999999999996E-2</c:v>
                </c:pt>
                <c:pt idx="19">
                  <c:v>3.3100000000000004E-2</c:v>
                </c:pt>
              </c:numCache>
            </c:numRef>
          </c:yVal>
          <c:smooth val="0"/>
          <c:extLst>
            <c:ext xmlns:c16="http://schemas.microsoft.com/office/drawing/2014/chart" uri="{C3380CC4-5D6E-409C-BE32-E72D297353CC}">
              <c16:uniqueId val="{00000001-E7F9-1544-B788-E40C380ADF4A}"/>
            </c:ext>
          </c:extLst>
        </c:ser>
        <c:dLbls>
          <c:showLegendKey val="0"/>
          <c:showVal val="0"/>
          <c:showCatName val="0"/>
          <c:showSerName val="0"/>
          <c:showPercent val="0"/>
          <c:showBubbleSize val="0"/>
        </c:dLbls>
        <c:axId val="1401976383"/>
        <c:axId val="1401978015"/>
      </c:scatterChart>
      <c:valAx>
        <c:axId val="1401976383"/>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978015"/>
        <c:crosses val="autoZero"/>
        <c:crossBetween val="midCat"/>
      </c:valAx>
      <c:valAx>
        <c:axId val="140197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9763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Mammal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'AA freq'!$V$1</c:f>
              <c:strCache>
                <c:ptCount val="1"/>
                <c:pt idx="0">
                  <c:v>Mammal Δ Exposed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006388888888889"/>
                  <c:y val="-0.15784768211920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freq'!$U$2:$U$21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freq'!$V$2:$V$21</c:f>
              <c:numCache>
                <c:formatCode>General</c:formatCode>
                <c:ptCount val="20"/>
                <c:pt idx="0">
                  <c:v>-1.4100000000000001E-2</c:v>
                </c:pt>
                <c:pt idx="1">
                  <c:v>1.3199999999999996E-2</c:v>
                </c:pt>
                <c:pt idx="2">
                  <c:v>1.04E-2</c:v>
                </c:pt>
                <c:pt idx="3">
                  <c:v>1.9399999999999994E-2</c:v>
                </c:pt>
                <c:pt idx="4">
                  <c:v>-5.7999999999999996E-3</c:v>
                </c:pt>
                <c:pt idx="5">
                  <c:v>1.7099999999999997E-2</c:v>
                </c:pt>
                <c:pt idx="6">
                  <c:v>3.6400000000000002E-2</c:v>
                </c:pt>
                <c:pt idx="7">
                  <c:v>-4.5999999999999999E-3</c:v>
                </c:pt>
                <c:pt idx="8">
                  <c:v>7.9999999999999863E-4</c:v>
                </c:pt>
                <c:pt idx="9">
                  <c:v>-2.12E-2</c:v>
                </c:pt>
                <c:pt idx="10">
                  <c:v>-4.5300000000000007E-2</c:v>
                </c:pt>
                <c:pt idx="11">
                  <c:v>3.2100000000000004E-2</c:v>
                </c:pt>
                <c:pt idx="12">
                  <c:v>-2.3999999999999994E-3</c:v>
                </c:pt>
                <c:pt idx="13">
                  <c:v>-2.1599999999999998E-2</c:v>
                </c:pt>
                <c:pt idx="14">
                  <c:v>1.079999999999999E-2</c:v>
                </c:pt>
                <c:pt idx="15">
                  <c:v>1.5699999999999992E-2</c:v>
                </c:pt>
                <c:pt idx="16">
                  <c:v>1.0000000000000286E-4</c:v>
                </c:pt>
                <c:pt idx="17">
                  <c:v>-4.3000000000000009E-3</c:v>
                </c:pt>
                <c:pt idx="18">
                  <c:v>-8.9999999999999993E-3</c:v>
                </c:pt>
                <c:pt idx="19">
                  <c:v>-2.76E-2</c:v>
                </c:pt>
              </c:numCache>
            </c:numRef>
          </c:yVal>
          <c:smooth val="0"/>
          <c:extLst>
            <c:ext xmlns:c16="http://schemas.microsoft.com/office/drawing/2014/chart" uri="{C3380CC4-5D6E-409C-BE32-E72D297353CC}">
              <c16:uniqueId val="{00000000-5493-AA46-BFB4-E36A4B7A8626}"/>
            </c:ext>
          </c:extLst>
        </c:ser>
        <c:ser>
          <c:idx val="1"/>
          <c:order val="1"/>
          <c:tx>
            <c:strRef>
              <c:f>'AA freq'!$W$1</c:f>
              <c:strCache>
                <c:ptCount val="1"/>
                <c:pt idx="0">
                  <c:v>Mammal Δ Buried</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46875"/>
                  <c:y val="6.0932366897846382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freq'!$U$2:$U$21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freq'!$W$2:$W$21</c:f>
              <c:numCache>
                <c:formatCode>General</c:formatCode>
                <c:ptCount val="20"/>
                <c:pt idx="0">
                  <c:v>9.8999999999999991E-3</c:v>
                </c:pt>
                <c:pt idx="1">
                  <c:v>-2.3200000000000002E-2</c:v>
                </c:pt>
                <c:pt idx="2">
                  <c:v>-1.9799999999999998E-2</c:v>
                </c:pt>
                <c:pt idx="3">
                  <c:v>-3.2600000000000004E-2</c:v>
                </c:pt>
                <c:pt idx="4">
                  <c:v>1.3500000000000002E-2</c:v>
                </c:pt>
                <c:pt idx="5">
                  <c:v>-2.5100000000000004E-2</c:v>
                </c:pt>
                <c:pt idx="6">
                  <c:v>-5.4199999999999998E-2</c:v>
                </c:pt>
                <c:pt idx="7">
                  <c:v>-3.9000000000000007E-3</c:v>
                </c:pt>
                <c:pt idx="8">
                  <c:v>-1.1999999999999997E-3</c:v>
                </c:pt>
                <c:pt idx="9">
                  <c:v>4.1300000000000003E-2</c:v>
                </c:pt>
                <c:pt idx="10">
                  <c:v>8.2500000000000004E-2</c:v>
                </c:pt>
                <c:pt idx="11">
                  <c:v>-4.7199999999999999E-2</c:v>
                </c:pt>
                <c:pt idx="12">
                  <c:v>1.21E-2</c:v>
                </c:pt>
                <c:pt idx="13">
                  <c:v>3.3600000000000005E-2</c:v>
                </c:pt>
                <c:pt idx="14">
                  <c:v>-2.1400000000000002E-2</c:v>
                </c:pt>
                <c:pt idx="15">
                  <c:v>-2.6800000000000004E-2</c:v>
                </c:pt>
                <c:pt idx="16">
                  <c:v>-7.299999999999994E-3</c:v>
                </c:pt>
                <c:pt idx="17">
                  <c:v>8.5000000000000006E-3</c:v>
                </c:pt>
                <c:pt idx="18">
                  <c:v>1.8600000000000002E-2</c:v>
                </c:pt>
                <c:pt idx="19">
                  <c:v>4.2800000000000005E-2</c:v>
                </c:pt>
              </c:numCache>
            </c:numRef>
          </c:yVal>
          <c:smooth val="0"/>
          <c:extLst>
            <c:ext xmlns:c16="http://schemas.microsoft.com/office/drawing/2014/chart" uri="{C3380CC4-5D6E-409C-BE32-E72D297353CC}">
              <c16:uniqueId val="{00000001-5493-AA46-BFB4-E36A4B7A8626}"/>
            </c:ext>
          </c:extLst>
        </c:ser>
        <c:dLbls>
          <c:showLegendKey val="0"/>
          <c:showVal val="0"/>
          <c:showCatName val="0"/>
          <c:showSerName val="0"/>
          <c:showPercent val="0"/>
          <c:showBubbleSize val="0"/>
        </c:dLbls>
        <c:axId val="1391025807"/>
        <c:axId val="1389663151"/>
      </c:scatterChart>
      <c:valAx>
        <c:axId val="1391025807"/>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663151"/>
        <c:crosses val="autoZero"/>
        <c:crossBetween val="midCat"/>
      </c:valAx>
      <c:valAx>
        <c:axId val="138966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258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'AA freq'!$AC$1</c:f>
              <c:strCache>
                <c:ptCount val="1"/>
                <c:pt idx="0">
                  <c:v>Plant Δ Exposed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1174999999999997"/>
                  <c:y val="-1.473379569275694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freq'!$AB$2:$AB$21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freq'!$AC$2:$AC$21</c:f>
              <c:numCache>
                <c:formatCode>General</c:formatCode>
                <c:ptCount val="20"/>
                <c:pt idx="0">
                  <c:v>-9.099999999999997E-3</c:v>
                </c:pt>
                <c:pt idx="1">
                  <c:v>2.3E-2</c:v>
                </c:pt>
                <c:pt idx="2">
                  <c:v>1.6500000000000001E-2</c:v>
                </c:pt>
                <c:pt idx="3">
                  <c:v>3.7000000000000005E-2</c:v>
                </c:pt>
                <c:pt idx="4">
                  <c:v>-8.8000000000000005E-3</c:v>
                </c:pt>
                <c:pt idx="5">
                  <c:v>1.6200000000000006E-2</c:v>
                </c:pt>
                <c:pt idx="6">
                  <c:v>5.5899999999999991E-2</c:v>
                </c:pt>
                <c:pt idx="7">
                  <c:v>7.1999999999999981E-3</c:v>
                </c:pt>
                <c:pt idx="8">
                  <c:v>-2.0999999999999977E-3</c:v>
                </c:pt>
                <c:pt idx="9">
                  <c:v>-3.9100000000000003E-2</c:v>
                </c:pt>
                <c:pt idx="10">
                  <c:v>-7.0800000000000002E-2</c:v>
                </c:pt>
                <c:pt idx="11">
                  <c:v>4.9599999999999991E-2</c:v>
                </c:pt>
                <c:pt idx="12">
                  <c:v>-9.6999999999999986E-3</c:v>
                </c:pt>
                <c:pt idx="13">
                  <c:v>-3.0999999999999996E-2</c:v>
                </c:pt>
                <c:pt idx="14">
                  <c:v>1.3400000000000002E-2</c:v>
                </c:pt>
                <c:pt idx="15">
                  <c:v>1.8199999999999994E-2</c:v>
                </c:pt>
                <c:pt idx="16">
                  <c:v>3.7999999999999978E-3</c:v>
                </c:pt>
                <c:pt idx="17">
                  <c:v>-9.1000000000000004E-3</c:v>
                </c:pt>
                <c:pt idx="18">
                  <c:v>-1.6599999999999997E-2</c:v>
                </c:pt>
                <c:pt idx="19">
                  <c:v>-4.4400000000000002E-2</c:v>
                </c:pt>
              </c:numCache>
            </c:numRef>
          </c:yVal>
          <c:smooth val="0"/>
          <c:extLst>
            <c:ext xmlns:c16="http://schemas.microsoft.com/office/drawing/2014/chart" uri="{C3380CC4-5D6E-409C-BE32-E72D297353CC}">
              <c16:uniqueId val="{00000000-C5C4-2F49-B34A-F3F0FFA2F600}"/>
            </c:ext>
          </c:extLst>
        </c:ser>
        <c:ser>
          <c:idx val="1"/>
          <c:order val="1"/>
          <c:tx>
            <c:strRef>
              <c:f>'AA freq'!$AD$1</c:f>
              <c:strCache>
                <c:ptCount val="1"/>
                <c:pt idx="0">
                  <c:v>Plant Δ Buried</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46597222222222223"/>
                  <c:y val="6.63805600458882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freq'!$AB$2:$AB$21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freq'!$AD$2:$AD$21</c:f>
              <c:numCache>
                <c:formatCode>General</c:formatCode>
                <c:ptCount val="20"/>
                <c:pt idx="0">
                  <c:v>1.4800000000000008E-2</c:v>
                </c:pt>
                <c:pt idx="1">
                  <c:v>-1.8099999999999998E-2</c:v>
                </c:pt>
                <c:pt idx="2">
                  <c:v>-1.2499999999999997E-2</c:v>
                </c:pt>
                <c:pt idx="3">
                  <c:v>-2.3699999999999999E-2</c:v>
                </c:pt>
                <c:pt idx="4">
                  <c:v>1.03E-2</c:v>
                </c:pt>
                <c:pt idx="5">
                  <c:v>-1.4399999999999996E-2</c:v>
                </c:pt>
                <c:pt idx="6">
                  <c:v>-4.200000000000001E-2</c:v>
                </c:pt>
                <c:pt idx="7">
                  <c:v>-1.8999999999999989E-3</c:v>
                </c:pt>
                <c:pt idx="8">
                  <c:v>3.9000000000000007E-3</c:v>
                </c:pt>
                <c:pt idx="9">
                  <c:v>3.3099999999999997E-2</c:v>
                </c:pt>
                <c:pt idx="10">
                  <c:v>4.6400000000000011E-2</c:v>
                </c:pt>
                <c:pt idx="11">
                  <c:v>-3.9699999999999999E-2</c:v>
                </c:pt>
                <c:pt idx="12">
                  <c:v>6.3999999999999994E-3</c:v>
                </c:pt>
                <c:pt idx="13">
                  <c:v>2.0800000000000006E-2</c:v>
                </c:pt>
                <c:pt idx="14">
                  <c:v>-1.0700000000000001E-2</c:v>
                </c:pt>
                <c:pt idx="15">
                  <c:v>-2.6200000000000001E-2</c:v>
                </c:pt>
                <c:pt idx="16">
                  <c:v>-4.4000000000000011E-3</c:v>
                </c:pt>
                <c:pt idx="17">
                  <c:v>5.8000000000000013E-3</c:v>
                </c:pt>
                <c:pt idx="18">
                  <c:v>1.3500000000000002E-2</c:v>
                </c:pt>
                <c:pt idx="19">
                  <c:v>3.8599999999999995E-2</c:v>
                </c:pt>
              </c:numCache>
            </c:numRef>
          </c:yVal>
          <c:smooth val="0"/>
          <c:extLst>
            <c:ext xmlns:c16="http://schemas.microsoft.com/office/drawing/2014/chart" uri="{C3380CC4-5D6E-409C-BE32-E72D297353CC}">
              <c16:uniqueId val="{00000001-C5C4-2F49-B34A-F3F0FFA2F600}"/>
            </c:ext>
          </c:extLst>
        </c:ser>
        <c:dLbls>
          <c:showLegendKey val="0"/>
          <c:showVal val="0"/>
          <c:showCatName val="0"/>
          <c:showSerName val="0"/>
          <c:showPercent val="0"/>
          <c:showBubbleSize val="0"/>
        </c:dLbls>
        <c:axId val="1325458351"/>
        <c:axId val="1312228863"/>
      </c:scatterChart>
      <c:valAx>
        <c:axId val="1325458351"/>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28863"/>
        <c:crosses val="autoZero"/>
        <c:crossBetween val="midCat"/>
      </c:valAx>
      <c:valAx>
        <c:axId val="131222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583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'AA freq'!$AQ$1</c:f>
              <c:strCache>
                <c:ptCount val="1"/>
                <c:pt idx="0">
                  <c:v>Yeast Δ Exposed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2441666666666663"/>
                  <c:y val="1.184306628737330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freq'!$AP$2:$AP$21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freq'!$AQ$2:$AQ$21</c:f>
              <c:numCache>
                <c:formatCode>General</c:formatCode>
                <c:ptCount val="20"/>
                <c:pt idx="0">
                  <c:v>-9.5999999999999974E-3</c:v>
                </c:pt>
                <c:pt idx="1">
                  <c:v>2.1299999999999993E-2</c:v>
                </c:pt>
                <c:pt idx="2">
                  <c:v>2.4899999999999999E-2</c:v>
                </c:pt>
                <c:pt idx="3">
                  <c:v>4.1000000000000002E-2</c:v>
                </c:pt>
                <c:pt idx="4">
                  <c:v>-6.6E-3</c:v>
                </c:pt>
                <c:pt idx="5">
                  <c:v>2.1900000000000003E-2</c:v>
                </c:pt>
                <c:pt idx="6">
                  <c:v>5.62E-2</c:v>
                </c:pt>
                <c:pt idx="7">
                  <c:v>4.8999999999999946E-3</c:v>
                </c:pt>
                <c:pt idx="8">
                  <c:v>2.8999999999999998E-3</c:v>
                </c:pt>
                <c:pt idx="9">
                  <c:v>-5.28E-2</c:v>
                </c:pt>
                <c:pt idx="10">
                  <c:v>-7.5899999999999995E-2</c:v>
                </c:pt>
                <c:pt idx="11">
                  <c:v>5.6000000000000008E-2</c:v>
                </c:pt>
                <c:pt idx="12">
                  <c:v>-9.5999999999999992E-3</c:v>
                </c:pt>
                <c:pt idx="13">
                  <c:v>-3.3099999999999997E-2</c:v>
                </c:pt>
                <c:pt idx="14">
                  <c:v>7.6999999999999985E-3</c:v>
                </c:pt>
                <c:pt idx="15">
                  <c:v>1.4699999999999991E-2</c:v>
                </c:pt>
                <c:pt idx="16">
                  <c:v>2.7999999999999969E-3</c:v>
                </c:pt>
                <c:pt idx="17">
                  <c:v>-5.8000000000000005E-3</c:v>
                </c:pt>
                <c:pt idx="18">
                  <c:v>-1.72E-2</c:v>
                </c:pt>
                <c:pt idx="19">
                  <c:v>-4.3399999999999994E-2</c:v>
                </c:pt>
              </c:numCache>
            </c:numRef>
          </c:yVal>
          <c:smooth val="0"/>
          <c:extLst>
            <c:ext xmlns:c16="http://schemas.microsoft.com/office/drawing/2014/chart" uri="{C3380CC4-5D6E-409C-BE32-E72D297353CC}">
              <c16:uniqueId val="{00000000-1E2F-1D4F-B385-45BD585DDE9C}"/>
            </c:ext>
          </c:extLst>
        </c:ser>
        <c:ser>
          <c:idx val="1"/>
          <c:order val="1"/>
          <c:tx>
            <c:strRef>
              <c:f>'AA freq'!$AR$1</c:f>
              <c:strCache>
                <c:ptCount val="1"/>
                <c:pt idx="0">
                  <c:v>Yeast Δ Buried</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29652777777777772"/>
                  <c:y val="4.36331443376144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freq'!$AP$2:$AP$21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freq'!$AR$2:$AR$21</c:f>
              <c:numCache>
                <c:formatCode>General</c:formatCode>
                <c:ptCount val="20"/>
                <c:pt idx="0">
                  <c:v>1.6300000000000009E-2</c:v>
                </c:pt>
                <c:pt idx="1">
                  <c:v>-1.7000000000000001E-2</c:v>
                </c:pt>
                <c:pt idx="2">
                  <c:v>-2.2200000000000004E-2</c:v>
                </c:pt>
                <c:pt idx="3">
                  <c:v>-3.3199999999999993E-2</c:v>
                </c:pt>
                <c:pt idx="4">
                  <c:v>1.0999999999999999E-2</c:v>
                </c:pt>
                <c:pt idx="5">
                  <c:v>-1.67E-2</c:v>
                </c:pt>
                <c:pt idx="6">
                  <c:v>-4.4200000000000003E-2</c:v>
                </c:pt>
                <c:pt idx="7">
                  <c:v>-5.2000000000000032E-3</c:v>
                </c:pt>
                <c:pt idx="8">
                  <c:v>-1.7999999999999995E-3</c:v>
                </c:pt>
                <c:pt idx="9">
                  <c:v>4.2800000000000005E-2</c:v>
                </c:pt>
                <c:pt idx="10">
                  <c:v>6.0800000000000007E-2</c:v>
                </c:pt>
                <c:pt idx="11">
                  <c:v>-5.1199999999999996E-2</c:v>
                </c:pt>
                <c:pt idx="12">
                  <c:v>6.7000000000000011E-3</c:v>
                </c:pt>
                <c:pt idx="13">
                  <c:v>2.5299999999999996E-2</c:v>
                </c:pt>
                <c:pt idx="14">
                  <c:v>-6.2000000000000006E-3</c:v>
                </c:pt>
                <c:pt idx="15">
                  <c:v>-1.5300000000000008E-2</c:v>
                </c:pt>
                <c:pt idx="16">
                  <c:v>-5.0000000000000044E-3</c:v>
                </c:pt>
                <c:pt idx="17">
                  <c:v>5.899999999999999E-3</c:v>
                </c:pt>
                <c:pt idx="18">
                  <c:v>1.7000000000000001E-2</c:v>
                </c:pt>
                <c:pt idx="19">
                  <c:v>3.2399999999999998E-2</c:v>
                </c:pt>
              </c:numCache>
            </c:numRef>
          </c:yVal>
          <c:smooth val="0"/>
          <c:extLst>
            <c:ext xmlns:c16="http://schemas.microsoft.com/office/drawing/2014/chart" uri="{C3380CC4-5D6E-409C-BE32-E72D297353CC}">
              <c16:uniqueId val="{00000001-1E2F-1D4F-B385-45BD585DDE9C}"/>
            </c:ext>
          </c:extLst>
        </c:ser>
        <c:dLbls>
          <c:showLegendKey val="0"/>
          <c:showVal val="0"/>
          <c:showCatName val="0"/>
          <c:showSerName val="0"/>
          <c:showPercent val="0"/>
          <c:showBubbleSize val="0"/>
        </c:dLbls>
        <c:axId val="1402745263"/>
        <c:axId val="1389098143"/>
      </c:scatterChart>
      <c:valAx>
        <c:axId val="1402745263"/>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98143"/>
        <c:crosses val="autoZero"/>
        <c:crossBetween val="midCat"/>
      </c:valAx>
      <c:valAx>
        <c:axId val="138909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7452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Oomycete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'AA freq'!$AJ$1</c:f>
              <c:strCache>
                <c:ptCount val="1"/>
                <c:pt idx="0">
                  <c:v>Oomycete Δ Exposed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1730555555555562"/>
                  <c:y val="-9.597041783251334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freq'!$AI$2:$AI$21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freq'!$AJ$2:$AJ$21</c:f>
              <c:numCache>
                <c:formatCode>General</c:formatCode>
                <c:ptCount val="20"/>
                <c:pt idx="0">
                  <c:v>-1.9999999999999185E-4</c:v>
                </c:pt>
                <c:pt idx="1">
                  <c:v>2.6099999999999991E-2</c:v>
                </c:pt>
                <c:pt idx="2">
                  <c:v>1.5199999999999998E-2</c:v>
                </c:pt>
                <c:pt idx="3">
                  <c:v>4.0700000000000007E-2</c:v>
                </c:pt>
                <c:pt idx="4">
                  <c:v>-1.1800000000000001E-2</c:v>
                </c:pt>
                <c:pt idx="5">
                  <c:v>2.2400000000000003E-2</c:v>
                </c:pt>
                <c:pt idx="6">
                  <c:v>5.2700000000000004E-2</c:v>
                </c:pt>
                <c:pt idx="7">
                  <c:v>5.6000000000000008E-3</c:v>
                </c:pt>
                <c:pt idx="8">
                  <c:v>2.0999999999999977E-3</c:v>
                </c:pt>
                <c:pt idx="9">
                  <c:v>-4.07E-2</c:v>
                </c:pt>
                <c:pt idx="10">
                  <c:v>-7.0899999999999991E-2</c:v>
                </c:pt>
                <c:pt idx="11">
                  <c:v>4.8000000000000001E-2</c:v>
                </c:pt>
                <c:pt idx="12">
                  <c:v>-1.3300000000000001E-2</c:v>
                </c:pt>
                <c:pt idx="13">
                  <c:v>-3.2399999999999998E-2</c:v>
                </c:pt>
                <c:pt idx="14">
                  <c:v>1.3299999999999999E-2</c:v>
                </c:pt>
                <c:pt idx="15">
                  <c:v>1.3699999999999997E-2</c:v>
                </c:pt>
                <c:pt idx="16">
                  <c:v>4.2000000000000023E-3</c:v>
                </c:pt>
                <c:pt idx="17">
                  <c:v>-8.0000000000000002E-3</c:v>
                </c:pt>
                <c:pt idx="18">
                  <c:v>-1.9299999999999998E-2</c:v>
                </c:pt>
                <c:pt idx="19">
                  <c:v>-4.7399999999999998E-2</c:v>
                </c:pt>
              </c:numCache>
            </c:numRef>
          </c:yVal>
          <c:smooth val="0"/>
          <c:extLst>
            <c:ext xmlns:c16="http://schemas.microsoft.com/office/drawing/2014/chart" uri="{C3380CC4-5D6E-409C-BE32-E72D297353CC}">
              <c16:uniqueId val="{00000000-F9B4-1944-A0E5-87592D2C007F}"/>
            </c:ext>
          </c:extLst>
        </c:ser>
        <c:ser>
          <c:idx val="1"/>
          <c:order val="1"/>
          <c:tx>
            <c:strRef>
              <c:f>'AA freq'!$AK$1</c:f>
              <c:strCache>
                <c:ptCount val="1"/>
                <c:pt idx="0">
                  <c:v>Oomycete Δ Buried</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30486111111111114"/>
                  <c:y val="6.751838483861907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freq'!$AI$2:$AI$21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freq'!$AK$2:$AK$21</c:f>
              <c:numCache>
                <c:formatCode>General</c:formatCode>
                <c:ptCount val="20"/>
                <c:pt idx="0">
                  <c:v>4.7999999999999987E-3</c:v>
                </c:pt>
                <c:pt idx="1">
                  <c:v>-1.9700000000000002E-2</c:v>
                </c:pt>
                <c:pt idx="2">
                  <c:v>-1.2200000000000003E-2</c:v>
                </c:pt>
                <c:pt idx="3">
                  <c:v>-2.7499999999999997E-2</c:v>
                </c:pt>
                <c:pt idx="4">
                  <c:v>9.7999999999999997E-3</c:v>
                </c:pt>
                <c:pt idx="5">
                  <c:v>-1.6899999999999998E-2</c:v>
                </c:pt>
                <c:pt idx="6">
                  <c:v>-3.8699999999999998E-2</c:v>
                </c:pt>
                <c:pt idx="7">
                  <c:v>-4.4999999999999971E-3</c:v>
                </c:pt>
                <c:pt idx="8">
                  <c:v>-7.000000000000027E-4</c:v>
                </c:pt>
                <c:pt idx="9">
                  <c:v>3.2399999999999998E-2</c:v>
                </c:pt>
                <c:pt idx="10">
                  <c:v>5.5000000000000007E-2</c:v>
                </c:pt>
                <c:pt idx="11">
                  <c:v>-4.0099999999999997E-2</c:v>
                </c:pt>
                <c:pt idx="12">
                  <c:v>9.099999999999997E-3</c:v>
                </c:pt>
                <c:pt idx="13">
                  <c:v>2.2600000000000002E-2</c:v>
                </c:pt>
                <c:pt idx="14">
                  <c:v>-1.0499999999999999E-2</c:v>
                </c:pt>
                <c:pt idx="15">
                  <c:v>-1.38E-2</c:v>
                </c:pt>
                <c:pt idx="16">
                  <c:v>-4.2999999999999983E-3</c:v>
                </c:pt>
                <c:pt idx="17">
                  <c:v>5.4000000000000003E-3</c:v>
                </c:pt>
                <c:pt idx="18">
                  <c:v>1.2100000000000003E-2</c:v>
                </c:pt>
                <c:pt idx="19">
                  <c:v>3.7500000000000006E-2</c:v>
                </c:pt>
              </c:numCache>
            </c:numRef>
          </c:yVal>
          <c:smooth val="0"/>
          <c:extLst>
            <c:ext xmlns:c16="http://schemas.microsoft.com/office/drawing/2014/chart" uri="{C3380CC4-5D6E-409C-BE32-E72D297353CC}">
              <c16:uniqueId val="{00000001-F9B4-1944-A0E5-87592D2C007F}"/>
            </c:ext>
          </c:extLst>
        </c:ser>
        <c:dLbls>
          <c:showLegendKey val="0"/>
          <c:showVal val="0"/>
          <c:showCatName val="0"/>
          <c:showSerName val="0"/>
          <c:showPercent val="0"/>
          <c:showBubbleSize val="0"/>
        </c:dLbls>
        <c:axId val="1390630079"/>
        <c:axId val="1389562943"/>
      </c:scatterChart>
      <c:valAx>
        <c:axId val="1390630079"/>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62943"/>
        <c:crosses val="autoZero"/>
        <c:crossBetween val="midCat"/>
      </c:valAx>
      <c:valAx>
        <c:axId val="138956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6300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Euk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'AA freq'!$AX$1</c:f>
              <c:strCache>
                <c:ptCount val="1"/>
                <c:pt idx="0">
                  <c:v>All Euk Δ Exposed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1174999999999997"/>
                  <c:y val="1.214881577715599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freq'!$AW$2:$AW$21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freq'!$AX$2:$AX$21</c:f>
              <c:numCache>
                <c:formatCode>General</c:formatCode>
                <c:ptCount val="20"/>
                <c:pt idx="0">
                  <c:v>-1.9500000000000003E-2</c:v>
                </c:pt>
                <c:pt idx="1">
                  <c:v>3.85E-2</c:v>
                </c:pt>
                <c:pt idx="2">
                  <c:v>2.1399999999999995E-2</c:v>
                </c:pt>
                <c:pt idx="3">
                  <c:v>3.5700000000000003E-2</c:v>
                </c:pt>
                <c:pt idx="4">
                  <c:v>-1.04E-2</c:v>
                </c:pt>
                <c:pt idx="5">
                  <c:v>2.4300000000000002E-2</c:v>
                </c:pt>
                <c:pt idx="6">
                  <c:v>5.6499999999999995E-2</c:v>
                </c:pt>
                <c:pt idx="7">
                  <c:v>1.0999999999999968E-3</c:v>
                </c:pt>
                <c:pt idx="8">
                  <c:v>6.0999999999999978E-3</c:v>
                </c:pt>
                <c:pt idx="9">
                  <c:v>-4.9600000000000005E-2</c:v>
                </c:pt>
                <c:pt idx="10">
                  <c:v>-7.2800000000000004E-2</c:v>
                </c:pt>
                <c:pt idx="11">
                  <c:v>6.6800000000000012E-2</c:v>
                </c:pt>
                <c:pt idx="12">
                  <c:v>-1.2699999999999999E-2</c:v>
                </c:pt>
                <c:pt idx="13">
                  <c:v>-2.5500000000000002E-2</c:v>
                </c:pt>
                <c:pt idx="14">
                  <c:v>6.6000000000000017E-3</c:v>
                </c:pt>
                <c:pt idx="15">
                  <c:v>7.1999999999999981E-3</c:v>
                </c:pt>
                <c:pt idx="16">
                  <c:v>1.800000000000003E-3</c:v>
                </c:pt>
                <c:pt idx="17">
                  <c:v>-3.8999999999999998E-3</c:v>
                </c:pt>
                <c:pt idx="18">
                  <c:v>-1.3400000000000002E-2</c:v>
                </c:pt>
                <c:pt idx="19">
                  <c:v>-5.8300000000000005E-2</c:v>
                </c:pt>
              </c:numCache>
            </c:numRef>
          </c:yVal>
          <c:smooth val="0"/>
          <c:extLst>
            <c:ext xmlns:c16="http://schemas.microsoft.com/office/drawing/2014/chart" uri="{C3380CC4-5D6E-409C-BE32-E72D297353CC}">
              <c16:uniqueId val="{00000000-60F7-D649-91E2-DA47687E952A}"/>
            </c:ext>
          </c:extLst>
        </c:ser>
        <c:ser>
          <c:idx val="1"/>
          <c:order val="1"/>
          <c:tx>
            <c:strRef>
              <c:f>'AA freq'!$AY$1</c:f>
              <c:strCache>
                <c:ptCount val="1"/>
                <c:pt idx="0">
                  <c:v>All Euk Δ Buried</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33141666666666669"/>
                  <c:y val="6.65315324686131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'AA freq'!$AW$2:$AW$21</c:f>
              <c:numCache>
                <c:formatCode>General</c:formatCode>
                <c:ptCount val="20"/>
                <c:pt idx="0">
                  <c:v>0.39506172839506165</c:v>
                </c:pt>
                <c:pt idx="1">
                  <c:v>0.69135802469135799</c:v>
                </c:pt>
                <c:pt idx="2">
                  <c:v>0.82716049382716039</c:v>
                </c:pt>
                <c:pt idx="3">
                  <c:v>1</c:v>
                </c:pt>
                <c:pt idx="4">
                  <c:v>7.4074074074074028E-2</c:v>
                </c:pt>
                <c:pt idx="5">
                  <c:v>0.69135802469135799</c:v>
                </c:pt>
                <c:pt idx="6">
                  <c:v>0.91358024691358031</c:v>
                </c:pt>
                <c:pt idx="7">
                  <c:v>0.50617283950617287</c:v>
                </c:pt>
                <c:pt idx="8">
                  <c:v>0.67901234567901236</c:v>
                </c:pt>
                <c:pt idx="9">
                  <c:v>3.7037037037037014E-2</c:v>
                </c:pt>
                <c:pt idx="10">
                  <c:v>0</c:v>
                </c:pt>
                <c:pt idx="11">
                  <c:v>0.79012345679012352</c:v>
                </c:pt>
                <c:pt idx="12">
                  <c:v>9.8765432098765413E-2</c:v>
                </c:pt>
                <c:pt idx="13">
                  <c:v>3.7037037037037014E-2</c:v>
                </c:pt>
                <c:pt idx="14">
                  <c:v>0.38271604938271603</c:v>
                </c:pt>
                <c:pt idx="15">
                  <c:v>0.53086419753086411</c:v>
                </c:pt>
                <c:pt idx="16">
                  <c:v>0.45679012345679004</c:v>
                </c:pt>
                <c:pt idx="17">
                  <c:v>6.1728395061728399E-2</c:v>
                </c:pt>
                <c:pt idx="18">
                  <c:v>0.16049382716049382</c:v>
                </c:pt>
                <c:pt idx="19">
                  <c:v>0.1234567901234568</c:v>
                </c:pt>
              </c:numCache>
            </c:numRef>
          </c:xVal>
          <c:yVal>
            <c:numRef>
              <c:f>'AA freq'!$AY$2:$AY$21</c:f>
              <c:numCache>
                <c:formatCode>General</c:formatCode>
                <c:ptCount val="20"/>
                <c:pt idx="0">
                  <c:v>2.3900000000000005E-2</c:v>
                </c:pt>
                <c:pt idx="1">
                  <c:v>-2.5400000000000002E-2</c:v>
                </c:pt>
                <c:pt idx="2">
                  <c:v>-1.6600000000000004E-2</c:v>
                </c:pt>
                <c:pt idx="3">
                  <c:v>-2.18E-2</c:v>
                </c:pt>
                <c:pt idx="4">
                  <c:v>1.2699999999999999E-2</c:v>
                </c:pt>
                <c:pt idx="5">
                  <c:v>-1.4599999999999998E-2</c:v>
                </c:pt>
                <c:pt idx="6">
                  <c:v>-3.49E-2</c:v>
                </c:pt>
                <c:pt idx="7">
                  <c:v>-5.0000000000000044E-3</c:v>
                </c:pt>
                <c:pt idx="8">
                  <c:v>-4.4000000000000011E-3</c:v>
                </c:pt>
                <c:pt idx="9">
                  <c:v>3.78E-2</c:v>
                </c:pt>
                <c:pt idx="10">
                  <c:v>4.5600000000000002E-2</c:v>
                </c:pt>
                <c:pt idx="11">
                  <c:v>-4.7599999999999996E-2</c:v>
                </c:pt>
                <c:pt idx="12">
                  <c:v>7.7999999999999979E-3</c:v>
                </c:pt>
                <c:pt idx="13">
                  <c:v>1.4999999999999999E-2</c:v>
                </c:pt>
                <c:pt idx="14">
                  <c:v>-3.899999999999999E-3</c:v>
                </c:pt>
                <c:pt idx="15">
                  <c:v>-1.0200000000000001E-2</c:v>
                </c:pt>
                <c:pt idx="16">
                  <c:v>-6.1000000000000013E-3</c:v>
                </c:pt>
                <c:pt idx="17">
                  <c:v>2.6000000000000007E-3</c:v>
                </c:pt>
                <c:pt idx="18">
                  <c:v>3.9999999999999966E-3</c:v>
                </c:pt>
                <c:pt idx="19">
                  <c:v>4.1200000000000001E-2</c:v>
                </c:pt>
              </c:numCache>
            </c:numRef>
          </c:yVal>
          <c:smooth val="0"/>
          <c:extLst>
            <c:ext xmlns:c16="http://schemas.microsoft.com/office/drawing/2014/chart" uri="{C3380CC4-5D6E-409C-BE32-E72D297353CC}">
              <c16:uniqueId val="{00000001-60F7-D649-91E2-DA47687E952A}"/>
            </c:ext>
          </c:extLst>
        </c:ser>
        <c:dLbls>
          <c:showLegendKey val="0"/>
          <c:showVal val="0"/>
          <c:showCatName val="0"/>
          <c:showSerName val="0"/>
          <c:showPercent val="0"/>
          <c:showBubbleSize val="0"/>
        </c:dLbls>
        <c:axId val="1402596319"/>
        <c:axId val="1388538031"/>
      </c:scatterChart>
      <c:valAx>
        <c:axId val="1402596319"/>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538031"/>
        <c:crosses val="autoZero"/>
        <c:crossBetween val="midCat"/>
      </c:valAx>
      <c:valAx>
        <c:axId val="13885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5963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254000</xdr:colOff>
      <xdr:row>22</xdr:row>
      <xdr:rowOff>451</xdr:rowOff>
    </xdr:from>
    <xdr:to>
      <xdr:col>8</xdr:col>
      <xdr:colOff>687161</xdr:colOff>
      <xdr:row>40</xdr:row>
      <xdr:rowOff>169332</xdr:rowOff>
    </xdr:to>
    <xdr:graphicFrame macro="">
      <xdr:nvGraphicFramePr>
        <xdr:cNvPr id="3" name="Chart 2">
          <a:extLst>
            <a:ext uri="{FF2B5EF4-FFF2-40B4-BE49-F238E27FC236}">
              <a16:creationId xmlns:a16="http://schemas.microsoft.com/office/drawing/2014/main" id="{15368461-A2D9-714E-86DD-43FAEA782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238760</xdr:colOff>
      <xdr:row>21</xdr:row>
      <xdr:rowOff>198120</xdr:rowOff>
    </xdr:from>
    <xdr:to>
      <xdr:col>15</xdr:col>
      <xdr:colOff>695960</xdr:colOff>
      <xdr:row>40</xdr:row>
      <xdr:rowOff>162560</xdr:rowOff>
    </xdr:to>
    <xdr:graphicFrame macro="">
      <xdr:nvGraphicFramePr>
        <xdr:cNvPr id="4" name="Chart 3">
          <a:extLst>
            <a:ext uri="{FF2B5EF4-FFF2-40B4-BE49-F238E27FC236}">
              <a16:creationId xmlns:a16="http://schemas.microsoft.com/office/drawing/2014/main" id="{A5A95BFF-CB17-D14D-9463-D52688547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269240</xdr:colOff>
      <xdr:row>22</xdr:row>
      <xdr:rowOff>15240</xdr:rowOff>
    </xdr:from>
    <xdr:to>
      <xdr:col>22</xdr:col>
      <xdr:colOff>726440</xdr:colOff>
      <xdr:row>40</xdr:row>
      <xdr:rowOff>193040</xdr:rowOff>
    </xdr:to>
    <xdr:graphicFrame macro="">
      <xdr:nvGraphicFramePr>
        <xdr:cNvPr id="5" name="Chart 4">
          <a:extLst>
            <a:ext uri="{FF2B5EF4-FFF2-40B4-BE49-F238E27FC236}">
              <a16:creationId xmlns:a16="http://schemas.microsoft.com/office/drawing/2014/main" id="{49B19F8D-0EB7-FF4D-9EE4-681CB1FE3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248920</xdr:colOff>
      <xdr:row>22</xdr:row>
      <xdr:rowOff>5080</xdr:rowOff>
    </xdr:from>
    <xdr:to>
      <xdr:col>29</xdr:col>
      <xdr:colOff>706120</xdr:colOff>
      <xdr:row>40</xdr:row>
      <xdr:rowOff>182880</xdr:rowOff>
    </xdr:to>
    <xdr:graphicFrame macro="">
      <xdr:nvGraphicFramePr>
        <xdr:cNvPr id="7" name="Chart 6">
          <a:extLst>
            <a:ext uri="{FF2B5EF4-FFF2-40B4-BE49-F238E27FC236}">
              <a16:creationId xmlns:a16="http://schemas.microsoft.com/office/drawing/2014/main" id="{8273BFE3-42D7-024E-9363-5D029D060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132080</xdr:colOff>
      <xdr:row>22</xdr:row>
      <xdr:rowOff>20324</xdr:rowOff>
    </xdr:from>
    <xdr:to>
      <xdr:col>43</xdr:col>
      <xdr:colOff>589280</xdr:colOff>
      <xdr:row>40</xdr:row>
      <xdr:rowOff>203199</xdr:rowOff>
    </xdr:to>
    <xdr:graphicFrame macro="">
      <xdr:nvGraphicFramePr>
        <xdr:cNvPr id="12" name="Chart 11">
          <a:extLst>
            <a:ext uri="{FF2B5EF4-FFF2-40B4-BE49-F238E27FC236}">
              <a16:creationId xmlns:a16="http://schemas.microsoft.com/office/drawing/2014/main" id="{29005BDF-E284-5645-88AA-703141189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182880</xdr:colOff>
      <xdr:row>22</xdr:row>
      <xdr:rowOff>5080</xdr:rowOff>
    </xdr:from>
    <xdr:to>
      <xdr:col>36</xdr:col>
      <xdr:colOff>640080</xdr:colOff>
      <xdr:row>40</xdr:row>
      <xdr:rowOff>193040</xdr:rowOff>
    </xdr:to>
    <xdr:graphicFrame macro="">
      <xdr:nvGraphicFramePr>
        <xdr:cNvPr id="13" name="Chart 12">
          <a:extLst>
            <a:ext uri="{FF2B5EF4-FFF2-40B4-BE49-F238E27FC236}">
              <a16:creationId xmlns:a16="http://schemas.microsoft.com/office/drawing/2014/main" id="{670CF6AE-4789-0946-B3ED-DB79BA9E7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172720</xdr:colOff>
      <xdr:row>22</xdr:row>
      <xdr:rowOff>25400</xdr:rowOff>
    </xdr:from>
    <xdr:to>
      <xdr:col>50</xdr:col>
      <xdr:colOff>629920</xdr:colOff>
      <xdr:row>41</xdr:row>
      <xdr:rowOff>10160</xdr:rowOff>
    </xdr:to>
    <xdr:graphicFrame macro="">
      <xdr:nvGraphicFramePr>
        <xdr:cNvPr id="15" name="Chart 14">
          <a:extLst>
            <a:ext uri="{FF2B5EF4-FFF2-40B4-BE49-F238E27FC236}">
              <a16:creationId xmlns:a16="http://schemas.microsoft.com/office/drawing/2014/main" id="{86DCBC46-8204-2947-9E1E-60492D2B8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482600</xdr:colOff>
      <xdr:row>0</xdr:row>
      <xdr:rowOff>190500</xdr:rowOff>
    </xdr:from>
    <xdr:to>
      <xdr:col>12</xdr:col>
      <xdr:colOff>660400</xdr:colOff>
      <xdr:row>29</xdr:row>
      <xdr:rowOff>101600</xdr:rowOff>
    </xdr:to>
    <xdr:sp macro="" textlink="">
      <xdr:nvSpPr>
        <xdr:cNvPr id="2" name="TextBox 1">
          <a:extLst>
            <a:ext uri="{FF2B5EF4-FFF2-40B4-BE49-F238E27FC236}">
              <a16:creationId xmlns:a16="http://schemas.microsoft.com/office/drawing/2014/main" id="{A8CA7BF1-AB9E-7845-B45F-D18B63AAE738}"/>
            </a:ext>
          </a:extLst>
        </xdr:cNvPr>
        <xdr:cNvSpPr txBox="1"/>
      </xdr:nvSpPr>
      <xdr:spPr>
        <a:xfrm>
          <a:off x="482600" y="190500"/>
          <a:ext cx="10083800" cy="580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README:</a:t>
          </a:r>
          <a:r>
            <a:rPr lang="en-US" sz="1100" baseline="0"/>
            <a:t> </a:t>
          </a:r>
        </a:p>
        <a:p>
          <a:endParaRPr lang="en-US" sz="1100" baseline="0"/>
        </a:p>
        <a:p>
          <a:r>
            <a:rPr lang="en-US" sz="1100" baseline="0"/>
            <a:t>Amino acid frequency information for:</a:t>
          </a:r>
        </a:p>
        <a:p>
          <a:r>
            <a:rPr lang="en-US" sz="1100" baseline="0"/>
            <a:t>Pandey, A. and Braun, E.L. (2020) Protein evolution is structure dependent and non-homogeneous across the tree of life. Submitted</a:t>
          </a:r>
        </a:p>
        <a:p>
          <a:endParaRPr lang="en-US" sz="1100" baseline="0"/>
        </a:p>
        <a:p>
          <a:r>
            <a:rPr lang="en-US" sz="1100" baseline="0"/>
            <a:t>This spreadsheet has two sheets, including this README. The primary sheet "AA freq" includes the estimated equilibrium amino acid frequencies for the clade-specific models from Pandy and Braun (2020).  Three groups of models are presented:</a:t>
          </a:r>
        </a:p>
        <a:p>
          <a:endParaRPr lang="en-US" sz="1100" baseline="0"/>
        </a:p>
        <a:p>
          <a:r>
            <a:rPr lang="en-US" sz="1100" baseline="0"/>
            <a:t>1) The "all sites" models</a:t>
          </a:r>
        </a:p>
        <a:p>
          <a:r>
            <a:rPr lang="en-US" sz="1100" baseline="0"/>
            <a:t>2) The exposed components of the XB mixture models ("eXp")</a:t>
          </a:r>
        </a:p>
        <a:p>
          <a:r>
            <a:rPr lang="en-US" sz="1100" baseline="0"/>
            <a:t>3) The buried components of the XB mixture models ("Bur")</a:t>
          </a:r>
        </a:p>
        <a:p>
          <a:endParaRPr lang="en-US" sz="1100" baseline="0"/>
        </a:p>
        <a:p>
          <a:r>
            <a:rPr lang="en-US" sz="1100" baseline="0"/>
            <a:t>The "delta exposed" and "delta buried" values are the frequency from the exposed or buried (as appropriate) minus the all-sites frequency. This yields negative values for amino acids that are less common in a data subset and positive values for amino acids that are more common. </a:t>
          </a:r>
        </a:p>
        <a:p>
          <a:endParaRPr lang="en-US" sz="1100" baseline="0"/>
        </a:p>
        <a:p>
          <a:r>
            <a:rPr lang="en-US" sz="1100" baseline="0"/>
            <a:t>Each group of model (i.e., the "all sites", "eXp", and "Bur" models) equilibrium amino acid frequencies are presented above a graph showing the relationships between the delta values and normalized polarity values for each amino acid. We expect polarity to be positively correlated with delta eXp and negatively correlated with delta Bur. This is observed in all cases.</a:t>
          </a:r>
        </a:p>
        <a:p>
          <a:endParaRPr lang="en-US" sz="1100" baseline="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6EDE2-EE2C-F949-8BA2-81382FD19F43}">
  <dimension ref="A1:AY21"/>
  <sheetViews>
    <sheetView zoomScale="125" zoomScaleNormal="125" workbookViewId="0">
      <pane xSplit="2" ySplit="1" topLeftCell="C17" activePane="bottomRight" state="frozen"/>
      <selection pane="topRight" activeCell="C1" sqref="C1"/>
      <selection pane="bottomLeft" activeCell="A2" sqref="A2"/>
      <selection pane="bottomRight" activeCell="H2" sqref="H2"/>
    </sheetView>
  </sheetViews>
  <sheetFormatPr baseColWidth="10" defaultRowHeight="16" x14ac:dyDescent="0.2"/>
  <cols>
    <col min="1" max="1" width="11.83203125" customWidth="1"/>
    <col min="2" max="2" width="10.83203125" customWidth="1"/>
    <col min="3" max="3" width="3.83203125" customWidth="1"/>
    <col min="4" max="9" width="10.83203125" style="2"/>
    <col min="10" max="10" width="3.83203125" customWidth="1"/>
    <col min="17" max="17" width="3.83203125" customWidth="1"/>
    <col min="24" max="24" width="3.83203125" customWidth="1"/>
    <col min="31" max="31" width="3.83203125" customWidth="1"/>
    <col min="38" max="38" width="3.83203125" customWidth="1"/>
    <col min="45" max="45" width="3.83203125" customWidth="1"/>
    <col min="46" max="46" width="10.83203125" style="2"/>
  </cols>
  <sheetData>
    <row r="1" spans="1:51" s="3" customFormat="1" ht="34" x14ac:dyDescent="0.2">
      <c r="A1" s="4" t="s">
        <v>0</v>
      </c>
      <c r="B1" s="1" t="s">
        <v>26</v>
      </c>
      <c r="C1" s="1"/>
      <c r="D1" s="4" t="s">
        <v>21</v>
      </c>
      <c r="E1" s="4" t="s">
        <v>22</v>
      </c>
      <c r="F1" s="4" t="s">
        <v>23</v>
      </c>
      <c r="G1" s="4" t="s">
        <v>27</v>
      </c>
      <c r="H1" s="4" t="s">
        <v>25</v>
      </c>
      <c r="I1" s="4" t="s">
        <v>24</v>
      </c>
      <c r="K1" s="4" t="s">
        <v>28</v>
      </c>
      <c r="L1" s="4" t="s">
        <v>29</v>
      </c>
      <c r="M1" s="4" t="s">
        <v>30</v>
      </c>
      <c r="N1" s="4" t="s">
        <v>27</v>
      </c>
      <c r="O1" s="4" t="s">
        <v>31</v>
      </c>
      <c r="P1" s="4" t="s">
        <v>32</v>
      </c>
      <c r="R1" s="4" t="s">
        <v>33</v>
      </c>
      <c r="S1" s="4" t="s">
        <v>34</v>
      </c>
      <c r="T1" s="4" t="s">
        <v>35</v>
      </c>
      <c r="U1" s="4" t="s">
        <v>27</v>
      </c>
      <c r="V1" s="4" t="s">
        <v>36</v>
      </c>
      <c r="W1" s="4" t="s">
        <v>37</v>
      </c>
      <c r="Y1" s="4" t="s">
        <v>38</v>
      </c>
      <c r="Z1" s="4" t="s">
        <v>39</v>
      </c>
      <c r="AA1" s="4" t="s">
        <v>40</v>
      </c>
      <c r="AB1" s="4" t="s">
        <v>27</v>
      </c>
      <c r="AC1" s="4" t="s">
        <v>41</v>
      </c>
      <c r="AD1" s="4" t="s">
        <v>42</v>
      </c>
      <c r="AF1" s="4" t="s">
        <v>43</v>
      </c>
      <c r="AG1" s="4" t="s">
        <v>44</v>
      </c>
      <c r="AH1" s="4" t="s">
        <v>45</v>
      </c>
      <c r="AI1" s="4" t="s">
        <v>27</v>
      </c>
      <c r="AJ1" s="4" t="s">
        <v>46</v>
      </c>
      <c r="AK1" s="4" t="s">
        <v>47</v>
      </c>
      <c r="AM1" s="4" t="s">
        <v>48</v>
      </c>
      <c r="AN1" s="4" t="s">
        <v>49</v>
      </c>
      <c r="AO1" s="4" t="s">
        <v>50</v>
      </c>
      <c r="AP1" s="4" t="s">
        <v>27</v>
      </c>
      <c r="AQ1" s="4" t="s">
        <v>51</v>
      </c>
      <c r="AR1" s="4" t="s">
        <v>52</v>
      </c>
      <c r="AT1" s="4" t="s">
        <v>53</v>
      </c>
      <c r="AU1" s="4" t="s">
        <v>54</v>
      </c>
      <c r="AV1" s="4" t="s">
        <v>55</v>
      </c>
      <c r="AW1" s="4" t="s">
        <v>27</v>
      </c>
      <c r="AX1" s="4" t="s">
        <v>56</v>
      </c>
      <c r="AY1" s="4" t="s">
        <v>57</v>
      </c>
    </row>
    <row r="2" spans="1:51" x14ac:dyDescent="0.2">
      <c r="A2" s="2" t="s">
        <v>1</v>
      </c>
      <c r="B2" s="2">
        <v>8.1</v>
      </c>
      <c r="C2" s="2"/>
      <c r="D2" s="2">
        <v>7.17E-2</v>
      </c>
      <c r="E2" s="2">
        <v>6.8699999999999997E-2</v>
      </c>
      <c r="F2" s="2">
        <v>7.8700000000000006E-2</v>
      </c>
      <c r="G2" s="2">
        <f>($B2-MIN($B$2:$B$21))/(MAX($B$2:$B$21)-MIN($B$2:$B$21))</f>
        <v>0.39506172839506165</v>
      </c>
      <c r="H2" s="2">
        <f>E2-D2</f>
        <v>-3.0000000000000027E-3</v>
      </c>
      <c r="I2" s="2">
        <f>F2-D2</f>
        <v>7.0000000000000062E-3</v>
      </c>
      <c r="K2" s="2">
        <v>6.7199999999999996E-2</v>
      </c>
      <c r="L2" s="2">
        <v>5.74E-2</v>
      </c>
      <c r="M2" s="2">
        <v>7.8600000000000003E-2</v>
      </c>
      <c r="N2" s="2">
        <f>($B2-MIN($B$2:$B$21))/(MAX($B$2:$B$21)-MIN($B$2:$B$21))</f>
        <v>0.39506172839506165</v>
      </c>
      <c r="O2" s="2">
        <f>L2-K2</f>
        <v>-9.7999999999999962E-3</v>
      </c>
      <c r="P2" s="2">
        <f>M2-K2</f>
        <v>1.1400000000000007E-2</v>
      </c>
      <c r="R2" s="2">
        <v>6.08E-2</v>
      </c>
      <c r="S2" s="2">
        <v>4.6699999999999998E-2</v>
      </c>
      <c r="T2" s="2">
        <v>7.0699999999999999E-2</v>
      </c>
      <c r="U2" s="2">
        <f>($B2-MIN($B$2:$B$21))/(MAX($B$2:$B$21)-MIN($B$2:$B$21))</f>
        <v>0.39506172839506165</v>
      </c>
      <c r="V2" s="2">
        <f>S2-R2</f>
        <v>-1.4100000000000001E-2</v>
      </c>
      <c r="W2" s="2">
        <f>T2-R2</f>
        <v>9.8999999999999991E-3</v>
      </c>
      <c r="Y2" s="2">
        <v>8.0399999999999999E-2</v>
      </c>
      <c r="Z2" s="2">
        <v>7.1300000000000002E-2</v>
      </c>
      <c r="AA2" s="2">
        <v>9.5200000000000007E-2</v>
      </c>
      <c r="AB2" s="2">
        <f>($B2-MIN($B$2:$B$21))/(MAX($B$2:$B$21)-MIN($B$2:$B$21))</f>
        <v>0.39506172839506165</v>
      </c>
      <c r="AC2" s="2">
        <f>Z2-Y2</f>
        <v>-9.099999999999997E-3</v>
      </c>
      <c r="AD2" s="2">
        <f>AA2-Y2</f>
        <v>1.4800000000000008E-2</v>
      </c>
      <c r="AF2" s="2">
        <v>8.8099999999999998E-2</v>
      </c>
      <c r="AG2" s="2">
        <v>8.7900000000000006E-2</v>
      </c>
      <c r="AH2" s="2">
        <v>9.2899999999999996E-2</v>
      </c>
      <c r="AI2" s="2">
        <f>($B2-MIN($B$2:$B$21))/(MAX($B$2:$B$21)-MIN($B$2:$B$21))</f>
        <v>0.39506172839506165</v>
      </c>
      <c r="AJ2" s="2">
        <f>AG2-AF2</f>
        <v>-1.9999999999999185E-4</v>
      </c>
      <c r="AK2" s="2">
        <f>AH2-AF2</f>
        <v>4.7999999999999987E-3</v>
      </c>
      <c r="AM2" s="2">
        <v>6.7699999999999996E-2</v>
      </c>
      <c r="AN2" s="2">
        <v>5.8099999999999999E-2</v>
      </c>
      <c r="AO2" s="2">
        <v>8.4000000000000005E-2</v>
      </c>
      <c r="AP2" s="2">
        <f>($B2-MIN($B$2:$B$21))/(MAX($B$2:$B$21)-MIN($B$2:$B$21))</f>
        <v>0.39506172839506165</v>
      </c>
      <c r="AQ2" s="2">
        <f>AN2-AM2</f>
        <v>-9.5999999999999974E-3</v>
      </c>
      <c r="AR2" s="2">
        <f>AO2-AM2</f>
        <v>1.6300000000000009E-2</v>
      </c>
      <c r="AT2" s="2">
        <v>9.7900000000000001E-2</v>
      </c>
      <c r="AU2" s="2">
        <v>7.8399999999999997E-2</v>
      </c>
      <c r="AV2" s="2">
        <v>0.12180000000000001</v>
      </c>
      <c r="AW2" s="2">
        <f>($B2-MIN($B$2:$B$21))/(MAX($B$2:$B$21)-MIN($B$2:$B$21))</f>
        <v>0.39506172839506165</v>
      </c>
      <c r="AX2" s="2">
        <f>AU2-AT2</f>
        <v>-1.9500000000000003E-2</v>
      </c>
      <c r="AY2" s="2">
        <f>AV2-AT2</f>
        <v>2.3900000000000005E-2</v>
      </c>
    </row>
    <row r="3" spans="1:51" x14ac:dyDescent="0.2">
      <c r="A3" s="2" t="s">
        <v>2</v>
      </c>
      <c r="B3" s="2">
        <v>10.5</v>
      </c>
      <c r="C3" s="2"/>
      <c r="D3" s="2">
        <v>5.7000000000000002E-2</v>
      </c>
      <c r="E3" s="2">
        <v>7.3800000000000004E-2</v>
      </c>
      <c r="F3" s="2">
        <v>3.32E-2</v>
      </c>
      <c r="G3" s="2">
        <f t="shared" ref="G3:G21" si="0">($B3-MIN($B$2:$B$21))/(MAX($B$2:$B$21)-MIN($B$2:$B$21))</f>
        <v>0.69135802469135799</v>
      </c>
      <c r="H3" s="2">
        <f t="shared" ref="H3:H21" si="1">E3-D3</f>
        <v>1.6800000000000002E-2</v>
      </c>
      <c r="I3" s="2">
        <f t="shared" ref="I3:I21" si="2">F3-D3</f>
        <v>-2.3800000000000002E-2</v>
      </c>
      <c r="K3" s="2">
        <v>4.4200000000000003E-2</v>
      </c>
      <c r="L3" s="2">
        <v>5.04E-2</v>
      </c>
      <c r="M3" s="2">
        <v>2.9700000000000001E-2</v>
      </c>
      <c r="N3" s="2">
        <f t="shared" ref="N3:N21" si="3">($B3-MIN($B$2:$B$21))/(MAX($B$2:$B$21)-MIN($B$2:$B$21))</f>
        <v>0.69135802469135799</v>
      </c>
      <c r="O3" s="2">
        <f t="shared" ref="O3:O21" si="4">L3-K3</f>
        <v>6.1999999999999972E-3</v>
      </c>
      <c r="P3" s="2">
        <f t="shared" ref="P3:P21" si="5">M3-K3</f>
        <v>-1.4500000000000002E-2</v>
      </c>
      <c r="R3" s="2">
        <v>5.2200000000000003E-2</v>
      </c>
      <c r="S3" s="2">
        <v>6.54E-2</v>
      </c>
      <c r="T3" s="2">
        <v>2.9000000000000001E-2</v>
      </c>
      <c r="U3" s="2">
        <f t="shared" ref="U3:U21" si="6">($B3-MIN($B$2:$B$21))/(MAX($B$2:$B$21)-MIN($B$2:$B$21))</f>
        <v>0.69135802469135799</v>
      </c>
      <c r="V3" s="2">
        <f t="shared" ref="V3:V21" si="7">S3-R3</f>
        <v>1.3199999999999996E-2</v>
      </c>
      <c r="W3" s="2">
        <f t="shared" ref="W3:W21" si="8">T3-R3</f>
        <v>-2.3200000000000002E-2</v>
      </c>
      <c r="Y3" s="2">
        <v>5.16E-2</v>
      </c>
      <c r="Z3" s="2">
        <v>7.46E-2</v>
      </c>
      <c r="AA3" s="2">
        <v>3.3500000000000002E-2</v>
      </c>
      <c r="AB3" s="2">
        <f t="shared" ref="AB3:AB21" si="9">($B3-MIN($B$2:$B$21))/(MAX($B$2:$B$21)-MIN($B$2:$B$21))</f>
        <v>0.69135802469135799</v>
      </c>
      <c r="AC3" s="2">
        <f t="shared" ref="AC3:AC21" si="10">Z3-Y3</f>
        <v>2.3E-2</v>
      </c>
      <c r="AD3" s="2">
        <f t="shared" ref="AD3:AD21" si="11">AA3-Y3</f>
        <v>-1.8099999999999998E-2</v>
      </c>
      <c r="AF3" s="2">
        <v>5.5100000000000003E-2</v>
      </c>
      <c r="AG3" s="2">
        <v>8.1199999999999994E-2</v>
      </c>
      <c r="AH3" s="2">
        <v>3.5400000000000001E-2</v>
      </c>
      <c r="AI3" s="2">
        <f t="shared" ref="AI3:AI21" si="12">($B3-MIN($B$2:$B$21))/(MAX($B$2:$B$21)-MIN($B$2:$B$21))</f>
        <v>0.69135802469135799</v>
      </c>
      <c r="AJ3" s="2">
        <f t="shared" ref="AJ3:AJ21" si="13">AG3-AF3</f>
        <v>2.6099999999999991E-2</v>
      </c>
      <c r="AK3" s="2">
        <f t="shared" ref="AK3:AK21" si="14">AH3-AF3</f>
        <v>-1.9700000000000002E-2</v>
      </c>
      <c r="AM3" s="2">
        <v>4.3900000000000002E-2</v>
      </c>
      <c r="AN3" s="2">
        <v>6.5199999999999994E-2</v>
      </c>
      <c r="AO3" s="2">
        <v>2.69E-2</v>
      </c>
      <c r="AP3" s="2">
        <f t="shared" ref="AP3:AP21" si="15">($B3-MIN($B$2:$B$21))/(MAX($B$2:$B$21)-MIN($B$2:$B$21))</f>
        <v>0.69135802469135799</v>
      </c>
      <c r="AQ3" s="2">
        <f t="shared" ref="AQ3:AQ21" si="16">AN3-AM3</f>
        <v>2.1299999999999993E-2</v>
      </c>
      <c r="AR3" s="2">
        <f t="shared" ref="AR3:AR21" si="17">AO3-AM3</f>
        <v>-1.7000000000000001E-2</v>
      </c>
      <c r="AT3" s="2">
        <v>5.3600000000000002E-2</v>
      </c>
      <c r="AU3" s="2">
        <v>9.2100000000000001E-2</v>
      </c>
      <c r="AV3" s="2">
        <v>2.8199999999999999E-2</v>
      </c>
      <c r="AW3" s="2">
        <f t="shared" ref="AW3:AW21" si="18">($B3-MIN($B$2:$B$21))/(MAX($B$2:$B$21)-MIN($B$2:$B$21))</f>
        <v>0.69135802469135799</v>
      </c>
      <c r="AX3" s="2">
        <f t="shared" ref="AX3:AX21" si="19">AU3-AT3</f>
        <v>3.85E-2</v>
      </c>
      <c r="AY3" s="2">
        <f t="shared" ref="AY3:AY21" si="20">AV3-AT3</f>
        <v>-2.5400000000000002E-2</v>
      </c>
    </row>
    <row r="4" spans="1:51" x14ac:dyDescent="0.2">
      <c r="A4" s="2" t="s">
        <v>3</v>
      </c>
      <c r="B4" s="2">
        <v>11.6</v>
      </c>
      <c r="C4" s="2"/>
      <c r="D4" s="2">
        <v>3.4099999999999998E-2</v>
      </c>
      <c r="E4" s="2">
        <v>4.3299999999999998E-2</v>
      </c>
      <c r="F4" s="2">
        <v>2.06E-2</v>
      </c>
      <c r="G4" s="2">
        <f t="shared" si="0"/>
        <v>0.82716049382716039</v>
      </c>
      <c r="H4" s="2">
        <f t="shared" si="1"/>
        <v>9.1999999999999998E-3</v>
      </c>
      <c r="I4" s="2">
        <f t="shared" si="2"/>
        <v>-1.3499999999999998E-2</v>
      </c>
      <c r="K4" s="2">
        <v>4.1000000000000002E-2</v>
      </c>
      <c r="L4" s="2">
        <v>4.7600000000000003E-2</v>
      </c>
      <c r="M4" s="2">
        <v>2.2100000000000002E-2</v>
      </c>
      <c r="N4" s="2">
        <f t="shared" si="3"/>
        <v>0.82716049382716039</v>
      </c>
      <c r="O4" s="2">
        <f t="shared" si="4"/>
        <v>6.6000000000000017E-3</v>
      </c>
      <c r="P4" s="2">
        <f t="shared" si="5"/>
        <v>-1.89E-2</v>
      </c>
      <c r="R4" s="2">
        <v>4.2599999999999999E-2</v>
      </c>
      <c r="S4" s="2">
        <v>5.2999999999999999E-2</v>
      </c>
      <c r="T4" s="2">
        <v>2.2800000000000001E-2</v>
      </c>
      <c r="U4" s="2">
        <f t="shared" si="6"/>
        <v>0.82716049382716039</v>
      </c>
      <c r="V4" s="2">
        <f t="shared" si="7"/>
        <v>1.04E-2</v>
      </c>
      <c r="W4" s="2">
        <f t="shared" si="8"/>
        <v>-1.9799999999999998E-2</v>
      </c>
      <c r="Y4" s="2">
        <v>3.5499999999999997E-2</v>
      </c>
      <c r="Z4" s="2">
        <v>5.1999999999999998E-2</v>
      </c>
      <c r="AA4" s="2">
        <v>2.3E-2</v>
      </c>
      <c r="AB4" s="2">
        <f t="shared" si="9"/>
        <v>0.82716049382716039</v>
      </c>
      <c r="AC4" s="2">
        <f t="shared" si="10"/>
        <v>1.6500000000000001E-2</v>
      </c>
      <c r="AD4" s="2">
        <f t="shared" si="11"/>
        <v>-1.2499999999999997E-2</v>
      </c>
      <c r="AF4" s="2">
        <v>3.4200000000000001E-2</v>
      </c>
      <c r="AG4" s="2">
        <v>4.9399999999999999E-2</v>
      </c>
      <c r="AH4" s="2">
        <v>2.1999999999999999E-2</v>
      </c>
      <c r="AI4" s="2">
        <f t="shared" si="12"/>
        <v>0.82716049382716039</v>
      </c>
      <c r="AJ4" s="2">
        <f t="shared" si="13"/>
        <v>1.5199999999999998E-2</v>
      </c>
      <c r="AK4" s="2">
        <f t="shared" si="14"/>
        <v>-1.2200000000000003E-2</v>
      </c>
      <c r="AM4" s="2">
        <v>4.5400000000000003E-2</v>
      </c>
      <c r="AN4" s="2">
        <v>7.0300000000000001E-2</v>
      </c>
      <c r="AO4" s="2">
        <v>2.3199999999999998E-2</v>
      </c>
      <c r="AP4" s="2">
        <f t="shared" si="15"/>
        <v>0.82716049382716039</v>
      </c>
      <c r="AQ4" s="2">
        <f t="shared" si="16"/>
        <v>2.4899999999999999E-2</v>
      </c>
      <c r="AR4" s="2">
        <f t="shared" si="17"/>
        <v>-2.2200000000000004E-2</v>
      </c>
      <c r="AT4" s="2">
        <v>3.5000000000000003E-2</v>
      </c>
      <c r="AU4" s="2">
        <v>5.6399999999999999E-2</v>
      </c>
      <c r="AV4" s="2">
        <v>1.84E-2</v>
      </c>
      <c r="AW4" s="2">
        <f t="shared" si="18"/>
        <v>0.82716049382716039</v>
      </c>
      <c r="AX4" s="2">
        <f t="shared" si="19"/>
        <v>2.1399999999999995E-2</v>
      </c>
      <c r="AY4" s="2">
        <f t="shared" si="20"/>
        <v>-1.6600000000000004E-2</v>
      </c>
    </row>
    <row r="5" spans="1:51" x14ac:dyDescent="0.2">
      <c r="A5" s="2" t="s">
        <v>4</v>
      </c>
      <c r="B5" s="2">
        <v>13</v>
      </c>
      <c r="C5" s="2"/>
      <c r="D5" s="2">
        <v>4.7699999999999999E-2</v>
      </c>
      <c r="E5" s="2">
        <v>6.8900000000000003E-2</v>
      </c>
      <c r="F5" s="2">
        <v>2.0199999999999999E-2</v>
      </c>
      <c r="G5" s="2">
        <f t="shared" si="0"/>
        <v>1</v>
      </c>
      <c r="H5" s="2">
        <f t="shared" si="1"/>
        <v>2.1200000000000004E-2</v>
      </c>
      <c r="I5" s="2">
        <f t="shared" si="2"/>
        <v>-2.75E-2</v>
      </c>
      <c r="K5" s="2">
        <v>4.5199999999999997E-2</v>
      </c>
      <c r="L5" s="2">
        <v>6.3500000000000001E-2</v>
      </c>
      <c r="M5" s="2">
        <v>1.8599999999999998E-2</v>
      </c>
      <c r="N5" s="2">
        <f t="shared" si="3"/>
        <v>1</v>
      </c>
      <c r="O5" s="2">
        <f t="shared" si="4"/>
        <v>1.8300000000000004E-2</v>
      </c>
      <c r="P5" s="2">
        <f t="shared" si="5"/>
        <v>-2.6599999999999999E-2</v>
      </c>
      <c r="R5" s="2">
        <v>5.16E-2</v>
      </c>
      <c r="S5" s="2">
        <v>7.0999999999999994E-2</v>
      </c>
      <c r="T5" s="2">
        <v>1.9E-2</v>
      </c>
      <c r="U5" s="2">
        <f t="shared" si="6"/>
        <v>1</v>
      </c>
      <c r="V5" s="2">
        <f t="shared" si="7"/>
        <v>1.9399999999999994E-2</v>
      </c>
      <c r="W5" s="2">
        <f t="shared" si="8"/>
        <v>-3.2600000000000004E-2</v>
      </c>
      <c r="Y5" s="2">
        <v>4.99E-2</v>
      </c>
      <c r="Z5" s="2">
        <v>8.6900000000000005E-2</v>
      </c>
      <c r="AA5" s="2">
        <v>2.6200000000000001E-2</v>
      </c>
      <c r="AB5" s="2">
        <f t="shared" si="9"/>
        <v>1</v>
      </c>
      <c r="AC5" s="2">
        <f t="shared" si="10"/>
        <v>3.7000000000000005E-2</v>
      </c>
      <c r="AD5" s="2">
        <f t="shared" si="11"/>
        <v>-2.3699999999999999E-2</v>
      </c>
      <c r="AF5" s="2">
        <v>5.2499999999999998E-2</v>
      </c>
      <c r="AG5" s="2">
        <v>9.3200000000000005E-2</v>
      </c>
      <c r="AH5" s="2">
        <v>2.5000000000000001E-2</v>
      </c>
      <c r="AI5" s="2">
        <f t="shared" si="12"/>
        <v>1</v>
      </c>
      <c r="AJ5" s="2">
        <f t="shared" si="13"/>
        <v>4.0700000000000007E-2</v>
      </c>
      <c r="AK5" s="2">
        <f t="shared" si="14"/>
        <v>-2.7499999999999997E-2</v>
      </c>
      <c r="AM5" s="2">
        <v>4.9599999999999998E-2</v>
      </c>
      <c r="AN5" s="2">
        <v>9.06E-2</v>
      </c>
      <c r="AO5" s="2">
        <v>1.6400000000000001E-2</v>
      </c>
      <c r="AP5" s="2">
        <f t="shared" si="15"/>
        <v>1</v>
      </c>
      <c r="AQ5" s="2">
        <f t="shared" si="16"/>
        <v>4.1000000000000002E-2</v>
      </c>
      <c r="AR5" s="2">
        <f t="shared" si="17"/>
        <v>-3.3199999999999993E-2</v>
      </c>
      <c r="AT5" s="2">
        <v>4.0500000000000001E-2</v>
      </c>
      <c r="AU5" s="2">
        <v>7.6200000000000004E-2</v>
      </c>
      <c r="AV5" s="2">
        <v>1.8700000000000001E-2</v>
      </c>
      <c r="AW5" s="2">
        <f t="shared" si="18"/>
        <v>1</v>
      </c>
      <c r="AX5" s="2">
        <f t="shared" si="19"/>
        <v>3.5700000000000003E-2</v>
      </c>
      <c r="AY5" s="2">
        <f t="shared" si="20"/>
        <v>-2.18E-2</v>
      </c>
    </row>
    <row r="6" spans="1:51" x14ac:dyDescent="0.2">
      <c r="A6" s="2" t="s">
        <v>5</v>
      </c>
      <c r="B6" s="2">
        <v>5.5</v>
      </c>
      <c r="C6" s="2"/>
      <c r="D6" s="2">
        <v>1.8599999999999998E-2</v>
      </c>
      <c r="E6" s="2">
        <v>7.7999999999999996E-3</v>
      </c>
      <c r="F6" s="2">
        <v>3.4500000000000003E-2</v>
      </c>
      <c r="G6" s="2">
        <f t="shared" si="0"/>
        <v>7.4074074074074028E-2</v>
      </c>
      <c r="H6" s="2">
        <f t="shared" si="1"/>
        <v>-1.0799999999999999E-2</v>
      </c>
      <c r="I6" s="2">
        <f t="shared" si="2"/>
        <v>1.5900000000000004E-2</v>
      </c>
      <c r="K6" s="2">
        <v>1.8800000000000001E-2</v>
      </c>
      <c r="L6" s="2">
        <v>1.29E-2</v>
      </c>
      <c r="M6" s="2">
        <v>3.4500000000000003E-2</v>
      </c>
      <c r="N6" s="2">
        <f t="shared" si="3"/>
        <v>7.4074074074074028E-2</v>
      </c>
      <c r="O6" s="2">
        <f t="shared" si="4"/>
        <v>-5.9000000000000007E-3</v>
      </c>
      <c r="P6" s="2">
        <f t="shared" si="5"/>
        <v>1.5700000000000002E-2</v>
      </c>
      <c r="R6" s="2">
        <v>1.95E-2</v>
      </c>
      <c r="S6" s="2">
        <v>1.37E-2</v>
      </c>
      <c r="T6" s="2">
        <v>3.3000000000000002E-2</v>
      </c>
      <c r="U6" s="2">
        <f t="shared" si="6"/>
        <v>7.4074074074074028E-2</v>
      </c>
      <c r="V6" s="2">
        <f t="shared" si="7"/>
        <v>-5.7999999999999996E-3</v>
      </c>
      <c r="W6" s="2">
        <f t="shared" si="8"/>
        <v>1.3500000000000002E-2</v>
      </c>
      <c r="Y6" s="2">
        <v>1.37E-2</v>
      </c>
      <c r="Z6" s="2">
        <v>4.8999999999999998E-3</v>
      </c>
      <c r="AA6" s="2">
        <v>2.4E-2</v>
      </c>
      <c r="AB6" s="2">
        <f t="shared" si="9"/>
        <v>7.4074074074074028E-2</v>
      </c>
      <c r="AC6" s="2">
        <f t="shared" si="10"/>
        <v>-8.8000000000000005E-3</v>
      </c>
      <c r="AD6" s="2">
        <f t="shared" si="11"/>
        <v>1.03E-2</v>
      </c>
      <c r="AF6" s="2">
        <v>1.66E-2</v>
      </c>
      <c r="AG6" s="2">
        <v>4.7999999999999996E-3</v>
      </c>
      <c r="AH6" s="2">
        <v>2.64E-2</v>
      </c>
      <c r="AI6" s="2">
        <f t="shared" si="12"/>
        <v>7.4074074074074028E-2</v>
      </c>
      <c r="AJ6" s="2">
        <f t="shared" si="13"/>
        <v>-1.1800000000000001E-2</v>
      </c>
      <c r="AK6" s="2">
        <f t="shared" si="14"/>
        <v>9.7999999999999997E-3</v>
      </c>
      <c r="AM6" s="2">
        <v>9.7000000000000003E-3</v>
      </c>
      <c r="AN6" s="2">
        <v>3.0999999999999999E-3</v>
      </c>
      <c r="AO6" s="2">
        <v>2.07E-2</v>
      </c>
      <c r="AP6" s="2">
        <f t="shared" si="15"/>
        <v>7.4074074074074028E-2</v>
      </c>
      <c r="AQ6" s="2">
        <f t="shared" si="16"/>
        <v>-6.6E-3</v>
      </c>
      <c r="AR6" s="2">
        <f t="shared" si="17"/>
        <v>1.0999999999999999E-2</v>
      </c>
      <c r="AT6" s="2">
        <v>1.54E-2</v>
      </c>
      <c r="AU6" s="2">
        <v>5.0000000000000001E-3</v>
      </c>
      <c r="AV6" s="2">
        <v>2.81E-2</v>
      </c>
      <c r="AW6" s="2">
        <f t="shared" si="18"/>
        <v>7.4074074074074028E-2</v>
      </c>
      <c r="AX6" s="2">
        <f t="shared" si="19"/>
        <v>-1.04E-2</v>
      </c>
      <c r="AY6" s="2">
        <f t="shared" si="20"/>
        <v>1.2699999999999999E-2</v>
      </c>
    </row>
    <row r="7" spans="1:51" x14ac:dyDescent="0.2">
      <c r="A7" s="2" t="s">
        <v>6</v>
      </c>
      <c r="B7" s="2">
        <v>10.5</v>
      </c>
      <c r="C7" s="2"/>
      <c r="D7" s="2">
        <v>4.9500000000000002E-2</v>
      </c>
      <c r="E7" s="2">
        <v>7.0199999999999999E-2</v>
      </c>
      <c r="F7" s="2">
        <v>2.4500000000000001E-2</v>
      </c>
      <c r="G7" s="2">
        <f t="shared" si="0"/>
        <v>0.69135802469135799</v>
      </c>
      <c r="H7" s="2">
        <f t="shared" si="1"/>
        <v>2.0699999999999996E-2</v>
      </c>
      <c r="I7" s="2">
        <f t="shared" si="2"/>
        <v>-2.5000000000000001E-2</v>
      </c>
      <c r="K7" s="2">
        <v>5.1499999999999997E-2</v>
      </c>
      <c r="L7" s="2">
        <v>7.0300000000000001E-2</v>
      </c>
      <c r="M7" s="2">
        <v>2.4299999999999999E-2</v>
      </c>
      <c r="N7" s="2">
        <f t="shared" si="3"/>
        <v>0.69135802469135799</v>
      </c>
      <c r="O7" s="2">
        <f t="shared" si="4"/>
        <v>1.8800000000000004E-2</v>
      </c>
      <c r="P7" s="2">
        <f t="shared" si="5"/>
        <v>-2.7199999999999998E-2</v>
      </c>
      <c r="R7" s="2">
        <v>4.8300000000000003E-2</v>
      </c>
      <c r="S7" s="2">
        <v>6.54E-2</v>
      </c>
      <c r="T7" s="2">
        <v>2.3199999999999998E-2</v>
      </c>
      <c r="U7" s="2">
        <f t="shared" si="6"/>
        <v>0.69135802469135799</v>
      </c>
      <c r="V7" s="2">
        <f t="shared" si="7"/>
        <v>1.7099999999999997E-2</v>
      </c>
      <c r="W7" s="2">
        <f t="shared" si="8"/>
        <v>-2.5100000000000004E-2</v>
      </c>
      <c r="Y7" s="2">
        <v>3.5999999999999997E-2</v>
      </c>
      <c r="Z7" s="2">
        <v>5.2200000000000003E-2</v>
      </c>
      <c r="AA7" s="2">
        <v>2.1600000000000001E-2</v>
      </c>
      <c r="AB7" s="2">
        <f t="shared" si="9"/>
        <v>0.69135802469135799</v>
      </c>
      <c r="AC7" s="2">
        <f t="shared" si="10"/>
        <v>1.6200000000000006E-2</v>
      </c>
      <c r="AD7" s="2">
        <f t="shared" si="11"/>
        <v>-1.4399999999999996E-2</v>
      </c>
      <c r="AF7" s="2">
        <v>4.0099999999999997E-2</v>
      </c>
      <c r="AG7" s="2">
        <v>6.25E-2</v>
      </c>
      <c r="AH7" s="2">
        <v>2.3199999999999998E-2</v>
      </c>
      <c r="AI7" s="2">
        <f t="shared" si="12"/>
        <v>0.69135802469135799</v>
      </c>
      <c r="AJ7" s="2">
        <f t="shared" si="13"/>
        <v>2.2400000000000003E-2</v>
      </c>
      <c r="AK7" s="2">
        <f t="shared" si="14"/>
        <v>-1.6899999999999998E-2</v>
      </c>
      <c r="AM7" s="2">
        <v>3.7499999999999999E-2</v>
      </c>
      <c r="AN7" s="2">
        <v>5.9400000000000001E-2</v>
      </c>
      <c r="AO7" s="2">
        <v>2.0799999999999999E-2</v>
      </c>
      <c r="AP7" s="2">
        <f t="shared" si="15"/>
        <v>0.69135802469135799</v>
      </c>
      <c r="AQ7" s="2">
        <f t="shared" si="16"/>
        <v>2.1900000000000003E-2</v>
      </c>
      <c r="AR7" s="2">
        <f t="shared" si="17"/>
        <v>-1.67E-2</v>
      </c>
      <c r="AT7" s="2">
        <v>3.5499999999999997E-2</v>
      </c>
      <c r="AU7" s="2">
        <v>5.9799999999999999E-2</v>
      </c>
      <c r="AV7" s="2">
        <v>2.0899999999999998E-2</v>
      </c>
      <c r="AW7" s="2">
        <f t="shared" si="18"/>
        <v>0.69135802469135799</v>
      </c>
      <c r="AX7" s="2">
        <f t="shared" si="19"/>
        <v>2.4300000000000002E-2</v>
      </c>
      <c r="AY7" s="2">
        <f t="shared" si="20"/>
        <v>-1.4599999999999998E-2</v>
      </c>
    </row>
    <row r="8" spans="1:51" x14ac:dyDescent="0.2">
      <c r="A8" s="2" t="s">
        <v>7</v>
      </c>
      <c r="B8" s="2">
        <v>12.3</v>
      </c>
      <c r="C8" s="2"/>
      <c r="D8" s="2">
        <v>7.2099999999999997E-2</v>
      </c>
      <c r="E8" s="2">
        <v>0.115</v>
      </c>
      <c r="F8" s="2">
        <v>2.0299999999999999E-2</v>
      </c>
      <c r="G8" s="2">
        <f t="shared" si="0"/>
        <v>0.91358024691358031</v>
      </c>
      <c r="H8" s="2">
        <f t="shared" si="1"/>
        <v>4.2900000000000008E-2</v>
      </c>
      <c r="I8" s="2">
        <f t="shared" si="2"/>
        <v>-5.1799999999999999E-2</v>
      </c>
      <c r="K8" s="2">
        <v>6.6699999999999995E-2</v>
      </c>
      <c r="L8" s="2">
        <v>0.1008</v>
      </c>
      <c r="M8" s="2">
        <v>1.7500000000000002E-2</v>
      </c>
      <c r="N8" s="2">
        <f t="shared" si="3"/>
        <v>0.91358024691358031</v>
      </c>
      <c r="O8" s="2">
        <f t="shared" si="4"/>
        <v>3.4100000000000005E-2</v>
      </c>
      <c r="P8" s="2">
        <f t="shared" si="5"/>
        <v>-4.9199999999999994E-2</v>
      </c>
      <c r="R8" s="2">
        <v>7.4499999999999997E-2</v>
      </c>
      <c r="S8" s="2">
        <v>0.1109</v>
      </c>
      <c r="T8" s="2">
        <v>2.0299999999999999E-2</v>
      </c>
      <c r="U8" s="2">
        <f t="shared" si="6"/>
        <v>0.91358024691358031</v>
      </c>
      <c r="V8" s="2">
        <f t="shared" si="7"/>
        <v>3.6400000000000002E-2</v>
      </c>
      <c r="W8" s="2">
        <f t="shared" si="8"/>
        <v>-5.4199999999999998E-2</v>
      </c>
      <c r="Y8" s="2">
        <v>6.6100000000000006E-2</v>
      </c>
      <c r="Z8" s="2">
        <v>0.122</v>
      </c>
      <c r="AA8" s="2">
        <v>2.41E-2</v>
      </c>
      <c r="AB8" s="2">
        <f t="shared" si="9"/>
        <v>0.91358024691358031</v>
      </c>
      <c r="AC8" s="2">
        <f t="shared" si="10"/>
        <v>5.5899999999999991E-2</v>
      </c>
      <c r="AD8" s="2">
        <f t="shared" si="11"/>
        <v>-4.200000000000001E-2</v>
      </c>
      <c r="AF8" s="2">
        <v>6.1699999999999998E-2</v>
      </c>
      <c r="AG8" s="2">
        <v>0.1144</v>
      </c>
      <c r="AH8" s="2">
        <v>2.3E-2</v>
      </c>
      <c r="AI8" s="2">
        <f t="shared" si="12"/>
        <v>0.91358024691358031</v>
      </c>
      <c r="AJ8" s="2">
        <f t="shared" si="13"/>
        <v>5.2700000000000004E-2</v>
      </c>
      <c r="AK8" s="2">
        <f t="shared" si="14"/>
        <v>-3.8699999999999998E-2</v>
      </c>
      <c r="AM8" s="2">
        <v>6.7100000000000007E-2</v>
      </c>
      <c r="AN8" s="2">
        <v>0.12330000000000001</v>
      </c>
      <c r="AO8" s="2">
        <v>2.29E-2</v>
      </c>
      <c r="AP8" s="2">
        <f t="shared" si="15"/>
        <v>0.91358024691358031</v>
      </c>
      <c r="AQ8" s="2">
        <f t="shared" si="16"/>
        <v>5.62E-2</v>
      </c>
      <c r="AR8" s="2">
        <f t="shared" si="17"/>
        <v>-4.4200000000000003E-2</v>
      </c>
      <c r="AT8" s="2">
        <v>5.62E-2</v>
      </c>
      <c r="AU8" s="2">
        <v>0.11269999999999999</v>
      </c>
      <c r="AV8" s="2">
        <v>2.1299999999999999E-2</v>
      </c>
      <c r="AW8" s="2">
        <f t="shared" si="18"/>
        <v>0.91358024691358031</v>
      </c>
      <c r="AX8" s="2">
        <f t="shared" si="19"/>
        <v>5.6499999999999995E-2</v>
      </c>
      <c r="AY8" s="2">
        <f t="shared" si="20"/>
        <v>-3.49E-2</v>
      </c>
    </row>
    <row r="9" spans="1:51" x14ac:dyDescent="0.2">
      <c r="A9" s="2" t="s">
        <v>8</v>
      </c>
      <c r="B9" s="2">
        <v>9</v>
      </c>
      <c r="C9" s="2"/>
      <c r="D9" s="2">
        <v>5.8400000000000001E-2</v>
      </c>
      <c r="E9" s="2">
        <v>6.5699999999999995E-2</v>
      </c>
      <c r="F9" s="2">
        <v>4.6300000000000001E-2</v>
      </c>
      <c r="G9" s="2">
        <f t="shared" si="0"/>
        <v>0.50617283950617287</v>
      </c>
      <c r="H9" s="2">
        <f t="shared" si="1"/>
        <v>7.299999999999994E-3</v>
      </c>
      <c r="I9" s="2">
        <f t="shared" si="2"/>
        <v>-1.21E-2</v>
      </c>
      <c r="K9" s="2">
        <v>5.2600000000000001E-2</v>
      </c>
      <c r="L9" s="2">
        <v>5.7000000000000002E-2</v>
      </c>
      <c r="M9" s="2">
        <v>4.3900000000000002E-2</v>
      </c>
      <c r="N9" s="2">
        <f t="shared" si="3"/>
        <v>0.50617283950617287</v>
      </c>
      <c r="O9" s="2">
        <f t="shared" si="4"/>
        <v>4.4000000000000011E-3</v>
      </c>
      <c r="P9" s="2">
        <f t="shared" si="5"/>
        <v>-8.6999999999999994E-3</v>
      </c>
      <c r="R9" s="2">
        <v>5.6800000000000003E-2</v>
      </c>
      <c r="S9" s="2">
        <v>5.2200000000000003E-2</v>
      </c>
      <c r="T9" s="2">
        <v>5.2900000000000003E-2</v>
      </c>
      <c r="U9" s="2">
        <f t="shared" si="6"/>
        <v>0.50617283950617287</v>
      </c>
      <c r="V9" s="2">
        <f t="shared" si="7"/>
        <v>-4.5999999999999999E-3</v>
      </c>
      <c r="W9" s="2">
        <f t="shared" si="8"/>
        <v>-3.9000000000000007E-3</v>
      </c>
      <c r="Y9" s="2">
        <v>0.06</v>
      </c>
      <c r="Z9" s="2">
        <v>6.7199999999999996E-2</v>
      </c>
      <c r="AA9" s="2">
        <v>5.8099999999999999E-2</v>
      </c>
      <c r="AB9" s="2">
        <f t="shared" si="9"/>
        <v>0.50617283950617287</v>
      </c>
      <c r="AC9" s="2">
        <f t="shared" si="10"/>
        <v>7.1999999999999981E-3</v>
      </c>
      <c r="AD9" s="2">
        <f t="shared" si="11"/>
        <v>-1.8999999999999989E-3</v>
      </c>
      <c r="AF9" s="2">
        <v>6.0299999999999999E-2</v>
      </c>
      <c r="AG9" s="2">
        <v>6.59E-2</v>
      </c>
      <c r="AH9" s="2">
        <v>5.5800000000000002E-2</v>
      </c>
      <c r="AI9" s="2">
        <f t="shared" si="12"/>
        <v>0.50617283950617287</v>
      </c>
      <c r="AJ9" s="2">
        <f t="shared" si="13"/>
        <v>5.6000000000000008E-3</v>
      </c>
      <c r="AK9" s="2">
        <f t="shared" si="14"/>
        <v>-4.4999999999999971E-3</v>
      </c>
      <c r="AM9" s="2">
        <v>3.6900000000000002E-2</v>
      </c>
      <c r="AN9" s="2">
        <v>4.1799999999999997E-2</v>
      </c>
      <c r="AO9" s="2">
        <v>3.1699999999999999E-2</v>
      </c>
      <c r="AP9" s="2">
        <f t="shared" si="15"/>
        <v>0.50617283950617287</v>
      </c>
      <c r="AQ9" s="2">
        <f t="shared" si="16"/>
        <v>4.8999999999999946E-3</v>
      </c>
      <c r="AR9" s="2">
        <f t="shared" si="17"/>
        <v>-5.2000000000000032E-3</v>
      </c>
      <c r="AT9" s="2">
        <v>4.8500000000000001E-2</v>
      </c>
      <c r="AU9" s="2">
        <v>4.9599999999999998E-2</v>
      </c>
      <c r="AV9" s="2">
        <v>4.3499999999999997E-2</v>
      </c>
      <c r="AW9" s="2">
        <f t="shared" si="18"/>
        <v>0.50617283950617287</v>
      </c>
      <c r="AX9" s="2">
        <f t="shared" si="19"/>
        <v>1.0999999999999968E-3</v>
      </c>
      <c r="AY9" s="2">
        <f t="shared" si="20"/>
        <v>-5.0000000000000044E-3</v>
      </c>
    </row>
    <row r="10" spans="1:51" x14ac:dyDescent="0.2">
      <c r="A10" s="2" t="s">
        <v>9</v>
      </c>
      <c r="B10" s="2">
        <v>10.4</v>
      </c>
      <c r="C10" s="2"/>
      <c r="D10" s="2">
        <v>2.5100000000000001E-2</v>
      </c>
      <c r="E10" s="2">
        <v>2.5399999999999999E-2</v>
      </c>
      <c r="F10" s="2">
        <v>2.6800000000000001E-2</v>
      </c>
      <c r="G10" s="2">
        <f t="shared" si="0"/>
        <v>0.67901234567901236</v>
      </c>
      <c r="H10" s="2">
        <f t="shared" si="1"/>
        <v>2.9999999999999818E-4</v>
      </c>
      <c r="I10" s="2">
        <f t="shared" si="2"/>
        <v>1.7000000000000001E-3</v>
      </c>
      <c r="K10" s="2">
        <v>2.6499999999999999E-2</v>
      </c>
      <c r="L10" s="2">
        <v>2.5499999999999998E-2</v>
      </c>
      <c r="M10" s="2">
        <v>3.0700000000000002E-2</v>
      </c>
      <c r="N10" s="2">
        <f t="shared" si="3"/>
        <v>0.67901234567901236</v>
      </c>
      <c r="O10" s="2">
        <f t="shared" si="4"/>
        <v>-1.0000000000000009E-3</v>
      </c>
      <c r="P10" s="2">
        <f t="shared" si="5"/>
        <v>4.2000000000000023E-3</v>
      </c>
      <c r="R10" s="2">
        <v>2.5100000000000001E-2</v>
      </c>
      <c r="S10" s="2">
        <v>2.5899999999999999E-2</v>
      </c>
      <c r="T10" s="2">
        <v>2.3900000000000001E-2</v>
      </c>
      <c r="U10" s="2">
        <f t="shared" si="6"/>
        <v>0.67901234567901236</v>
      </c>
      <c r="V10" s="2">
        <f t="shared" si="7"/>
        <v>7.9999999999999863E-4</v>
      </c>
      <c r="W10" s="2">
        <f t="shared" si="8"/>
        <v>-1.1999999999999997E-3</v>
      </c>
      <c r="Y10" s="2">
        <v>2.0799999999999999E-2</v>
      </c>
      <c r="Z10" s="2">
        <v>1.8700000000000001E-2</v>
      </c>
      <c r="AA10" s="2">
        <v>2.47E-2</v>
      </c>
      <c r="AB10" s="2">
        <f t="shared" si="9"/>
        <v>0.67901234567901236</v>
      </c>
      <c r="AC10" s="2">
        <f t="shared" si="10"/>
        <v>-2.0999999999999977E-3</v>
      </c>
      <c r="AD10" s="2">
        <f t="shared" si="11"/>
        <v>3.9000000000000007E-3</v>
      </c>
      <c r="AF10" s="2">
        <v>2.6700000000000002E-2</v>
      </c>
      <c r="AG10" s="2">
        <v>2.8799999999999999E-2</v>
      </c>
      <c r="AH10" s="2">
        <v>2.5999999999999999E-2</v>
      </c>
      <c r="AI10" s="2">
        <f t="shared" si="12"/>
        <v>0.67901234567901236</v>
      </c>
      <c r="AJ10" s="2">
        <f t="shared" si="13"/>
        <v>2.0999999999999977E-3</v>
      </c>
      <c r="AK10" s="2">
        <f t="shared" si="14"/>
        <v>-7.000000000000027E-4</v>
      </c>
      <c r="AM10" s="2">
        <v>1.7299999999999999E-2</v>
      </c>
      <c r="AN10" s="2">
        <v>2.0199999999999999E-2</v>
      </c>
      <c r="AO10" s="2">
        <v>1.55E-2</v>
      </c>
      <c r="AP10" s="2">
        <f t="shared" si="15"/>
        <v>0.67901234567901236</v>
      </c>
      <c r="AQ10" s="2">
        <f t="shared" si="16"/>
        <v>2.8999999999999998E-3</v>
      </c>
      <c r="AR10" s="2">
        <f t="shared" si="17"/>
        <v>-1.7999999999999995E-3</v>
      </c>
      <c r="AT10" s="2">
        <v>1.9400000000000001E-2</v>
      </c>
      <c r="AU10" s="2">
        <v>2.5499999999999998E-2</v>
      </c>
      <c r="AV10" s="2">
        <v>1.4999999999999999E-2</v>
      </c>
      <c r="AW10" s="2">
        <f t="shared" si="18"/>
        <v>0.67901234567901236</v>
      </c>
      <c r="AX10" s="2">
        <f t="shared" si="19"/>
        <v>6.0999999999999978E-3</v>
      </c>
      <c r="AY10" s="2">
        <f t="shared" si="20"/>
        <v>-4.4000000000000011E-3</v>
      </c>
    </row>
    <row r="11" spans="1:51" x14ac:dyDescent="0.2">
      <c r="A11" s="2" t="s">
        <v>10</v>
      </c>
      <c r="B11" s="2">
        <v>5.2</v>
      </c>
      <c r="C11" s="2"/>
      <c r="D11" s="2">
        <v>4.2799999999999998E-2</v>
      </c>
      <c r="E11" s="2">
        <v>1.49E-2</v>
      </c>
      <c r="F11" s="2">
        <v>8.1500000000000003E-2</v>
      </c>
      <c r="G11" s="2">
        <f t="shared" si="0"/>
        <v>3.7037037037037014E-2</v>
      </c>
      <c r="H11" s="2">
        <f t="shared" si="1"/>
        <v>-2.7899999999999998E-2</v>
      </c>
      <c r="I11" s="2">
        <f t="shared" si="2"/>
        <v>3.8700000000000005E-2</v>
      </c>
      <c r="K11" s="2">
        <v>4.0899999999999999E-2</v>
      </c>
      <c r="L11" s="2">
        <v>2.5700000000000001E-2</v>
      </c>
      <c r="M11" s="2">
        <v>7.17E-2</v>
      </c>
      <c r="N11" s="2">
        <f t="shared" si="3"/>
        <v>3.7037037037037014E-2</v>
      </c>
      <c r="O11" s="2">
        <f t="shared" si="4"/>
        <v>-1.5199999999999998E-2</v>
      </c>
      <c r="P11" s="2">
        <f t="shared" si="5"/>
        <v>3.0800000000000001E-2</v>
      </c>
      <c r="R11" s="2">
        <v>4.7500000000000001E-2</v>
      </c>
      <c r="S11" s="2">
        <v>2.63E-2</v>
      </c>
      <c r="T11" s="2">
        <v>8.8800000000000004E-2</v>
      </c>
      <c r="U11" s="2">
        <f t="shared" si="6"/>
        <v>3.7037037037037014E-2</v>
      </c>
      <c r="V11" s="2">
        <f t="shared" si="7"/>
        <v>-2.12E-2</v>
      </c>
      <c r="W11" s="2">
        <f t="shared" si="8"/>
        <v>4.1300000000000003E-2</v>
      </c>
      <c r="Y11" s="2">
        <v>5.7000000000000002E-2</v>
      </c>
      <c r="Z11" s="2">
        <v>1.7899999999999999E-2</v>
      </c>
      <c r="AA11" s="2">
        <v>9.01E-2</v>
      </c>
      <c r="AB11" s="2">
        <f t="shared" si="9"/>
        <v>3.7037037037037014E-2</v>
      </c>
      <c r="AC11" s="2">
        <f t="shared" si="10"/>
        <v>-3.9100000000000003E-2</v>
      </c>
      <c r="AD11" s="2">
        <f t="shared" si="11"/>
        <v>3.3099999999999997E-2</v>
      </c>
      <c r="AF11" s="2">
        <v>5.4699999999999999E-2</v>
      </c>
      <c r="AG11" s="2">
        <v>1.4E-2</v>
      </c>
      <c r="AH11" s="2">
        <v>8.7099999999999997E-2</v>
      </c>
      <c r="AI11" s="2">
        <f t="shared" si="12"/>
        <v>3.7037037037037014E-2</v>
      </c>
      <c r="AJ11" s="2">
        <f t="shared" si="13"/>
        <v>-4.07E-2</v>
      </c>
      <c r="AK11" s="2">
        <f t="shared" si="14"/>
        <v>3.2399999999999998E-2</v>
      </c>
      <c r="AM11" s="2">
        <v>7.7499999999999999E-2</v>
      </c>
      <c r="AN11" s="2">
        <v>2.47E-2</v>
      </c>
      <c r="AO11" s="2">
        <v>0.1203</v>
      </c>
      <c r="AP11" s="2">
        <f t="shared" si="15"/>
        <v>3.7037037037037014E-2</v>
      </c>
      <c r="AQ11" s="2">
        <f t="shared" si="16"/>
        <v>-5.28E-2</v>
      </c>
      <c r="AR11" s="2">
        <f t="shared" si="17"/>
        <v>4.2800000000000005E-2</v>
      </c>
      <c r="AT11" s="2">
        <v>6.93E-2</v>
      </c>
      <c r="AU11" s="2">
        <v>1.9699999999999999E-2</v>
      </c>
      <c r="AV11" s="2">
        <v>0.1071</v>
      </c>
      <c r="AW11" s="2">
        <f t="shared" si="18"/>
        <v>3.7037037037037014E-2</v>
      </c>
      <c r="AX11" s="2">
        <f t="shared" si="19"/>
        <v>-4.9600000000000005E-2</v>
      </c>
      <c r="AY11" s="2">
        <f t="shared" si="20"/>
        <v>3.78E-2</v>
      </c>
    </row>
    <row r="12" spans="1:51" x14ac:dyDescent="0.2">
      <c r="A12" s="2" t="s">
        <v>11</v>
      </c>
      <c r="B12" s="2">
        <v>4.9000000000000004</v>
      </c>
      <c r="C12" s="2"/>
      <c r="D12" s="2">
        <v>9.9099999999999994E-2</v>
      </c>
      <c r="E12" s="2">
        <v>4.0599999999999997E-2</v>
      </c>
      <c r="F12" s="2">
        <v>0.17799999999999999</v>
      </c>
      <c r="G12" s="2">
        <f t="shared" si="0"/>
        <v>0</v>
      </c>
      <c r="H12" s="2">
        <f t="shared" si="1"/>
        <v>-5.8499999999999996E-2</v>
      </c>
      <c r="I12" s="2">
        <f t="shared" si="2"/>
        <v>7.8899999999999998E-2</v>
      </c>
      <c r="K12" s="2">
        <v>8.7999999999999995E-2</v>
      </c>
      <c r="L12" s="2">
        <v>4.2999999999999997E-2</v>
      </c>
      <c r="M12" s="2">
        <v>0.1605</v>
      </c>
      <c r="N12" s="2">
        <f t="shared" si="3"/>
        <v>0</v>
      </c>
      <c r="O12" s="2">
        <f t="shared" si="4"/>
        <v>-4.4999999999999998E-2</v>
      </c>
      <c r="P12" s="2">
        <f t="shared" si="5"/>
        <v>7.2500000000000009E-2</v>
      </c>
      <c r="R12" s="2">
        <v>9.1300000000000006E-2</v>
      </c>
      <c r="S12" s="2">
        <v>4.5999999999999999E-2</v>
      </c>
      <c r="T12" s="2">
        <v>0.17380000000000001</v>
      </c>
      <c r="U12" s="2">
        <f t="shared" si="6"/>
        <v>0</v>
      </c>
      <c r="V12" s="2">
        <f t="shared" si="7"/>
        <v>-4.5300000000000007E-2</v>
      </c>
      <c r="W12" s="2">
        <f t="shared" si="8"/>
        <v>8.2500000000000004E-2</v>
      </c>
      <c r="Y12" s="2">
        <v>0.1057</v>
      </c>
      <c r="Z12" s="2">
        <v>3.49E-2</v>
      </c>
      <c r="AA12" s="2">
        <v>0.15210000000000001</v>
      </c>
      <c r="AB12" s="2">
        <f t="shared" si="9"/>
        <v>0</v>
      </c>
      <c r="AC12" s="2">
        <f t="shared" si="10"/>
        <v>-7.0800000000000002E-2</v>
      </c>
      <c r="AD12" s="2">
        <f t="shared" si="11"/>
        <v>4.6400000000000011E-2</v>
      </c>
      <c r="AF12" s="2">
        <v>0.106</v>
      </c>
      <c r="AG12" s="2">
        <v>3.5099999999999999E-2</v>
      </c>
      <c r="AH12" s="2">
        <v>0.161</v>
      </c>
      <c r="AI12" s="2">
        <f t="shared" si="12"/>
        <v>0</v>
      </c>
      <c r="AJ12" s="2">
        <f t="shared" si="13"/>
        <v>-7.0899999999999991E-2</v>
      </c>
      <c r="AK12" s="2">
        <f t="shared" si="14"/>
        <v>5.5000000000000007E-2</v>
      </c>
      <c r="AM12" s="2">
        <v>0.1193</v>
      </c>
      <c r="AN12" s="2">
        <v>4.3400000000000001E-2</v>
      </c>
      <c r="AO12" s="2">
        <v>0.18010000000000001</v>
      </c>
      <c r="AP12" s="2">
        <f t="shared" si="15"/>
        <v>0</v>
      </c>
      <c r="AQ12" s="2">
        <f t="shared" si="16"/>
        <v>-7.5899999999999995E-2</v>
      </c>
      <c r="AR12" s="2">
        <f t="shared" si="17"/>
        <v>6.0800000000000007E-2</v>
      </c>
      <c r="AT12" s="2">
        <v>0.11219999999999999</v>
      </c>
      <c r="AU12" s="2">
        <v>3.9399999999999998E-2</v>
      </c>
      <c r="AV12" s="2">
        <v>0.1578</v>
      </c>
      <c r="AW12" s="2">
        <f t="shared" si="18"/>
        <v>0</v>
      </c>
      <c r="AX12" s="2">
        <f t="shared" si="19"/>
        <v>-7.2800000000000004E-2</v>
      </c>
      <c r="AY12" s="2">
        <f t="shared" si="20"/>
        <v>4.5600000000000002E-2</v>
      </c>
    </row>
    <row r="13" spans="1:51" x14ac:dyDescent="0.2">
      <c r="A13" s="2" t="s">
        <v>12</v>
      </c>
      <c r="B13" s="2">
        <v>11.3</v>
      </c>
      <c r="C13" s="2"/>
      <c r="D13" s="2">
        <v>6.0999999999999999E-2</v>
      </c>
      <c r="E13" s="2">
        <v>9.7199999999999995E-2</v>
      </c>
      <c r="F13" s="2">
        <v>1.78E-2</v>
      </c>
      <c r="G13" s="2">
        <f t="shared" si="0"/>
        <v>0.79012345679012352</v>
      </c>
      <c r="H13" s="2">
        <f t="shared" si="1"/>
        <v>3.6199999999999996E-2</v>
      </c>
      <c r="I13" s="2">
        <f t="shared" si="2"/>
        <v>-4.3200000000000002E-2</v>
      </c>
      <c r="K13" s="2">
        <v>5.8500000000000003E-2</v>
      </c>
      <c r="L13" s="2">
        <v>8.3799999999999999E-2</v>
      </c>
      <c r="M13" s="2">
        <v>1.4E-2</v>
      </c>
      <c r="N13" s="2">
        <f t="shared" si="3"/>
        <v>0.79012345679012352</v>
      </c>
      <c r="O13" s="2">
        <f t="shared" si="4"/>
        <v>2.5299999999999996E-2</v>
      </c>
      <c r="P13" s="2">
        <f t="shared" si="5"/>
        <v>-4.4500000000000005E-2</v>
      </c>
      <c r="R13" s="2">
        <v>6.54E-2</v>
      </c>
      <c r="S13" s="2">
        <v>9.7500000000000003E-2</v>
      </c>
      <c r="T13" s="2">
        <v>1.8200000000000001E-2</v>
      </c>
      <c r="U13" s="2">
        <f t="shared" si="6"/>
        <v>0.79012345679012352</v>
      </c>
      <c r="V13" s="2">
        <f t="shared" si="7"/>
        <v>3.2100000000000004E-2</v>
      </c>
      <c r="W13" s="2">
        <f t="shared" si="8"/>
        <v>-4.7199999999999999E-2</v>
      </c>
      <c r="Y13" s="2">
        <v>6.3600000000000004E-2</v>
      </c>
      <c r="Z13" s="2">
        <v>0.1132</v>
      </c>
      <c r="AA13" s="2">
        <v>2.3900000000000001E-2</v>
      </c>
      <c r="AB13" s="2">
        <f t="shared" si="9"/>
        <v>0.79012345679012352</v>
      </c>
      <c r="AC13" s="2">
        <f t="shared" si="10"/>
        <v>4.9599999999999991E-2</v>
      </c>
      <c r="AD13" s="2">
        <f t="shared" si="11"/>
        <v>-3.9699999999999999E-2</v>
      </c>
      <c r="AF13" s="2">
        <v>5.91E-2</v>
      </c>
      <c r="AG13" s="2">
        <v>0.1071</v>
      </c>
      <c r="AH13" s="2">
        <v>1.9E-2</v>
      </c>
      <c r="AI13" s="2">
        <f t="shared" si="12"/>
        <v>0.79012345679012352</v>
      </c>
      <c r="AJ13" s="2">
        <f t="shared" si="13"/>
        <v>4.8000000000000001E-2</v>
      </c>
      <c r="AK13" s="2">
        <f t="shared" si="14"/>
        <v>-4.0099999999999997E-2</v>
      </c>
      <c r="AM13" s="2">
        <v>8.1299999999999997E-2</v>
      </c>
      <c r="AN13" s="2">
        <v>0.13730000000000001</v>
      </c>
      <c r="AO13" s="2">
        <v>3.0099999999999998E-2</v>
      </c>
      <c r="AP13" s="2">
        <f t="shared" si="15"/>
        <v>0.79012345679012352</v>
      </c>
      <c r="AQ13" s="2">
        <f t="shared" si="16"/>
        <v>5.6000000000000008E-2</v>
      </c>
      <c r="AR13" s="2">
        <f t="shared" si="17"/>
        <v>-5.1199999999999996E-2</v>
      </c>
      <c r="AT13" s="2">
        <v>7.2999999999999995E-2</v>
      </c>
      <c r="AU13" s="2">
        <v>0.13980000000000001</v>
      </c>
      <c r="AV13" s="2">
        <v>2.5399999999999999E-2</v>
      </c>
      <c r="AW13" s="2">
        <f t="shared" si="18"/>
        <v>0.79012345679012352</v>
      </c>
      <c r="AX13" s="2">
        <f t="shared" si="19"/>
        <v>6.6800000000000012E-2</v>
      </c>
      <c r="AY13" s="2">
        <f t="shared" si="20"/>
        <v>-4.7599999999999996E-2</v>
      </c>
    </row>
    <row r="14" spans="1:51" x14ac:dyDescent="0.2">
      <c r="A14" s="2" t="s">
        <v>13</v>
      </c>
      <c r="B14" s="2">
        <v>5.7</v>
      </c>
      <c r="C14" s="2"/>
      <c r="D14" s="2">
        <v>2.1100000000000001E-2</v>
      </c>
      <c r="E14" s="2">
        <v>1.32E-2</v>
      </c>
      <c r="F14" s="2">
        <v>3.4000000000000002E-2</v>
      </c>
      <c r="G14" s="2">
        <f t="shared" si="0"/>
        <v>9.8765432098765413E-2</v>
      </c>
      <c r="H14" s="2">
        <f t="shared" si="1"/>
        <v>-7.9000000000000008E-3</v>
      </c>
      <c r="I14" s="2">
        <f t="shared" si="2"/>
        <v>1.2900000000000002E-2</v>
      </c>
      <c r="K14" s="2">
        <v>2.2599999999999999E-2</v>
      </c>
      <c r="L14" s="2">
        <v>1.6500000000000001E-2</v>
      </c>
      <c r="M14" s="2">
        <v>2.86E-2</v>
      </c>
      <c r="N14" s="2">
        <f t="shared" si="3"/>
        <v>9.8765432098765413E-2</v>
      </c>
      <c r="O14" s="2">
        <f t="shared" si="4"/>
        <v>-6.0999999999999978E-3</v>
      </c>
      <c r="P14" s="2">
        <f t="shared" si="5"/>
        <v>6.0000000000000019E-3</v>
      </c>
      <c r="R14" s="2">
        <v>1.78E-2</v>
      </c>
      <c r="S14" s="2">
        <v>1.54E-2</v>
      </c>
      <c r="T14" s="2">
        <v>2.9899999999999999E-2</v>
      </c>
      <c r="U14" s="2">
        <f t="shared" si="6"/>
        <v>9.8765432098765413E-2</v>
      </c>
      <c r="V14" s="2">
        <f t="shared" si="7"/>
        <v>-2.3999999999999994E-3</v>
      </c>
      <c r="W14" s="2">
        <f t="shared" si="8"/>
        <v>1.21E-2</v>
      </c>
      <c r="Y14" s="2">
        <v>2.1899999999999999E-2</v>
      </c>
      <c r="Z14" s="2">
        <v>1.2200000000000001E-2</v>
      </c>
      <c r="AA14" s="2">
        <v>2.8299999999999999E-2</v>
      </c>
      <c r="AB14" s="2">
        <f t="shared" si="9"/>
        <v>9.8765432098765413E-2</v>
      </c>
      <c r="AC14" s="2">
        <f t="shared" si="10"/>
        <v>-9.6999999999999986E-3</v>
      </c>
      <c r="AD14" s="2">
        <f t="shared" si="11"/>
        <v>6.3999999999999994E-3</v>
      </c>
      <c r="AF14" s="2">
        <v>2.5700000000000001E-2</v>
      </c>
      <c r="AG14" s="2">
        <v>1.24E-2</v>
      </c>
      <c r="AH14" s="2">
        <v>3.4799999999999998E-2</v>
      </c>
      <c r="AI14" s="2">
        <f t="shared" si="12"/>
        <v>9.8765432098765413E-2</v>
      </c>
      <c r="AJ14" s="2">
        <f t="shared" si="13"/>
        <v>-1.3300000000000001E-2</v>
      </c>
      <c r="AK14" s="2">
        <f t="shared" si="14"/>
        <v>9.099999999999997E-3</v>
      </c>
      <c r="AM14" s="2">
        <v>2.01E-2</v>
      </c>
      <c r="AN14" s="2">
        <v>1.0500000000000001E-2</v>
      </c>
      <c r="AO14" s="2">
        <v>2.6800000000000001E-2</v>
      </c>
      <c r="AP14" s="2">
        <f t="shared" si="15"/>
        <v>9.8765432098765413E-2</v>
      </c>
      <c r="AQ14" s="2">
        <f t="shared" si="16"/>
        <v>-9.5999999999999992E-3</v>
      </c>
      <c r="AR14" s="2">
        <f t="shared" si="17"/>
        <v>6.7000000000000011E-3</v>
      </c>
      <c r="AT14" s="2">
        <v>2.8199999999999999E-2</v>
      </c>
      <c r="AU14" s="2">
        <v>1.55E-2</v>
      </c>
      <c r="AV14" s="2">
        <v>3.5999999999999997E-2</v>
      </c>
      <c r="AW14" s="2">
        <f t="shared" si="18"/>
        <v>9.8765432098765413E-2</v>
      </c>
      <c r="AX14" s="2">
        <f t="shared" si="19"/>
        <v>-1.2699999999999999E-2</v>
      </c>
      <c r="AY14" s="2">
        <f t="shared" si="20"/>
        <v>7.7999999999999979E-3</v>
      </c>
    </row>
    <row r="15" spans="1:51" x14ac:dyDescent="0.2">
      <c r="A15" s="2" t="s">
        <v>14</v>
      </c>
      <c r="B15" s="2">
        <v>5.2</v>
      </c>
      <c r="C15" s="2"/>
      <c r="D15" s="2">
        <v>3.56E-2</v>
      </c>
      <c r="E15" s="2">
        <v>1.04E-2</v>
      </c>
      <c r="F15" s="2">
        <v>6.6600000000000006E-2</v>
      </c>
      <c r="G15" s="2">
        <f t="shared" si="0"/>
        <v>3.7037037037037014E-2</v>
      </c>
      <c r="H15" s="2">
        <f t="shared" si="1"/>
        <v>-2.52E-2</v>
      </c>
      <c r="I15" s="2">
        <f t="shared" si="2"/>
        <v>3.1000000000000007E-2</v>
      </c>
      <c r="K15" s="2">
        <v>2.9600000000000001E-2</v>
      </c>
      <c r="L15" s="2">
        <v>1.2500000000000001E-2</v>
      </c>
      <c r="M15" s="2">
        <v>6.08E-2</v>
      </c>
      <c r="N15" s="2">
        <f t="shared" si="3"/>
        <v>3.7037037037037014E-2</v>
      </c>
      <c r="O15" s="2">
        <f t="shared" si="4"/>
        <v>-1.7100000000000001E-2</v>
      </c>
      <c r="P15" s="2">
        <f t="shared" si="5"/>
        <v>3.1199999999999999E-2</v>
      </c>
      <c r="R15" s="2">
        <v>3.4799999999999998E-2</v>
      </c>
      <c r="S15" s="2">
        <v>1.32E-2</v>
      </c>
      <c r="T15" s="2">
        <v>6.8400000000000002E-2</v>
      </c>
      <c r="U15" s="2">
        <f t="shared" si="6"/>
        <v>3.7037037037037014E-2</v>
      </c>
      <c r="V15" s="2">
        <f t="shared" si="7"/>
        <v>-2.1599999999999998E-2</v>
      </c>
      <c r="W15" s="2">
        <f t="shared" si="8"/>
        <v>3.3600000000000005E-2</v>
      </c>
      <c r="Y15" s="2">
        <v>4.4699999999999997E-2</v>
      </c>
      <c r="Z15" s="2">
        <v>1.37E-2</v>
      </c>
      <c r="AA15" s="2">
        <v>6.5500000000000003E-2</v>
      </c>
      <c r="AB15" s="2">
        <f t="shared" si="9"/>
        <v>3.7037037037037014E-2</v>
      </c>
      <c r="AC15" s="2">
        <f t="shared" si="10"/>
        <v>-3.0999999999999996E-2</v>
      </c>
      <c r="AD15" s="2">
        <f t="shared" si="11"/>
        <v>2.0800000000000006E-2</v>
      </c>
      <c r="AF15" s="2">
        <v>4.3400000000000001E-2</v>
      </c>
      <c r="AG15" s="2">
        <v>1.0999999999999999E-2</v>
      </c>
      <c r="AH15" s="2">
        <v>6.6000000000000003E-2</v>
      </c>
      <c r="AI15" s="2">
        <f t="shared" si="12"/>
        <v>3.7037037037037014E-2</v>
      </c>
      <c r="AJ15" s="2">
        <f t="shared" si="13"/>
        <v>-3.2399999999999998E-2</v>
      </c>
      <c r="AK15" s="2">
        <f t="shared" si="14"/>
        <v>2.2600000000000002E-2</v>
      </c>
      <c r="AM15" s="2">
        <v>4.8599999999999997E-2</v>
      </c>
      <c r="AN15" s="2">
        <v>1.55E-2</v>
      </c>
      <c r="AO15" s="2">
        <v>7.3899999999999993E-2</v>
      </c>
      <c r="AP15" s="2">
        <f t="shared" si="15"/>
        <v>3.7037037037037014E-2</v>
      </c>
      <c r="AQ15" s="2">
        <f t="shared" si="16"/>
        <v>-3.3099999999999997E-2</v>
      </c>
      <c r="AR15" s="2">
        <f t="shared" si="17"/>
        <v>2.5299999999999996E-2</v>
      </c>
      <c r="AT15" s="2">
        <v>3.8300000000000001E-2</v>
      </c>
      <c r="AU15" s="2">
        <v>1.2800000000000001E-2</v>
      </c>
      <c r="AV15" s="2">
        <v>5.33E-2</v>
      </c>
      <c r="AW15" s="2">
        <f t="shared" si="18"/>
        <v>3.7037037037037014E-2</v>
      </c>
      <c r="AX15" s="2">
        <f t="shared" si="19"/>
        <v>-2.5500000000000002E-2</v>
      </c>
      <c r="AY15" s="2">
        <f t="shared" si="20"/>
        <v>1.4999999999999999E-2</v>
      </c>
    </row>
    <row r="16" spans="1:51" x14ac:dyDescent="0.2">
      <c r="A16" s="2" t="s">
        <v>15</v>
      </c>
      <c r="B16" s="2">
        <v>8</v>
      </c>
      <c r="C16" s="2"/>
      <c r="D16" s="2">
        <v>5.6599999999999998E-2</v>
      </c>
      <c r="E16" s="2">
        <v>7.3700000000000002E-2</v>
      </c>
      <c r="F16" s="2">
        <v>3.32E-2</v>
      </c>
      <c r="G16" s="2">
        <f t="shared" si="0"/>
        <v>0.38271604938271603</v>
      </c>
      <c r="H16" s="2">
        <f t="shared" si="1"/>
        <v>1.7100000000000004E-2</v>
      </c>
      <c r="I16" s="2">
        <f t="shared" si="2"/>
        <v>-2.3399999999999997E-2</v>
      </c>
      <c r="K16" s="2">
        <v>6.0600000000000001E-2</v>
      </c>
      <c r="L16" s="2">
        <v>7.3099999999999998E-2</v>
      </c>
      <c r="M16" s="2">
        <v>4.7300000000000002E-2</v>
      </c>
      <c r="N16" s="2">
        <f t="shared" si="3"/>
        <v>0.38271604938271603</v>
      </c>
      <c r="O16" s="2">
        <f t="shared" si="4"/>
        <v>1.2499999999999997E-2</v>
      </c>
      <c r="P16" s="2">
        <f t="shared" si="5"/>
        <v>-1.3299999999999999E-2</v>
      </c>
      <c r="R16" s="2">
        <v>5.3400000000000003E-2</v>
      </c>
      <c r="S16" s="2">
        <v>6.4199999999999993E-2</v>
      </c>
      <c r="T16" s="2">
        <v>3.2000000000000001E-2</v>
      </c>
      <c r="U16" s="2">
        <f t="shared" si="6"/>
        <v>0.38271604938271603</v>
      </c>
      <c r="V16" s="2">
        <f t="shared" si="7"/>
        <v>1.079999999999999E-2</v>
      </c>
      <c r="W16" s="2">
        <f t="shared" si="8"/>
        <v>-2.1400000000000002E-2</v>
      </c>
      <c r="Y16" s="2">
        <v>3.6600000000000001E-2</v>
      </c>
      <c r="Z16" s="2">
        <v>0.05</v>
      </c>
      <c r="AA16" s="2">
        <v>2.5899999999999999E-2</v>
      </c>
      <c r="AB16" s="2">
        <f t="shared" si="9"/>
        <v>0.38271604938271603</v>
      </c>
      <c r="AC16" s="2">
        <f t="shared" si="10"/>
        <v>1.3400000000000002E-2</v>
      </c>
      <c r="AD16" s="2">
        <f t="shared" si="11"/>
        <v>-1.0700000000000001E-2</v>
      </c>
      <c r="AF16" s="2">
        <v>3.8199999999999998E-2</v>
      </c>
      <c r="AG16" s="2">
        <v>5.1499999999999997E-2</v>
      </c>
      <c r="AH16" s="2">
        <v>2.7699999999999999E-2</v>
      </c>
      <c r="AI16" s="2">
        <f t="shared" si="12"/>
        <v>0.38271604938271603</v>
      </c>
      <c r="AJ16" s="2">
        <f t="shared" si="13"/>
        <v>1.3299999999999999E-2</v>
      </c>
      <c r="AK16" s="2">
        <f t="shared" si="14"/>
        <v>-1.0499999999999999E-2</v>
      </c>
      <c r="AM16" s="2">
        <v>2.1700000000000001E-2</v>
      </c>
      <c r="AN16" s="2">
        <v>2.9399999999999999E-2</v>
      </c>
      <c r="AO16" s="2">
        <v>1.55E-2</v>
      </c>
      <c r="AP16" s="2">
        <f t="shared" si="15"/>
        <v>0.38271604938271603</v>
      </c>
      <c r="AQ16" s="2">
        <f t="shared" si="16"/>
        <v>7.6999999999999985E-3</v>
      </c>
      <c r="AR16" s="2">
        <f t="shared" si="17"/>
        <v>-6.2000000000000006E-3</v>
      </c>
      <c r="AT16" s="2">
        <v>1.9E-2</v>
      </c>
      <c r="AU16" s="2">
        <v>2.5600000000000001E-2</v>
      </c>
      <c r="AV16" s="2">
        <v>1.5100000000000001E-2</v>
      </c>
      <c r="AW16" s="2">
        <f t="shared" si="18"/>
        <v>0.38271604938271603</v>
      </c>
      <c r="AX16" s="2">
        <f t="shared" si="19"/>
        <v>6.6000000000000017E-3</v>
      </c>
      <c r="AY16" s="2">
        <f t="shared" si="20"/>
        <v>-3.899999999999999E-3</v>
      </c>
    </row>
    <row r="17" spans="1:51" x14ac:dyDescent="0.2">
      <c r="A17" s="2" t="s">
        <v>16</v>
      </c>
      <c r="B17" s="2">
        <v>9.1999999999999993</v>
      </c>
      <c r="C17" s="2"/>
      <c r="D17" s="2">
        <v>0.09</v>
      </c>
      <c r="E17" s="2">
        <v>0.1082</v>
      </c>
      <c r="F17" s="2">
        <v>6.0600000000000001E-2</v>
      </c>
      <c r="G17" s="2">
        <f t="shared" si="0"/>
        <v>0.53086419753086411</v>
      </c>
      <c r="H17" s="2">
        <f t="shared" si="1"/>
        <v>1.8200000000000008E-2</v>
      </c>
      <c r="I17" s="2">
        <f t="shared" si="2"/>
        <v>-2.9399999999999996E-2</v>
      </c>
      <c r="K17" s="2">
        <v>0.122</v>
      </c>
      <c r="L17" s="2">
        <v>0.1341</v>
      </c>
      <c r="M17" s="2">
        <v>0.1027</v>
      </c>
      <c r="N17" s="2">
        <f t="shared" si="3"/>
        <v>0.53086419753086411</v>
      </c>
      <c r="O17" s="2">
        <f t="shared" si="4"/>
        <v>1.21E-2</v>
      </c>
      <c r="P17" s="2">
        <f t="shared" si="5"/>
        <v>-1.9299999999999998E-2</v>
      </c>
      <c r="R17" s="2">
        <v>0.10100000000000001</v>
      </c>
      <c r="S17" s="2">
        <v>0.1167</v>
      </c>
      <c r="T17" s="2">
        <v>7.4200000000000002E-2</v>
      </c>
      <c r="U17" s="2">
        <f t="shared" si="6"/>
        <v>0.53086419753086411</v>
      </c>
      <c r="V17" s="2">
        <f t="shared" si="7"/>
        <v>1.5699999999999992E-2</v>
      </c>
      <c r="W17" s="2">
        <f t="shared" si="8"/>
        <v>-2.6800000000000004E-2</v>
      </c>
      <c r="Y17" s="2">
        <v>8.8800000000000004E-2</v>
      </c>
      <c r="Z17" s="2">
        <v>0.107</v>
      </c>
      <c r="AA17" s="2">
        <v>6.2600000000000003E-2</v>
      </c>
      <c r="AB17" s="2">
        <f t="shared" si="9"/>
        <v>0.53086419753086411</v>
      </c>
      <c r="AC17" s="2">
        <f t="shared" si="10"/>
        <v>1.8199999999999994E-2</v>
      </c>
      <c r="AD17" s="2">
        <f t="shared" si="11"/>
        <v>-2.6200000000000001E-2</v>
      </c>
      <c r="AF17" s="2">
        <v>6.1800000000000001E-2</v>
      </c>
      <c r="AG17" s="2">
        <v>7.5499999999999998E-2</v>
      </c>
      <c r="AH17" s="2">
        <v>4.8000000000000001E-2</v>
      </c>
      <c r="AI17" s="2">
        <f t="shared" si="12"/>
        <v>0.53086419753086411</v>
      </c>
      <c r="AJ17" s="2">
        <f t="shared" si="13"/>
        <v>1.3699999999999997E-2</v>
      </c>
      <c r="AK17" s="2">
        <f t="shared" si="14"/>
        <v>-1.38E-2</v>
      </c>
      <c r="AM17" s="2">
        <v>8.5500000000000007E-2</v>
      </c>
      <c r="AN17" s="2">
        <v>0.1002</v>
      </c>
      <c r="AO17" s="2">
        <v>7.0199999999999999E-2</v>
      </c>
      <c r="AP17" s="2">
        <f t="shared" si="15"/>
        <v>0.53086419753086411</v>
      </c>
      <c r="AQ17" s="2">
        <f t="shared" si="16"/>
        <v>1.4699999999999991E-2</v>
      </c>
      <c r="AR17" s="2">
        <f t="shared" si="17"/>
        <v>-1.5300000000000008E-2</v>
      </c>
      <c r="AT17" s="2">
        <v>6.9800000000000001E-2</v>
      </c>
      <c r="AU17" s="2">
        <v>7.6999999999999999E-2</v>
      </c>
      <c r="AV17" s="2">
        <v>5.96E-2</v>
      </c>
      <c r="AW17" s="2">
        <f t="shared" si="18"/>
        <v>0.53086419753086411</v>
      </c>
      <c r="AX17" s="2">
        <f t="shared" si="19"/>
        <v>7.1999999999999981E-3</v>
      </c>
      <c r="AY17" s="2">
        <f t="shared" si="20"/>
        <v>-1.0200000000000001E-2</v>
      </c>
    </row>
    <row r="18" spans="1:51" x14ac:dyDescent="0.2">
      <c r="A18" s="2" t="s">
        <v>17</v>
      </c>
      <c r="B18" s="2">
        <v>8.6</v>
      </c>
      <c r="C18" s="2"/>
      <c r="D18" s="2">
        <v>5.3699999999999998E-2</v>
      </c>
      <c r="E18" s="2">
        <v>5.4600000000000003E-2</v>
      </c>
      <c r="F18" s="2">
        <v>4.8899999999999999E-2</v>
      </c>
      <c r="G18" s="2">
        <f t="shared" si="0"/>
        <v>0.45679012345679004</v>
      </c>
      <c r="H18" s="2">
        <f t="shared" si="1"/>
        <v>9.0000000000000496E-4</v>
      </c>
      <c r="I18" s="2">
        <f t="shared" si="2"/>
        <v>-4.7999999999999987E-3</v>
      </c>
      <c r="K18" s="2">
        <v>6.5299999999999997E-2</v>
      </c>
      <c r="L18" s="2">
        <v>6.6100000000000006E-2</v>
      </c>
      <c r="M18" s="2">
        <v>5.91E-2</v>
      </c>
      <c r="N18" s="2">
        <f t="shared" si="3"/>
        <v>0.45679012345679004</v>
      </c>
      <c r="O18" s="2">
        <f t="shared" si="4"/>
        <v>8.0000000000000904E-4</v>
      </c>
      <c r="P18" s="2">
        <f t="shared" si="5"/>
        <v>-6.1999999999999972E-3</v>
      </c>
      <c r="R18" s="2">
        <v>6.0199999999999997E-2</v>
      </c>
      <c r="S18" s="2">
        <v>6.0299999999999999E-2</v>
      </c>
      <c r="T18" s="2">
        <v>5.2900000000000003E-2</v>
      </c>
      <c r="U18" s="2">
        <f t="shared" si="6"/>
        <v>0.45679012345679004</v>
      </c>
      <c r="V18" s="2">
        <f t="shared" si="7"/>
        <v>1.0000000000000286E-4</v>
      </c>
      <c r="W18" s="2">
        <f t="shared" si="8"/>
        <v>-7.299999999999994E-3</v>
      </c>
      <c r="Y18" s="2">
        <v>4.7800000000000002E-2</v>
      </c>
      <c r="Z18" s="2">
        <v>5.16E-2</v>
      </c>
      <c r="AA18" s="2">
        <v>4.3400000000000001E-2</v>
      </c>
      <c r="AB18" s="2">
        <f t="shared" si="9"/>
        <v>0.45679012345679004</v>
      </c>
      <c r="AC18" s="2">
        <f t="shared" si="10"/>
        <v>3.7999999999999978E-3</v>
      </c>
      <c r="AD18" s="2">
        <f t="shared" si="11"/>
        <v>-4.4000000000000011E-3</v>
      </c>
      <c r="AF18" s="2">
        <v>5.3199999999999997E-2</v>
      </c>
      <c r="AG18" s="2">
        <v>5.74E-2</v>
      </c>
      <c r="AH18" s="2">
        <v>4.8899999999999999E-2</v>
      </c>
      <c r="AI18" s="2">
        <f t="shared" si="12"/>
        <v>0.45679012345679004</v>
      </c>
      <c r="AJ18" s="2">
        <f t="shared" si="13"/>
        <v>4.2000000000000023E-3</v>
      </c>
      <c r="AK18" s="2">
        <f t="shared" si="14"/>
        <v>-4.2999999999999983E-3</v>
      </c>
      <c r="AM18" s="2">
        <v>5.3900000000000003E-2</v>
      </c>
      <c r="AN18" s="2">
        <v>5.67E-2</v>
      </c>
      <c r="AO18" s="2">
        <v>4.8899999999999999E-2</v>
      </c>
      <c r="AP18" s="2">
        <f t="shared" si="15"/>
        <v>0.45679012345679004</v>
      </c>
      <c r="AQ18" s="2">
        <f t="shared" si="16"/>
        <v>2.7999999999999969E-3</v>
      </c>
      <c r="AR18" s="2">
        <f t="shared" si="17"/>
        <v>-5.0000000000000044E-3</v>
      </c>
      <c r="AT18" s="2">
        <v>6.0499999999999998E-2</v>
      </c>
      <c r="AU18" s="2">
        <v>6.2300000000000001E-2</v>
      </c>
      <c r="AV18" s="2">
        <v>5.4399999999999997E-2</v>
      </c>
      <c r="AW18" s="2">
        <f t="shared" si="18"/>
        <v>0.45679012345679004</v>
      </c>
      <c r="AX18" s="2">
        <f t="shared" si="19"/>
        <v>1.800000000000003E-3</v>
      </c>
      <c r="AY18" s="2">
        <f t="shared" si="20"/>
        <v>-6.1000000000000013E-3</v>
      </c>
    </row>
    <row r="19" spans="1:51" x14ac:dyDescent="0.2">
      <c r="A19" s="2" t="s">
        <v>18</v>
      </c>
      <c r="B19" s="2">
        <v>5.4</v>
      </c>
      <c r="C19" s="2"/>
      <c r="D19" s="2">
        <v>1.0699999999999999E-2</v>
      </c>
      <c r="E19" s="2">
        <v>1.5E-3</v>
      </c>
      <c r="F19" s="2">
        <v>1.9800000000000002E-2</v>
      </c>
      <c r="G19" s="2">
        <f t="shared" si="0"/>
        <v>6.1728395061728399E-2</v>
      </c>
      <c r="H19" s="2">
        <f t="shared" si="1"/>
        <v>-9.1999999999999998E-3</v>
      </c>
      <c r="I19" s="2">
        <f t="shared" si="2"/>
        <v>9.1000000000000022E-3</v>
      </c>
      <c r="K19" s="2">
        <v>8.0999999999999996E-3</v>
      </c>
      <c r="L19" s="2">
        <v>2.5000000000000001E-3</v>
      </c>
      <c r="M19" s="2">
        <v>1.5299999999999999E-2</v>
      </c>
      <c r="N19" s="2">
        <f t="shared" si="3"/>
        <v>6.1728395061728399E-2</v>
      </c>
      <c r="O19" s="2">
        <f t="shared" si="4"/>
        <v>-5.5999999999999991E-3</v>
      </c>
      <c r="P19" s="2">
        <f t="shared" si="5"/>
        <v>7.1999999999999998E-3</v>
      </c>
      <c r="R19" s="2">
        <v>9.1000000000000004E-3</v>
      </c>
      <c r="S19" s="2">
        <v>4.7999999999999996E-3</v>
      </c>
      <c r="T19" s="2">
        <v>1.7600000000000001E-2</v>
      </c>
      <c r="U19" s="2">
        <f t="shared" si="6"/>
        <v>6.1728395061728399E-2</v>
      </c>
      <c r="V19" s="2">
        <f t="shared" si="7"/>
        <v>-4.3000000000000009E-3</v>
      </c>
      <c r="W19" s="2">
        <f t="shared" si="8"/>
        <v>8.5000000000000006E-3</v>
      </c>
      <c r="Y19" s="2">
        <v>1.24E-2</v>
      </c>
      <c r="Z19" s="2">
        <v>3.3E-3</v>
      </c>
      <c r="AA19" s="2">
        <v>1.8200000000000001E-2</v>
      </c>
      <c r="AB19" s="2">
        <f t="shared" si="9"/>
        <v>6.1728395061728399E-2</v>
      </c>
      <c r="AC19" s="2">
        <f t="shared" si="10"/>
        <v>-9.1000000000000004E-3</v>
      </c>
      <c r="AD19" s="2">
        <f t="shared" si="11"/>
        <v>5.8000000000000013E-3</v>
      </c>
      <c r="AF19" s="2">
        <v>1.17E-2</v>
      </c>
      <c r="AG19" s="2">
        <v>3.7000000000000002E-3</v>
      </c>
      <c r="AH19" s="2">
        <v>1.7100000000000001E-2</v>
      </c>
      <c r="AI19" s="2">
        <f t="shared" si="12"/>
        <v>6.1728395061728399E-2</v>
      </c>
      <c r="AJ19" s="2">
        <f t="shared" si="13"/>
        <v>-8.0000000000000002E-3</v>
      </c>
      <c r="AK19" s="2">
        <f t="shared" si="14"/>
        <v>5.4000000000000003E-3</v>
      </c>
      <c r="AM19" s="2">
        <v>9.1000000000000004E-3</v>
      </c>
      <c r="AN19" s="2">
        <v>3.3E-3</v>
      </c>
      <c r="AO19" s="2">
        <v>1.4999999999999999E-2</v>
      </c>
      <c r="AP19" s="2">
        <f t="shared" si="15"/>
        <v>6.1728395061728399E-2</v>
      </c>
      <c r="AQ19" s="2">
        <f t="shared" si="16"/>
        <v>-5.8000000000000005E-3</v>
      </c>
      <c r="AR19" s="2">
        <f t="shared" si="17"/>
        <v>5.899999999999999E-3</v>
      </c>
      <c r="AT19" s="2">
        <v>6.1999999999999998E-3</v>
      </c>
      <c r="AU19" s="2">
        <v>2.3E-3</v>
      </c>
      <c r="AV19" s="2">
        <v>8.8000000000000005E-3</v>
      </c>
      <c r="AW19" s="2">
        <f t="shared" si="18"/>
        <v>6.1728395061728399E-2</v>
      </c>
      <c r="AX19" s="2">
        <f t="shared" si="19"/>
        <v>-3.8999999999999998E-3</v>
      </c>
      <c r="AY19" s="2">
        <f t="shared" si="20"/>
        <v>2.6000000000000007E-3</v>
      </c>
    </row>
    <row r="20" spans="1:51" x14ac:dyDescent="0.2">
      <c r="A20" s="2" t="s">
        <v>19</v>
      </c>
      <c r="B20" s="2">
        <v>6.2</v>
      </c>
      <c r="C20" s="2"/>
      <c r="D20" s="2">
        <v>2.58E-2</v>
      </c>
      <c r="E20" s="2">
        <v>1.01E-2</v>
      </c>
      <c r="F20" s="2">
        <v>4.5400000000000003E-2</v>
      </c>
      <c r="G20" s="2">
        <f t="shared" si="0"/>
        <v>0.16049382716049382</v>
      </c>
      <c r="H20" s="2">
        <f t="shared" si="1"/>
        <v>-1.5699999999999999E-2</v>
      </c>
      <c r="I20" s="2">
        <f t="shared" si="2"/>
        <v>1.9600000000000003E-2</v>
      </c>
      <c r="K20" s="2">
        <v>2.4400000000000002E-2</v>
      </c>
      <c r="L20" s="2">
        <v>1.32E-2</v>
      </c>
      <c r="M20" s="2">
        <v>4.0599999999999997E-2</v>
      </c>
      <c r="N20" s="2">
        <f t="shared" si="3"/>
        <v>0.16049382716049382</v>
      </c>
      <c r="O20" s="2">
        <f t="shared" si="4"/>
        <v>-1.1200000000000002E-2</v>
      </c>
      <c r="P20" s="2">
        <f t="shared" si="5"/>
        <v>1.6199999999999996E-2</v>
      </c>
      <c r="R20" s="2">
        <v>2.41E-2</v>
      </c>
      <c r="S20" s="2">
        <v>1.5100000000000001E-2</v>
      </c>
      <c r="T20" s="2">
        <v>4.2700000000000002E-2</v>
      </c>
      <c r="U20" s="2">
        <f t="shared" si="6"/>
        <v>0.16049382716049382</v>
      </c>
      <c r="V20" s="2">
        <f t="shared" si="7"/>
        <v>-8.9999999999999993E-3</v>
      </c>
      <c r="W20" s="2">
        <f t="shared" si="8"/>
        <v>1.8600000000000002E-2</v>
      </c>
      <c r="Y20" s="2">
        <v>2.8899999999999999E-2</v>
      </c>
      <c r="Z20" s="2">
        <v>1.23E-2</v>
      </c>
      <c r="AA20" s="2">
        <v>4.24E-2</v>
      </c>
      <c r="AB20" s="2">
        <f t="shared" si="9"/>
        <v>0.16049382716049382</v>
      </c>
      <c r="AC20" s="2">
        <f t="shared" si="10"/>
        <v>-1.6599999999999997E-2</v>
      </c>
      <c r="AD20" s="2">
        <f t="shared" si="11"/>
        <v>1.3500000000000002E-2</v>
      </c>
      <c r="AF20" s="2">
        <v>3.0599999999999999E-2</v>
      </c>
      <c r="AG20" s="2">
        <v>1.1299999999999999E-2</v>
      </c>
      <c r="AH20" s="2">
        <v>4.2700000000000002E-2</v>
      </c>
      <c r="AI20" s="2">
        <f t="shared" si="12"/>
        <v>0.16049382716049382</v>
      </c>
      <c r="AJ20" s="2">
        <f t="shared" si="13"/>
        <v>-1.9299999999999998E-2</v>
      </c>
      <c r="AK20" s="2">
        <f t="shared" si="14"/>
        <v>1.2100000000000003E-2</v>
      </c>
      <c r="AM20" s="2">
        <v>3.4599999999999999E-2</v>
      </c>
      <c r="AN20" s="2">
        <v>1.7399999999999999E-2</v>
      </c>
      <c r="AO20" s="2">
        <v>5.16E-2</v>
      </c>
      <c r="AP20" s="2">
        <f t="shared" si="15"/>
        <v>0.16049382716049382</v>
      </c>
      <c r="AQ20" s="2">
        <f t="shared" si="16"/>
        <v>-1.72E-2</v>
      </c>
      <c r="AR20" s="2">
        <f t="shared" si="17"/>
        <v>1.7000000000000001E-2</v>
      </c>
      <c r="AT20" s="2">
        <v>2.8400000000000002E-2</v>
      </c>
      <c r="AU20" s="2">
        <v>1.4999999999999999E-2</v>
      </c>
      <c r="AV20" s="2">
        <v>3.2399999999999998E-2</v>
      </c>
      <c r="AW20" s="2">
        <f t="shared" si="18"/>
        <v>0.16049382716049382</v>
      </c>
      <c r="AX20" s="2">
        <f t="shared" si="19"/>
        <v>-1.3400000000000002E-2</v>
      </c>
      <c r="AY20" s="2">
        <f t="shared" si="20"/>
        <v>3.9999999999999966E-3</v>
      </c>
    </row>
    <row r="21" spans="1:51" x14ac:dyDescent="0.2">
      <c r="A21" s="2" t="s">
        <v>20</v>
      </c>
      <c r="B21" s="2">
        <v>5.9</v>
      </c>
      <c r="C21" s="2"/>
      <c r="D21" s="2">
        <v>6.9400000000000003E-2</v>
      </c>
      <c r="E21" s="2">
        <v>3.6799999999999999E-2</v>
      </c>
      <c r="F21" s="2">
        <v>0.109</v>
      </c>
      <c r="G21" s="2">
        <f t="shared" si="0"/>
        <v>0.1234567901234568</v>
      </c>
      <c r="H21" s="2">
        <f t="shared" si="1"/>
        <v>-3.2600000000000004E-2</v>
      </c>
      <c r="I21" s="2">
        <f t="shared" si="2"/>
        <v>3.9599999999999996E-2</v>
      </c>
      <c r="K21" s="2">
        <v>6.6400000000000001E-2</v>
      </c>
      <c r="L21" s="2">
        <v>4.3999999999999997E-2</v>
      </c>
      <c r="M21" s="2">
        <v>9.9500000000000005E-2</v>
      </c>
      <c r="N21" s="2">
        <f t="shared" si="3"/>
        <v>0.1234567901234568</v>
      </c>
      <c r="O21" s="2">
        <f t="shared" si="4"/>
        <v>-2.2400000000000003E-2</v>
      </c>
      <c r="P21" s="2">
        <f t="shared" si="5"/>
        <v>3.3100000000000004E-2</v>
      </c>
      <c r="R21" s="2">
        <v>6.3899999999999998E-2</v>
      </c>
      <c r="S21" s="2">
        <v>3.6299999999999999E-2</v>
      </c>
      <c r="T21" s="2">
        <v>0.1067</v>
      </c>
      <c r="U21" s="2">
        <f t="shared" si="6"/>
        <v>0.1234567901234568</v>
      </c>
      <c r="V21" s="2">
        <f t="shared" si="7"/>
        <v>-2.76E-2</v>
      </c>
      <c r="W21" s="2">
        <f t="shared" si="8"/>
        <v>4.2800000000000005E-2</v>
      </c>
      <c r="Y21" s="2">
        <v>7.85E-2</v>
      </c>
      <c r="Z21" s="2">
        <v>3.4099999999999998E-2</v>
      </c>
      <c r="AA21" s="2">
        <v>0.1171</v>
      </c>
      <c r="AB21" s="2">
        <f t="shared" si="9"/>
        <v>0.1234567901234568</v>
      </c>
      <c r="AC21" s="2">
        <f t="shared" si="10"/>
        <v>-4.4400000000000002E-2</v>
      </c>
      <c r="AD21" s="2">
        <f t="shared" si="11"/>
        <v>3.8599999999999995E-2</v>
      </c>
      <c r="AF21" s="2">
        <v>8.0299999999999996E-2</v>
      </c>
      <c r="AG21" s="2">
        <v>3.2899999999999999E-2</v>
      </c>
      <c r="AH21" s="2">
        <v>0.1178</v>
      </c>
      <c r="AI21" s="2">
        <f t="shared" si="12"/>
        <v>0.1234567901234568</v>
      </c>
      <c r="AJ21" s="2">
        <f t="shared" si="13"/>
        <v>-4.7399999999999998E-2</v>
      </c>
      <c r="AK21" s="2">
        <f t="shared" si="14"/>
        <v>3.7500000000000006E-2</v>
      </c>
      <c r="AM21" s="2">
        <v>7.2999999999999995E-2</v>
      </c>
      <c r="AN21" s="2">
        <v>2.9600000000000001E-2</v>
      </c>
      <c r="AO21" s="2">
        <v>0.10539999999999999</v>
      </c>
      <c r="AP21" s="2">
        <f t="shared" si="15"/>
        <v>0.1234567901234568</v>
      </c>
      <c r="AQ21" s="2">
        <f t="shared" si="16"/>
        <v>-4.3399999999999994E-2</v>
      </c>
      <c r="AR21" s="2">
        <f t="shared" si="17"/>
        <v>3.2399999999999998E-2</v>
      </c>
      <c r="AT21" s="2">
        <v>9.3100000000000002E-2</v>
      </c>
      <c r="AU21" s="2">
        <v>3.4799999999999998E-2</v>
      </c>
      <c r="AV21" s="2">
        <v>0.1343</v>
      </c>
      <c r="AW21" s="2">
        <f t="shared" si="18"/>
        <v>0.1234567901234568</v>
      </c>
      <c r="AX21" s="2">
        <f t="shared" si="19"/>
        <v>-5.8300000000000005E-2</v>
      </c>
      <c r="AY21" s="2">
        <f t="shared" si="20"/>
        <v>4.1200000000000001E-2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B5118-EF69-F548-9CB1-36F9057B3296}">
  <dimension ref="A1"/>
  <sheetViews>
    <sheetView tabSelected="1" workbookViewId="0"/>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AA freq</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Braun,Edward Louis</dc:creator>
  <cp:lastModifiedBy>Braun,Edward Louis</cp:lastModifiedBy>
  <dcterms:created xsi:type="dcterms:W3CDTF">2020-01-22T02:32:58Z</dcterms:created>
  <dcterms:modified xsi:type="dcterms:W3CDTF">2020-01-27T20:52:08Z</dcterms:modified>
</cp:coreProperties>
</file>