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autoCompressPictures="0"/>
  <mc:AlternateContent xmlns:mc="http://schemas.openxmlformats.org/markup-compatibility/2006">
    <mc:Choice Requires="x15">
      <x15ac:absPath xmlns:x15ac="http://schemas.microsoft.com/office/spreadsheetml/2010/11/ac" url="/Users/edwardbraun/IN_PROGRESS/model-by-taxonomic-group/01-models/"/>
    </mc:Choice>
  </mc:AlternateContent>
  <xr:revisionPtr revIDLastSave="0" documentId="13_ncr:1_{8925DF31-365E-6B45-80D9-7A7A15F82227}" xr6:coauthVersionLast="45" xr6:coauthVersionMax="45" xr10:uidLastSave="{00000000-0000-0000-0000-000000000000}"/>
  <bookViews>
    <workbookView xWindow="140" yWindow="460" windowWidth="28480" windowHeight="16700" tabRatio="500" xr2:uid="{00000000-000D-0000-FFFF-FFFF00000000}"/>
  </bookViews>
  <sheets>
    <sheet name="README" sheetId="13" r:id="rId1"/>
    <sheet name="Exchanges" sheetId="10" r:id="rId2"/>
    <sheet name="Jarvis" sheetId="4" r:id="rId3"/>
    <sheet name="Prum" sheetId="2" r:id="rId4"/>
    <sheet name="Mammal" sheetId="5" r:id="rId5"/>
    <sheet name="Plant" sheetId="7" r:id="rId6"/>
    <sheet name="Oomycetes" sheetId="6" r:id="rId7"/>
    <sheet name="Yeast" sheetId="8" r:id="rId8"/>
    <sheet name="Eukaryote" sheetId="3" r:id="rId9"/>
    <sheet name="Comparisons" sheetId="11" r:id="rId10"/>
    <sheet name="Benner" sheetId="12" r:id="rId11"/>
    <sheet name="LG comparison"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R2" i="11" l="1"/>
  <c r="B23" i="4"/>
  <c r="R182" i="11"/>
  <c r="AR9" i="12"/>
  <c r="AQ9" i="12"/>
  <c r="AO9" i="12"/>
  <c r="AN9" i="12"/>
  <c r="AR8" i="12"/>
  <c r="AQ8" i="12"/>
  <c r="AO8" i="12"/>
  <c r="AN8" i="12"/>
  <c r="AR7" i="12"/>
  <c r="AQ7" i="12"/>
  <c r="AO7" i="12"/>
  <c r="AN7" i="12"/>
  <c r="AR6" i="12"/>
  <c r="AQ6" i="12"/>
  <c r="AO6" i="12"/>
  <c r="AN6" i="12"/>
  <c r="AR5" i="12"/>
  <c r="AQ5" i="12"/>
  <c r="AO5" i="12"/>
  <c r="AN5" i="12"/>
  <c r="AR4" i="12"/>
  <c r="AQ4" i="12"/>
  <c r="AO4" i="12"/>
  <c r="AN4" i="12"/>
  <c r="AR3" i="12"/>
  <c r="AQ3" i="12"/>
  <c r="AO3" i="12"/>
  <c r="AN3" i="12"/>
  <c r="AR2" i="12"/>
  <c r="AQ2" i="12"/>
  <c r="AO2" i="12"/>
  <c r="AN2" i="12"/>
  <c r="AJ9" i="12"/>
  <c r="AJ8" i="12"/>
  <c r="AJ7" i="12"/>
  <c r="AJ6" i="12"/>
  <c r="AJ5" i="12"/>
  <c r="AJ4" i="12"/>
  <c r="AJ3" i="12"/>
  <c r="AJ2" i="12"/>
  <c r="AE18" i="12" l="1"/>
  <c r="AD18" i="12"/>
  <c r="AC18" i="12"/>
  <c r="AB18" i="12"/>
  <c r="AA18" i="12"/>
  <c r="Z18" i="12"/>
  <c r="Y18" i="12"/>
  <c r="AE17" i="12"/>
  <c r="AD17" i="12"/>
  <c r="AC17" i="12"/>
  <c r="AB17" i="12"/>
  <c r="AA17" i="12"/>
  <c r="Z17" i="12"/>
  <c r="Y17" i="12"/>
  <c r="AE16" i="12"/>
  <c r="AD16" i="12"/>
  <c r="AC16" i="12"/>
  <c r="AB16" i="12"/>
  <c r="AA16" i="12"/>
  <c r="Z16" i="12"/>
  <c r="Y16" i="12"/>
  <c r="AE15" i="12"/>
  <c r="AD15" i="12"/>
  <c r="AC15" i="12"/>
  <c r="AB15" i="12"/>
  <c r="AA15" i="12"/>
  <c r="Z15" i="12"/>
  <c r="Y15" i="12"/>
  <c r="AE14" i="12"/>
  <c r="AD14" i="12"/>
  <c r="AC14" i="12"/>
  <c r="AB14" i="12"/>
  <c r="AA14" i="12"/>
  <c r="Z14" i="12"/>
  <c r="Y14" i="12"/>
  <c r="AF14" i="12" s="1"/>
  <c r="AE13" i="12"/>
  <c r="AD13" i="12"/>
  <c r="AC13" i="12"/>
  <c r="AB13" i="12"/>
  <c r="AA13" i="12"/>
  <c r="Z13" i="12"/>
  <c r="Y13" i="12"/>
  <c r="AE12" i="12"/>
  <c r="AD12" i="12"/>
  <c r="AC12" i="12"/>
  <c r="AB12" i="12"/>
  <c r="AA12" i="12"/>
  <c r="Z12" i="12"/>
  <c r="Y12" i="12"/>
  <c r="AE11" i="12"/>
  <c r="AD11" i="12"/>
  <c r="AC11" i="12"/>
  <c r="AB11" i="12"/>
  <c r="AA11" i="12"/>
  <c r="Z11" i="12"/>
  <c r="Y11" i="12"/>
  <c r="U18" i="12"/>
  <c r="T18" i="12"/>
  <c r="S18" i="12"/>
  <c r="R18" i="12"/>
  <c r="Q18" i="12"/>
  <c r="P18" i="12"/>
  <c r="O18" i="12"/>
  <c r="U17" i="12"/>
  <c r="T17" i="12"/>
  <c r="S17" i="12"/>
  <c r="R17" i="12"/>
  <c r="Q17" i="12"/>
  <c r="P17" i="12"/>
  <c r="O17" i="12"/>
  <c r="U16" i="12"/>
  <c r="T16" i="12"/>
  <c r="S16" i="12"/>
  <c r="R16" i="12"/>
  <c r="Q16" i="12"/>
  <c r="P16" i="12"/>
  <c r="O16" i="12"/>
  <c r="U15" i="12"/>
  <c r="T15" i="12"/>
  <c r="S15" i="12"/>
  <c r="R15" i="12"/>
  <c r="Q15" i="12"/>
  <c r="P15" i="12"/>
  <c r="O15" i="12"/>
  <c r="U14" i="12"/>
  <c r="T14" i="12"/>
  <c r="S14" i="12"/>
  <c r="R14" i="12"/>
  <c r="Q14" i="12"/>
  <c r="P14" i="12"/>
  <c r="O14" i="12"/>
  <c r="U13" i="12"/>
  <c r="T13" i="12"/>
  <c r="S13" i="12"/>
  <c r="R13" i="12"/>
  <c r="Q13" i="12"/>
  <c r="P13" i="12"/>
  <c r="O13" i="12"/>
  <c r="U12" i="12"/>
  <c r="T12" i="12"/>
  <c r="S12" i="12"/>
  <c r="R12" i="12"/>
  <c r="Q12" i="12"/>
  <c r="P12" i="12"/>
  <c r="O12" i="12"/>
  <c r="U11" i="12"/>
  <c r="T11" i="12"/>
  <c r="S11" i="12"/>
  <c r="R11" i="12"/>
  <c r="Q11" i="12"/>
  <c r="P11" i="12"/>
  <c r="O11" i="12"/>
  <c r="K18" i="12"/>
  <c r="J18" i="12"/>
  <c r="I18" i="12"/>
  <c r="H18" i="12"/>
  <c r="G18" i="12"/>
  <c r="F18" i="12"/>
  <c r="E18" i="12"/>
  <c r="K17" i="12"/>
  <c r="J17" i="12"/>
  <c r="I17" i="12"/>
  <c r="H17" i="12"/>
  <c r="G17" i="12"/>
  <c r="F17" i="12"/>
  <c r="E17" i="12"/>
  <c r="K16" i="12"/>
  <c r="J16" i="12"/>
  <c r="I16" i="12"/>
  <c r="H16" i="12"/>
  <c r="G16" i="12"/>
  <c r="F16" i="12"/>
  <c r="E16" i="12"/>
  <c r="K15" i="12"/>
  <c r="J15" i="12"/>
  <c r="I15" i="12"/>
  <c r="H15" i="12"/>
  <c r="G15" i="12"/>
  <c r="F15" i="12"/>
  <c r="E15" i="12"/>
  <c r="K14" i="12"/>
  <c r="J14" i="12"/>
  <c r="I14" i="12"/>
  <c r="H14" i="12"/>
  <c r="G14" i="12"/>
  <c r="F14" i="12"/>
  <c r="E14" i="12"/>
  <c r="K13" i="12"/>
  <c r="J13" i="12"/>
  <c r="I13" i="12"/>
  <c r="H13" i="12"/>
  <c r="G13" i="12"/>
  <c r="F13" i="12"/>
  <c r="E13" i="12"/>
  <c r="K12" i="12"/>
  <c r="J12" i="12"/>
  <c r="I12" i="12"/>
  <c r="H12" i="12"/>
  <c r="G12" i="12"/>
  <c r="F12" i="12"/>
  <c r="E12" i="12"/>
  <c r="K11" i="12"/>
  <c r="J11" i="12"/>
  <c r="I11" i="12"/>
  <c r="H11" i="12"/>
  <c r="G11" i="12"/>
  <c r="F11" i="12"/>
  <c r="E11" i="12"/>
  <c r="B25" i="2"/>
  <c r="B23" i="2"/>
  <c r="AF13" i="12" l="1"/>
  <c r="L12" i="12"/>
  <c r="V12" i="12"/>
  <c r="AF12" i="12"/>
  <c r="V11" i="12"/>
  <c r="AF11" i="12"/>
  <c r="L11" i="12"/>
  <c r="W11" i="12"/>
  <c r="W12" i="12"/>
  <c r="AG11" i="12"/>
  <c r="AG12" i="12"/>
  <c r="L14" i="12"/>
  <c r="W14" i="12"/>
  <c r="W13" i="12"/>
  <c r="AG13" i="12"/>
  <c r="V13" i="12"/>
  <c r="AG14" i="12"/>
  <c r="V14" i="12"/>
  <c r="M13" i="12"/>
  <c r="M14" i="12"/>
  <c r="L13" i="12"/>
  <c r="M11" i="12"/>
  <c r="M12" i="12"/>
  <c r="R191" i="11" l="1"/>
  <c r="Q191" i="11"/>
  <c r="P191" i="11"/>
  <c r="R190" i="11"/>
  <c r="Q190" i="11"/>
  <c r="P190" i="11"/>
  <c r="R189" i="11"/>
  <c r="Q189" i="11"/>
  <c r="P189" i="11"/>
  <c r="R188" i="11"/>
  <c r="Q188" i="11"/>
  <c r="P188" i="11"/>
  <c r="R187" i="11"/>
  <c r="Q187" i="11"/>
  <c r="P187" i="11"/>
  <c r="R186" i="11"/>
  <c r="Q186" i="11"/>
  <c r="P186" i="11"/>
  <c r="R185" i="11"/>
  <c r="Q185" i="11"/>
  <c r="P185" i="11"/>
  <c r="R184" i="11"/>
  <c r="Q184" i="11"/>
  <c r="P184" i="11"/>
  <c r="R183" i="11"/>
  <c r="Q183" i="11"/>
  <c r="P183" i="11"/>
  <c r="Q182" i="11"/>
  <c r="P182" i="11"/>
  <c r="R181" i="11"/>
  <c r="Q181" i="11"/>
  <c r="P181" i="11"/>
  <c r="R180" i="11"/>
  <c r="Q180" i="11"/>
  <c r="P180" i="11"/>
  <c r="R179" i="11"/>
  <c r="Q179" i="11"/>
  <c r="P179" i="11"/>
  <c r="R178" i="11"/>
  <c r="Q178" i="11"/>
  <c r="P178" i="11"/>
  <c r="R177" i="11"/>
  <c r="Q177" i="11"/>
  <c r="P177" i="11"/>
  <c r="R176" i="11"/>
  <c r="Q176" i="11"/>
  <c r="P176" i="11"/>
  <c r="R175" i="11"/>
  <c r="Q175" i="11"/>
  <c r="P175" i="11"/>
  <c r="R174" i="11"/>
  <c r="Q174" i="11"/>
  <c r="T174" i="11" s="1"/>
  <c r="P174" i="11"/>
  <c r="R173" i="11"/>
  <c r="Q173" i="11"/>
  <c r="P173" i="11"/>
  <c r="R172" i="11"/>
  <c r="Q172" i="11"/>
  <c r="P172" i="11"/>
  <c r="R171" i="11"/>
  <c r="Q171" i="11"/>
  <c r="P171" i="11"/>
  <c r="R170" i="11"/>
  <c r="Q170" i="11"/>
  <c r="P170" i="11"/>
  <c r="R169" i="11"/>
  <c r="Q169" i="11"/>
  <c r="P169" i="11"/>
  <c r="R168" i="11"/>
  <c r="Q168" i="11"/>
  <c r="P168" i="11"/>
  <c r="R167" i="11"/>
  <c r="Q167" i="11"/>
  <c r="P167" i="11"/>
  <c r="R166" i="11"/>
  <c r="Q166" i="11"/>
  <c r="P166" i="11"/>
  <c r="R165" i="11"/>
  <c r="Q165" i="11"/>
  <c r="P165" i="11"/>
  <c r="R164" i="11"/>
  <c r="Q164" i="11"/>
  <c r="P164" i="11"/>
  <c r="R163" i="11"/>
  <c r="Q163" i="11"/>
  <c r="P163" i="11"/>
  <c r="R162" i="11"/>
  <c r="Q162" i="11"/>
  <c r="P162" i="11"/>
  <c r="R161" i="11"/>
  <c r="Q161" i="11"/>
  <c r="P161" i="11"/>
  <c r="R160" i="11"/>
  <c r="Q160" i="11"/>
  <c r="P160" i="11"/>
  <c r="R159" i="11"/>
  <c r="Q159" i="11"/>
  <c r="P159" i="11"/>
  <c r="R158" i="11"/>
  <c r="Q158" i="11"/>
  <c r="P158" i="11"/>
  <c r="R157" i="11"/>
  <c r="Q157" i="11"/>
  <c r="P157" i="11"/>
  <c r="R156" i="11"/>
  <c r="Q156" i="11"/>
  <c r="P156" i="11"/>
  <c r="R155" i="11"/>
  <c r="Q155" i="11"/>
  <c r="P155" i="11"/>
  <c r="R154" i="11"/>
  <c r="Q154" i="11"/>
  <c r="P154" i="11"/>
  <c r="R153" i="11"/>
  <c r="Q153" i="11"/>
  <c r="P153" i="11"/>
  <c r="R152" i="11"/>
  <c r="Q152" i="11"/>
  <c r="P152" i="11"/>
  <c r="R151" i="11"/>
  <c r="Q151" i="11"/>
  <c r="P151" i="11"/>
  <c r="R150" i="11"/>
  <c r="Q150" i="11"/>
  <c r="P150" i="11"/>
  <c r="R149" i="11"/>
  <c r="Q149" i="11"/>
  <c r="P149" i="11"/>
  <c r="R148" i="11"/>
  <c r="Q148" i="11"/>
  <c r="P148" i="11"/>
  <c r="R147" i="11"/>
  <c r="Q147" i="11"/>
  <c r="P147" i="11"/>
  <c r="R146" i="11"/>
  <c r="Q146" i="11"/>
  <c r="P146" i="11"/>
  <c r="R145" i="11"/>
  <c r="Q145" i="11"/>
  <c r="P145" i="11"/>
  <c r="R144" i="11"/>
  <c r="Q144" i="11"/>
  <c r="P144" i="11"/>
  <c r="R143" i="11"/>
  <c r="Q143" i="11"/>
  <c r="P143" i="11"/>
  <c r="R142" i="11"/>
  <c r="Q142" i="11"/>
  <c r="P142" i="11"/>
  <c r="R141" i="11"/>
  <c r="Q141" i="11"/>
  <c r="P141" i="11"/>
  <c r="R140" i="11"/>
  <c r="Q140" i="11"/>
  <c r="P140" i="11"/>
  <c r="R139" i="11"/>
  <c r="Q139" i="11"/>
  <c r="P139" i="11"/>
  <c r="R138" i="11"/>
  <c r="Q138" i="11"/>
  <c r="P138" i="11"/>
  <c r="R137" i="11"/>
  <c r="Q137" i="11"/>
  <c r="P137" i="11"/>
  <c r="R136" i="11"/>
  <c r="Q136" i="11"/>
  <c r="P136" i="11"/>
  <c r="R135" i="11"/>
  <c r="Q135" i="11"/>
  <c r="P135" i="11"/>
  <c r="R134" i="11"/>
  <c r="Q134" i="11"/>
  <c r="P134" i="11"/>
  <c r="R133" i="11"/>
  <c r="Q133" i="11"/>
  <c r="P133" i="11"/>
  <c r="R132" i="11"/>
  <c r="Q132" i="11"/>
  <c r="P132" i="11"/>
  <c r="R131" i="11"/>
  <c r="Q131" i="11"/>
  <c r="P131" i="11"/>
  <c r="R130" i="11"/>
  <c r="Q130" i="11"/>
  <c r="P130" i="11"/>
  <c r="R129" i="11"/>
  <c r="Q129" i="11"/>
  <c r="P129" i="11"/>
  <c r="R128" i="11"/>
  <c r="Q128" i="11"/>
  <c r="P128" i="11"/>
  <c r="R127" i="11"/>
  <c r="Q127" i="11"/>
  <c r="P127" i="11"/>
  <c r="R126" i="11"/>
  <c r="Q126" i="11"/>
  <c r="P126" i="11"/>
  <c r="R125" i="11"/>
  <c r="Q125" i="11"/>
  <c r="P125" i="11"/>
  <c r="R124" i="11"/>
  <c r="Q124" i="11"/>
  <c r="P124" i="11"/>
  <c r="R123" i="11"/>
  <c r="Q123" i="11"/>
  <c r="P123" i="11"/>
  <c r="R122" i="11"/>
  <c r="Q122" i="11"/>
  <c r="P122" i="11"/>
  <c r="R121" i="11"/>
  <c r="Q121" i="11"/>
  <c r="P121" i="11"/>
  <c r="R120" i="11"/>
  <c r="Q120" i="11"/>
  <c r="P120" i="11"/>
  <c r="R119" i="11"/>
  <c r="Q119" i="11"/>
  <c r="P119" i="11"/>
  <c r="R118" i="11"/>
  <c r="Q118" i="11"/>
  <c r="P118" i="11"/>
  <c r="R117" i="11"/>
  <c r="Q117" i="11"/>
  <c r="P117" i="11"/>
  <c r="R116" i="11"/>
  <c r="Q116" i="11"/>
  <c r="P116" i="11"/>
  <c r="R115" i="11"/>
  <c r="Q115" i="11"/>
  <c r="P115" i="11"/>
  <c r="R114" i="11"/>
  <c r="Q114" i="11"/>
  <c r="P114" i="11"/>
  <c r="R113" i="11"/>
  <c r="Q113" i="11"/>
  <c r="P113" i="11"/>
  <c r="R112" i="11"/>
  <c r="Q112" i="11"/>
  <c r="P112" i="11"/>
  <c r="R111" i="11"/>
  <c r="Q111" i="11"/>
  <c r="P111" i="11"/>
  <c r="R110" i="11"/>
  <c r="Q110" i="11"/>
  <c r="P110" i="11"/>
  <c r="R109" i="11"/>
  <c r="Q109" i="11"/>
  <c r="P109" i="11"/>
  <c r="R108" i="11"/>
  <c r="Q108" i="11"/>
  <c r="P108" i="11"/>
  <c r="R107" i="11"/>
  <c r="Q107" i="11"/>
  <c r="P107" i="11"/>
  <c r="R106" i="11"/>
  <c r="Q106" i="11"/>
  <c r="T106" i="11" s="1"/>
  <c r="P106" i="11"/>
  <c r="R105" i="11"/>
  <c r="Q105" i="11"/>
  <c r="P105" i="11"/>
  <c r="R104" i="11"/>
  <c r="Q104" i="11"/>
  <c r="P104" i="11"/>
  <c r="R103" i="11"/>
  <c r="Q103" i="11"/>
  <c r="P103" i="11"/>
  <c r="R102" i="11"/>
  <c r="Q102" i="11"/>
  <c r="T102" i="11" s="1"/>
  <c r="P102" i="11"/>
  <c r="R101" i="11"/>
  <c r="Q101" i="11"/>
  <c r="P101" i="11"/>
  <c r="R100" i="11"/>
  <c r="Q100" i="11"/>
  <c r="P100" i="11"/>
  <c r="R99" i="11"/>
  <c r="Q99" i="11"/>
  <c r="P99" i="11"/>
  <c r="R98" i="11"/>
  <c r="Q98" i="11"/>
  <c r="T98" i="11" s="1"/>
  <c r="P98" i="11"/>
  <c r="R97" i="11"/>
  <c r="Q97" i="11"/>
  <c r="P97" i="11"/>
  <c r="R96" i="11"/>
  <c r="Q96" i="11"/>
  <c r="P96" i="11"/>
  <c r="R95" i="11"/>
  <c r="Q95" i="11"/>
  <c r="P95" i="11"/>
  <c r="R94" i="11"/>
  <c r="Q94" i="11"/>
  <c r="T94" i="11" s="1"/>
  <c r="P94" i="11"/>
  <c r="R93" i="11"/>
  <c r="Q93" i="11"/>
  <c r="P93" i="11"/>
  <c r="R92" i="11"/>
  <c r="Q92" i="11"/>
  <c r="P92" i="11"/>
  <c r="R91" i="11"/>
  <c r="Q91" i="11"/>
  <c r="P91" i="11"/>
  <c r="R90" i="11"/>
  <c r="Q90" i="11"/>
  <c r="T90" i="11" s="1"/>
  <c r="P90" i="11"/>
  <c r="R89" i="11"/>
  <c r="Q89" i="11"/>
  <c r="P89" i="11"/>
  <c r="R88" i="11"/>
  <c r="Q88" i="11"/>
  <c r="P88" i="11"/>
  <c r="R87" i="11"/>
  <c r="Q87" i="11"/>
  <c r="P87" i="11"/>
  <c r="R86" i="11"/>
  <c r="Q86" i="11"/>
  <c r="T86" i="11" s="1"/>
  <c r="P86" i="11"/>
  <c r="R85" i="11"/>
  <c r="Q85" i="11"/>
  <c r="P85" i="11"/>
  <c r="R84" i="11"/>
  <c r="Q84" i="11"/>
  <c r="P84" i="11"/>
  <c r="R83" i="11"/>
  <c r="Q83" i="11"/>
  <c r="P83" i="11"/>
  <c r="R82" i="11"/>
  <c r="Q82" i="11"/>
  <c r="T82" i="11" s="1"/>
  <c r="P82" i="11"/>
  <c r="R81" i="11"/>
  <c r="Q81" i="11"/>
  <c r="P81" i="11"/>
  <c r="R80" i="11"/>
  <c r="Q80" i="11"/>
  <c r="P80" i="11"/>
  <c r="R79" i="11"/>
  <c r="Q79" i="11"/>
  <c r="P79" i="11"/>
  <c r="R78" i="11"/>
  <c r="Q78" i="11"/>
  <c r="T78" i="11" s="1"/>
  <c r="P78" i="11"/>
  <c r="R77" i="11"/>
  <c r="Q77" i="11"/>
  <c r="P77" i="11"/>
  <c r="R76" i="11"/>
  <c r="Q76" i="11"/>
  <c r="P76" i="11"/>
  <c r="R75" i="11"/>
  <c r="Q75" i="11"/>
  <c r="P75" i="11"/>
  <c r="R74" i="11"/>
  <c r="Q74" i="11"/>
  <c r="T74" i="11" s="1"/>
  <c r="P74" i="11"/>
  <c r="R73" i="11"/>
  <c r="Q73" i="11"/>
  <c r="P73" i="11"/>
  <c r="R72" i="11"/>
  <c r="Q72" i="11"/>
  <c r="P72" i="11"/>
  <c r="R71" i="11"/>
  <c r="Q71" i="11"/>
  <c r="P71" i="11"/>
  <c r="R70" i="11"/>
  <c r="Q70" i="11"/>
  <c r="T70" i="11" s="1"/>
  <c r="P70" i="11"/>
  <c r="R69" i="11"/>
  <c r="Q69" i="11"/>
  <c r="P69" i="11"/>
  <c r="R68" i="11"/>
  <c r="Q68" i="11"/>
  <c r="P68" i="11"/>
  <c r="R67" i="11"/>
  <c r="Q67" i="11"/>
  <c r="P67" i="11"/>
  <c r="R66" i="11"/>
  <c r="Q66" i="11"/>
  <c r="T66" i="11" s="1"/>
  <c r="P66" i="11"/>
  <c r="R65" i="11"/>
  <c r="Q65" i="11"/>
  <c r="P65" i="11"/>
  <c r="R64" i="11"/>
  <c r="Q64" i="11"/>
  <c r="P64" i="11"/>
  <c r="R63" i="11"/>
  <c r="Q63" i="11"/>
  <c r="P63" i="11"/>
  <c r="R62" i="11"/>
  <c r="Q62" i="11"/>
  <c r="T62" i="11" s="1"/>
  <c r="P62" i="11"/>
  <c r="R61" i="11"/>
  <c r="Q61" i="11"/>
  <c r="P61" i="11"/>
  <c r="R60" i="11"/>
  <c r="Q60" i="11"/>
  <c r="P60" i="11"/>
  <c r="R59" i="11"/>
  <c r="Q59" i="11"/>
  <c r="P59" i="11"/>
  <c r="R58" i="11"/>
  <c r="Q58" i="11"/>
  <c r="T58" i="11" s="1"/>
  <c r="P58" i="11"/>
  <c r="R57" i="11"/>
  <c r="Q57" i="11"/>
  <c r="P57" i="11"/>
  <c r="R56" i="11"/>
  <c r="Q56" i="11"/>
  <c r="P56" i="11"/>
  <c r="R55" i="11"/>
  <c r="Q55" i="11"/>
  <c r="P55" i="11"/>
  <c r="R54" i="11"/>
  <c r="Q54" i="11"/>
  <c r="T54" i="11" s="1"/>
  <c r="P54" i="11"/>
  <c r="R53" i="11"/>
  <c r="Q53" i="11"/>
  <c r="P53" i="11"/>
  <c r="R52" i="11"/>
  <c r="Q52" i="11"/>
  <c r="P52" i="11"/>
  <c r="R51" i="11"/>
  <c r="Q51" i="11"/>
  <c r="P51" i="11"/>
  <c r="R50" i="11"/>
  <c r="Q50" i="11"/>
  <c r="T50" i="11" s="1"/>
  <c r="P50" i="11"/>
  <c r="R49" i="11"/>
  <c r="Q49" i="11"/>
  <c r="P49" i="11"/>
  <c r="R48" i="11"/>
  <c r="Q48" i="11"/>
  <c r="P48" i="11"/>
  <c r="R47" i="11"/>
  <c r="Q47" i="11"/>
  <c r="P47" i="11"/>
  <c r="R46" i="11"/>
  <c r="Q46" i="11"/>
  <c r="T46" i="11" s="1"/>
  <c r="P46" i="11"/>
  <c r="R45" i="11"/>
  <c r="Q45" i="11"/>
  <c r="P45" i="11"/>
  <c r="R44" i="11"/>
  <c r="Q44" i="11"/>
  <c r="P44" i="11"/>
  <c r="R43" i="11"/>
  <c r="Q43" i="11"/>
  <c r="P43" i="11"/>
  <c r="R42" i="11"/>
  <c r="Q42" i="11"/>
  <c r="T42" i="11" s="1"/>
  <c r="P42" i="11"/>
  <c r="R41" i="11"/>
  <c r="Q41" i="11"/>
  <c r="P41" i="11"/>
  <c r="R40" i="11"/>
  <c r="Q40" i="11"/>
  <c r="P40" i="11"/>
  <c r="R39" i="11"/>
  <c r="Q39" i="11"/>
  <c r="P39" i="11"/>
  <c r="R38" i="11"/>
  <c r="Q38" i="11"/>
  <c r="T38" i="11" s="1"/>
  <c r="P38" i="11"/>
  <c r="R37" i="11"/>
  <c r="Q37" i="11"/>
  <c r="P37" i="11"/>
  <c r="R36" i="11"/>
  <c r="Q36" i="11"/>
  <c r="P36" i="11"/>
  <c r="R35" i="11"/>
  <c r="Q35" i="11"/>
  <c r="P35" i="11"/>
  <c r="R34" i="11"/>
  <c r="Q34" i="11"/>
  <c r="T34" i="11" s="1"/>
  <c r="P34" i="11"/>
  <c r="R33" i="11"/>
  <c r="Q33" i="11"/>
  <c r="P33" i="11"/>
  <c r="R32" i="11"/>
  <c r="Q32" i="11"/>
  <c r="P32" i="11"/>
  <c r="R31" i="11"/>
  <c r="Q31" i="11"/>
  <c r="P31" i="11"/>
  <c r="R30" i="11"/>
  <c r="Q30" i="11"/>
  <c r="T30" i="11" s="1"/>
  <c r="P30" i="11"/>
  <c r="R29" i="11"/>
  <c r="Q29" i="11"/>
  <c r="P29" i="11"/>
  <c r="R28" i="11"/>
  <c r="Q28" i="11"/>
  <c r="P28" i="11"/>
  <c r="R27" i="11"/>
  <c r="Q27" i="11"/>
  <c r="P27" i="11"/>
  <c r="R26" i="11"/>
  <c r="Q26" i="11"/>
  <c r="T26" i="11" s="1"/>
  <c r="P26" i="11"/>
  <c r="R25" i="11"/>
  <c r="Q25" i="11"/>
  <c r="P25" i="11"/>
  <c r="R24" i="11"/>
  <c r="Q24" i="11"/>
  <c r="P24" i="11"/>
  <c r="R23" i="11"/>
  <c r="Q23" i="11"/>
  <c r="P23" i="11"/>
  <c r="R22" i="11"/>
  <c r="Q22" i="11"/>
  <c r="T22" i="11" s="1"/>
  <c r="P22" i="11"/>
  <c r="R21" i="11"/>
  <c r="Q21" i="11"/>
  <c r="P21" i="11"/>
  <c r="R20" i="11"/>
  <c r="Q20" i="11"/>
  <c r="P20" i="11"/>
  <c r="R19" i="11"/>
  <c r="Q19" i="11"/>
  <c r="P19" i="11"/>
  <c r="R18" i="11"/>
  <c r="Q18" i="11"/>
  <c r="T18" i="11" s="1"/>
  <c r="P18" i="11"/>
  <c r="R17" i="11"/>
  <c r="Q17" i="11"/>
  <c r="P17" i="11"/>
  <c r="R16" i="11"/>
  <c r="Q16" i="11"/>
  <c r="P16" i="11"/>
  <c r="R15" i="11"/>
  <c r="Q15" i="11"/>
  <c r="P15" i="11"/>
  <c r="R14" i="11"/>
  <c r="Q14" i="11"/>
  <c r="T14" i="11" s="1"/>
  <c r="P14" i="11"/>
  <c r="R13" i="11"/>
  <c r="Q13" i="11"/>
  <c r="P13" i="11"/>
  <c r="R12" i="11"/>
  <c r="Q12" i="11"/>
  <c r="P12" i="11"/>
  <c r="R11" i="11"/>
  <c r="Q11" i="11"/>
  <c r="P11" i="11"/>
  <c r="R10" i="11"/>
  <c r="Q10" i="11"/>
  <c r="T10" i="11" s="1"/>
  <c r="P10" i="11"/>
  <c r="R9" i="11"/>
  <c r="Q9" i="11"/>
  <c r="P9" i="11"/>
  <c r="R8" i="11"/>
  <c r="Q8" i="11"/>
  <c r="P8" i="11"/>
  <c r="R7" i="11"/>
  <c r="Q7" i="11"/>
  <c r="P7" i="11"/>
  <c r="R6" i="11"/>
  <c r="Q6" i="11"/>
  <c r="T6" i="11" s="1"/>
  <c r="P6" i="11"/>
  <c r="R5" i="11"/>
  <c r="Q5" i="11"/>
  <c r="P5" i="11"/>
  <c r="R4" i="11"/>
  <c r="Q4" i="11"/>
  <c r="P4" i="11"/>
  <c r="R3" i="11"/>
  <c r="Q3" i="11"/>
  <c r="P3" i="11"/>
  <c r="Q2" i="11"/>
  <c r="T2" i="11" s="1"/>
  <c r="P2" i="11"/>
  <c r="T110" i="11" l="1"/>
  <c r="T114" i="11"/>
  <c r="T118" i="11"/>
  <c r="T122" i="11"/>
  <c r="T126" i="11"/>
  <c r="T130" i="11"/>
  <c r="T134" i="11"/>
  <c r="T138" i="11"/>
  <c r="T142" i="11"/>
  <c r="T146" i="11"/>
  <c r="T150" i="11"/>
  <c r="T158" i="11"/>
  <c r="T162" i="11"/>
  <c r="T173" i="11"/>
  <c r="T190" i="11"/>
  <c r="T121" i="11"/>
  <c r="T5" i="11"/>
  <c r="T109" i="11"/>
  <c r="T125" i="11"/>
  <c r="T33" i="11"/>
  <c r="T89" i="11"/>
  <c r="T16" i="11"/>
  <c r="T28" i="11"/>
  <c r="T32" i="11"/>
  <c r="T52" i="11"/>
  <c r="T56" i="11"/>
  <c r="T72" i="11"/>
  <c r="T80" i="11"/>
  <c r="T93" i="11"/>
  <c r="T108" i="11"/>
  <c r="T113" i="11"/>
  <c r="T116" i="11"/>
  <c r="T152" i="11"/>
  <c r="T180" i="11"/>
  <c r="T3" i="11"/>
  <c r="T7" i="11"/>
  <c r="T11" i="11"/>
  <c r="T15" i="11"/>
  <c r="T19" i="11"/>
  <c r="T23" i="11"/>
  <c r="T27" i="11"/>
  <c r="T31" i="11"/>
  <c r="T35" i="11"/>
  <c r="T39" i="11"/>
  <c r="T43" i="11"/>
  <c r="T47" i="11"/>
  <c r="T51" i="11"/>
  <c r="T55" i="11"/>
  <c r="T59" i="11"/>
  <c r="T63" i="11"/>
  <c r="T67" i="11"/>
  <c r="T71" i="11"/>
  <c r="T75" i="11"/>
  <c r="T79" i="11"/>
  <c r="T83" i="11"/>
  <c r="T87" i="11"/>
  <c r="T91" i="11"/>
  <c r="T95" i="11"/>
  <c r="T99" i="11"/>
  <c r="T103" i="11"/>
  <c r="T107" i="11"/>
  <c r="T111" i="11"/>
  <c r="T115" i="11"/>
  <c r="T119" i="11"/>
  <c r="T123" i="11"/>
  <c r="T127" i="11"/>
  <c r="T131" i="11"/>
  <c r="T135" i="11"/>
  <c r="T139" i="11"/>
  <c r="T143" i="11"/>
  <c r="T147" i="11"/>
  <c r="T151" i="11"/>
  <c r="T155" i="11"/>
  <c r="T159" i="11"/>
  <c r="T163" i="11"/>
  <c r="T167" i="11"/>
  <c r="T171" i="11"/>
  <c r="T175" i="11"/>
  <c r="T179" i="11"/>
  <c r="T183" i="11"/>
  <c r="T187" i="11"/>
  <c r="T191" i="11"/>
  <c r="T4" i="11"/>
  <c r="T8" i="11"/>
  <c r="T12" i="11"/>
  <c r="T20" i="11"/>
  <c r="T24" i="11"/>
  <c r="T36" i="11"/>
  <c r="T40" i="11"/>
  <c r="T44" i="11"/>
  <c r="T48" i="11"/>
  <c r="T60" i="11"/>
  <c r="T64" i="11"/>
  <c r="T68" i="11"/>
  <c r="T76" i="11"/>
  <c r="T84" i="11"/>
  <c r="T88" i="11"/>
  <c r="T92" i="11"/>
  <c r="T96" i="11"/>
  <c r="T100" i="11"/>
  <c r="T104" i="11"/>
  <c r="T112" i="11"/>
  <c r="T120" i="11"/>
  <c r="T124" i="11"/>
  <c r="T128" i="11"/>
  <c r="T132" i="11"/>
  <c r="T136" i="11"/>
  <c r="T140" i="11"/>
  <c r="T144" i="11"/>
  <c r="T148" i="11"/>
  <c r="T156" i="11"/>
  <c r="T160" i="11"/>
  <c r="T164" i="11"/>
  <c r="T168" i="11"/>
  <c r="T172" i="11"/>
  <c r="T176" i="11"/>
  <c r="T184" i="11"/>
  <c r="T188" i="11"/>
  <c r="T154" i="11"/>
  <c r="T166" i="11"/>
  <c r="T170" i="11"/>
  <c r="T178" i="11"/>
  <c r="T182" i="11"/>
  <c r="T186" i="11"/>
  <c r="T9" i="11"/>
  <c r="T13" i="11"/>
  <c r="T17" i="11"/>
  <c r="T21" i="11"/>
  <c r="T25" i="11"/>
  <c r="T29" i="11"/>
  <c r="T37" i="11"/>
  <c r="T41" i="11"/>
  <c r="T45" i="11"/>
  <c r="T49" i="11"/>
  <c r="T53" i="11"/>
  <c r="T57" i="11"/>
  <c r="T61" i="11"/>
  <c r="T65" i="11"/>
  <c r="T69" i="11"/>
  <c r="T73" i="11"/>
  <c r="T77" i="11"/>
  <c r="T81" i="11"/>
  <c r="T85" i="11"/>
  <c r="T97" i="11"/>
  <c r="T101" i="11"/>
  <c r="T105" i="11"/>
  <c r="T117" i="11"/>
  <c r="T129" i="11"/>
  <c r="T133" i="11"/>
  <c r="T137" i="11"/>
  <c r="T141" i="11"/>
  <c r="T145" i="11"/>
  <c r="T149" i="11"/>
  <c r="T153" i="11"/>
  <c r="T157" i="11"/>
  <c r="T161" i="11"/>
  <c r="T165" i="11"/>
  <c r="T169" i="11"/>
  <c r="T177" i="11"/>
  <c r="T181" i="11"/>
  <c r="T185" i="11"/>
  <c r="T189" i="11"/>
  <c r="C23" i="8"/>
  <c r="D23" i="8"/>
  <c r="E23" i="8"/>
  <c r="F23" i="8"/>
  <c r="G23" i="8"/>
  <c r="H23" i="8"/>
  <c r="I23" i="8"/>
  <c r="J23" i="8"/>
  <c r="K23" i="8"/>
  <c r="L23" i="8"/>
  <c r="M23" i="8"/>
  <c r="N23" i="8"/>
  <c r="O23" i="8"/>
  <c r="P23" i="8"/>
  <c r="Q23" i="8"/>
  <c r="R23" i="8"/>
  <c r="S23" i="8"/>
  <c r="T23" i="8"/>
  <c r="B23" i="8"/>
  <c r="V23" i="8"/>
  <c r="C22" i="8"/>
  <c r="D22" i="8"/>
  <c r="E22" i="8"/>
  <c r="F22" i="8"/>
  <c r="G22" i="8"/>
  <c r="H22" i="8"/>
  <c r="I22" i="8"/>
  <c r="J22" i="8"/>
  <c r="K22" i="8"/>
  <c r="L22" i="8"/>
  <c r="M22" i="8"/>
  <c r="N22" i="8"/>
  <c r="O22" i="8"/>
  <c r="P22" i="8"/>
  <c r="Q22" i="8"/>
  <c r="R22" i="8"/>
  <c r="S22" i="8"/>
  <c r="T22" i="8"/>
  <c r="B22" i="8"/>
  <c r="V22" i="8"/>
  <c r="C23" i="7"/>
  <c r="D23" i="7"/>
  <c r="E23" i="7"/>
  <c r="F23" i="7"/>
  <c r="G23" i="7"/>
  <c r="H23" i="7"/>
  <c r="I23" i="7"/>
  <c r="J23" i="7"/>
  <c r="K23" i="7"/>
  <c r="L23" i="7"/>
  <c r="M23" i="7"/>
  <c r="N23" i="7"/>
  <c r="O23" i="7"/>
  <c r="P23" i="7"/>
  <c r="Q23" i="7"/>
  <c r="R23" i="7"/>
  <c r="S23" i="7"/>
  <c r="T23" i="7"/>
  <c r="B23" i="7"/>
  <c r="V23" i="7"/>
  <c r="C22" i="7"/>
  <c r="D22" i="7"/>
  <c r="E22" i="7"/>
  <c r="F22" i="7"/>
  <c r="G22" i="7"/>
  <c r="H22" i="7"/>
  <c r="I22" i="7"/>
  <c r="J22" i="7"/>
  <c r="K22" i="7"/>
  <c r="L22" i="7"/>
  <c r="M22" i="7"/>
  <c r="N22" i="7"/>
  <c r="O22" i="7"/>
  <c r="P22" i="7"/>
  <c r="Q22" i="7"/>
  <c r="R22" i="7"/>
  <c r="S22" i="7"/>
  <c r="T22" i="7"/>
  <c r="B22" i="7"/>
  <c r="V22" i="7"/>
  <c r="C23" i="6"/>
  <c r="D23" i="6"/>
  <c r="E23" i="6"/>
  <c r="F23" i="6"/>
  <c r="G23" i="6"/>
  <c r="H23" i="6"/>
  <c r="I23" i="6"/>
  <c r="J23" i="6"/>
  <c r="K23" i="6"/>
  <c r="L23" i="6"/>
  <c r="M23" i="6"/>
  <c r="N23" i="6"/>
  <c r="O23" i="6"/>
  <c r="P23" i="6"/>
  <c r="Q23" i="6"/>
  <c r="R23" i="6"/>
  <c r="S23" i="6"/>
  <c r="T23" i="6"/>
  <c r="B23" i="6"/>
  <c r="V23" i="6"/>
  <c r="C22" i="6"/>
  <c r="D22" i="6"/>
  <c r="E22" i="6"/>
  <c r="F22" i="6"/>
  <c r="G22" i="6"/>
  <c r="H22" i="6"/>
  <c r="I22" i="6"/>
  <c r="J22" i="6"/>
  <c r="K22" i="6"/>
  <c r="L22" i="6"/>
  <c r="M22" i="6"/>
  <c r="N22" i="6"/>
  <c r="O22" i="6"/>
  <c r="P22" i="6"/>
  <c r="Q22" i="6"/>
  <c r="R22" i="6"/>
  <c r="S22" i="6"/>
  <c r="T22" i="6"/>
  <c r="B22" i="6"/>
  <c r="V22" i="6"/>
  <c r="C23" i="5"/>
  <c r="V23" i="5" s="1"/>
  <c r="D23" i="5"/>
  <c r="E23" i="5"/>
  <c r="F23" i="5"/>
  <c r="G23" i="5"/>
  <c r="H23" i="5"/>
  <c r="I23" i="5"/>
  <c r="J23" i="5"/>
  <c r="K23" i="5"/>
  <c r="L23" i="5"/>
  <c r="M23" i="5"/>
  <c r="N23" i="5"/>
  <c r="O23" i="5"/>
  <c r="P23" i="5"/>
  <c r="Q23" i="5"/>
  <c r="R23" i="5"/>
  <c r="S23" i="5"/>
  <c r="T23" i="5"/>
  <c r="B23" i="5"/>
  <c r="C22" i="5"/>
  <c r="V22" i="5" s="1"/>
  <c r="D22" i="5"/>
  <c r="E22" i="5"/>
  <c r="F22" i="5"/>
  <c r="G22" i="5"/>
  <c r="H22" i="5"/>
  <c r="I22" i="5"/>
  <c r="J22" i="5"/>
  <c r="K22" i="5"/>
  <c r="L22" i="5"/>
  <c r="M22" i="5"/>
  <c r="N22" i="5"/>
  <c r="O22" i="5"/>
  <c r="P22" i="5"/>
  <c r="Q22" i="5"/>
  <c r="R22" i="5"/>
  <c r="S22" i="5"/>
  <c r="T22" i="5"/>
  <c r="B22" i="5"/>
  <c r="C23" i="4"/>
  <c r="D23" i="4"/>
  <c r="E23" i="4"/>
  <c r="F23" i="4"/>
  <c r="V23" i="4" s="1"/>
  <c r="G23" i="4"/>
  <c r="H23" i="4"/>
  <c r="I23" i="4"/>
  <c r="J23" i="4"/>
  <c r="K23" i="4"/>
  <c r="L23" i="4"/>
  <c r="M23" i="4"/>
  <c r="N23" i="4"/>
  <c r="O23" i="4"/>
  <c r="P23" i="4"/>
  <c r="Q23" i="4"/>
  <c r="R23" i="4"/>
  <c r="S23" i="4"/>
  <c r="T23" i="4"/>
  <c r="C22" i="4"/>
  <c r="V22" i="4" s="1"/>
  <c r="D22" i="4"/>
  <c r="E22" i="4"/>
  <c r="F22" i="4"/>
  <c r="G22" i="4"/>
  <c r="H22" i="4"/>
  <c r="I22" i="4"/>
  <c r="J22" i="4"/>
  <c r="K22" i="4"/>
  <c r="L22" i="4"/>
  <c r="M22" i="4"/>
  <c r="N22" i="4"/>
  <c r="O22" i="4"/>
  <c r="P22" i="4"/>
  <c r="Q22" i="4"/>
  <c r="R22" i="4"/>
  <c r="S22" i="4"/>
  <c r="T22" i="4"/>
  <c r="B22" i="4"/>
  <c r="C23" i="3"/>
  <c r="D23" i="3"/>
  <c r="E23" i="3"/>
  <c r="F23" i="3"/>
  <c r="G23" i="3"/>
  <c r="H23" i="3"/>
  <c r="I23" i="3"/>
  <c r="J23" i="3"/>
  <c r="K23" i="3"/>
  <c r="L23" i="3"/>
  <c r="M23" i="3"/>
  <c r="N23" i="3"/>
  <c r="O23" i="3"/>
  <c r="P23" i="3"/>
  <c r="Q23" i="3"/>
  <c r="R23" i="3"/>
  <c r="S23" i="3"/>
  <c r="T23" i="3"/>
  <c r="B23" i="3"/>
  <c r="V23" i="3"/>
  <c r="C22" i="3"/>
  <c r="D22" i="3"/>
  <c r="E22" i="3"/>
  <c r="F22" i="3"/>
  <c r="G22" i="3"/>
  <c r="H22" i="3"/>
  <c r="I22" i="3"/>
  <c r="J22" i="3"/>
  <c r="K22" i="3"/>
  <c r="L22" i="3"/>
  <c r="M22" i="3"/>
  <c r="N22" i="3"/>
  <c r="O22" i="3"/>
  <c r="P22" i="3"/>
  <c r="Q22" i="3"/>
  <c r="R22" i="3"/>
  <c r="S22" i="3"/>
  <c r="T22" i="3"/>
  <c r="B22" i="3"/>
  <c r="V22" i="3"/>
  <c r="C23" i="2"/>
  <c r="D23" i="2"/>
  <c r="E23" i="2"/>
  <c r="F23" i="2"/>
  <c r="G23" i="2"/>
  <c r="H23" i="2"/>
  <c r="I23" i="2"/>
  <c r="J23" i="2"/>
  <c r="K23" i="2"/>
  <c r="L23" i="2"/>
  <c r="M23" i="2"/>
  <c r="N23" i="2"/>
  <c r="O23" i="2"/>
  <c r="P23" i="2"/>
  <c r="Q23" i="2"/>
  <c r="R23" i="2"/>
  <c r="S23" i="2"/>
  <c r="T23" i="2"/>
  <c r="C22" i="2"/>
  <c r="D22" i="2"/>
  <c r="E22" i="2"/>
  <c r="F22" i="2"/>
  <c r="G22" i="2"/>
  <c r="H22" i="2"/>
  <c r="I22" i="2"/>
  <c r="J22" i="2"/>
  <c r="K22" i="2"/>
  <c r="L22" i="2"/>
  <c r="M22" i="2"/>
  <c r="N22" i="2"/>
  <c r="O22" i="2"/>
  <c r="P22" i="2"/>
  <c r="Q22" i="2"/>
  <c r="R22" i="2"/>
  <c r="S22" i="2"/>
  <c r="T22" i="2"/>
  <c r="B22" i="2"/>
  <c r="B26" i="2"/>
  <c r="V23" i="2" l="1"/>
  <c r="V22" i="2"/>
  <c r="X22" i="2"/>
</calcChain>
</file>

<file path=xl/sharedStrings.xml><?xml version="1.0" encoding="utf-8"?>
<sst xmlns="http://schemas.openxmlformats.org/spreadsheetml/2006/main" count="1111" uniqueCount="277">
  <si>
    <t>A</t>
  </si>
  <si>
    <t>R</t>
  </si>
  <si>
    <t>N</t>
  </si>
  <si>
    <t>D</t>
  </si>
  <si>
    <t>C</t>
  </si>
  <si>
    <t>Q</t>
  </si>
  <si>
    <t>E</t>
  </si>
  <si>
    <t>G</t>
  </si>
  <si>
    <t>H</t>
  </si>
  <si>
    <t>I</t>
  </si>
  <si>
    <t>L</t>
  </si>
  <si>
    <t>K</t>
  </si>
  <si>
    <t>M</t>
  </si>
  <si>
    <t>F</t>
  </si>
  <si>
    <t>P</t>
  </si>
  <si>
    <t>S</t>
  </si>
  <si>
    <t>T</t>
  </si>
  <si>
    <t>W</t>
  </si>
  <si>
    <t>Y</t>
  </si>
  <si>
    <t>V</t>
  </si>
  <si>
    <t>Max</t>
  </si>
  <si>
    <t>Min</t>
  </si>
  <si>
    <t>H&gt;W</t>
  </si>
  <si>
    <t>I-&gt;V</t>
  </si>
  <si>
    <t>F-&gt;Y</t>
  </si>
  <si>
    <t>G-&gt;I</t>
  </si>
  <si>
    <t>H-&gt;K</t>
  </si>
  <si>
    <t>H-&gt;W</t>
  </si>
  <si>
    <t>C-&gt;K</t>
  </si>
  <si>
    <t>E-&gt;F</t>
  </si>
  <si>
    <t>EX-norm</t>
  </si>
  <si>
    <t>Yeast</t>
  </si>
  <si>
    <t>Plant</t>
  </si>
  <si>
    <t>Oomycetes</t>
  </si>
  <si>
    <t>Mammal</t>
  </si>
  <si>
    <t>A&lt;-&gt;R</t>
  </si>
  <si>
    <t>A&lt;-&gt;N</t>
  </si>
  <si>
    <t>R&lt;-&gt;N</t>
  </si>
  <si>
    <t>A&lt;-&gt;D</t>
  </si>
  <si>
    <t>R&lt;-&gt;D</t>
  </si>
  <si>
    <t>N&lt;-&gt;D</t>
  </si>
  <si>
    <t>A&lt;-&gt;C</t>
  </si>
  <si>
    <t>R&lt;-&gt;C</t>
  </si>
  <si>
    <t>N&lt;-&gt;C</t>
  </si>
  <si>
    <t>D&lt;-&gt;C</t>
  </si>
  <si>
    <t>A&lt;-&gt;Q</t>
  </si>
  <si>
    <t>R&lt;-&gt;Q</t>
  </si>
  <si>
    <t>N&lt;-&gt;Q</t>
  </si>
  <si>
    <t>D&lt;-&gt;Q</t>
  </si>
  <si>
    <t>C&lt;-&gt;Q</t>
  </si>
  <si>
    <t>A&lt;-&gt;E</t>
  </si>
  <si>
    <t>R&lt;-&gt;E</t>
  </si>
  <si>
    <t>N&lt;-&gt;E</t>
  </si>
  <si>
    <t>D&lt;-&gt;E</t>
  </si>
  <si>
    <t>C&lt;-&gt;E</t>
  </si>
  <si>
    <t>Q&lt;-&gt;E</t>
  </si>
  <si>
    <t>A&lt;-&gt;G</t>
  </si>
  <si>
    <t>R&lt;-&gt;G</t>
  </si>
  <si>
    <t>N&lt;-&gt;G</t>
  </si>
  <si>
    <t>D&lt;-&gt;G</t>
  </si>
  <si>
    <t>C&lt;-&gt;G</t>
  </si>
  <si>
    <t>Q&lt;-&gt;G</t>
  </si>
  <si>
    <t>E&lt;-&gt;G</t>
  </si>
  <si>
    <t>A&lt;-&gt;H</t>
  </si>
  <si>
    <t>R&lt;-&gt;H</t>
  </si>
  <si>
    <t>N&lt;-&gt;H</t>
  </si>
  <si>
    <t>D&lt;-&gt;H</t>
  </si>
  <si>
    <t>C&lt;-&gt;H</t>
  </si>
  <si>
    <t>Q&lt;-&gt;H</t>
  </si>
  <si>
    <t>E&lt;-&gt;H</t>
  </si>
  <si>
    <t>G&lt;-&gt;H</t>
  </si>
  <si>
    <t>A&lt;-&gt;I</t>
  </si>
  <si>
    <t>R&lt;-&gt;I</t>
  </si>
  <si>
    <t>N&lt;-&gt;I</t>
  </si>
  <si>
    <t>D&lt;-&gt;I</t>
  </si>
  <si>
    <t>C&lt;-&gt;I</t>
  </si>
  <si>
    <t>Q&lt;-&gt;I</t>
  </si>
  <si>
    <t>E&lt;-&gt;I</t>
  </si>
  <si>
    <t>G&lt;-&gt;I</t>
  </si>
  <si>
    <t>H&lt;-&gt;I</t>
  </si>
  <si>
    <t>A&lt;-&gt;L</t>
  </si>
  <si>
    <t>R&lt;-&gt;L</t>
  </si>
  <si>
    <t>N&lt;-&gt;L</t>
  </si>
  <si>
    <t>D&lt;-&gt;L</t>
  </si>
  <si>
    <t>C&lt;-&gt;L</t>
  </si>
  <si>
    <t>Q&lt;-&gt;L</t>
  </si>
  <si>
    <t>E&lt;-&gt;L</t>
  </si>
  <si>
    <t>G&lt;-&gt;L</t>
  </si>
  <si>
    <t>H&lt;-&gt;L</t>
  </si>
  <si>
    <t>I&lt;-&gt;L</t>
  </si>
  <si>
    <t>A&lt;-&gt;K</t>
  </si>
  <si>
    <t>R&lt;-&gt;K</t>
  </si>
  <si>
    <t>N&lt;-&gt;K</t>
  </si>
  <si>
    <t>D&lt;-&gt;K</t>
  </si>
  <si>
    <t>C&lt;-&gt;K</t>
  </si>
  <si>
    <t>Q&lt;-&gt;K</t>
  </si>
  <si>
    <t>E&lt;-&gt;K</t>
  </si>
  <si>
    <t>G&lt;-&gt;K</t>
  </si>
  <si>
    <t>H&lt;-&gt;K</t>
  </si>
  <si>
    <t>I&lt;-&gt;K</t>
  </si>
  <si>
    <t>L&lt;-&gt;K</t>
  </si>
  <si>
    <t>A&lt;-&gt;M</t>
  </si>
  <si>
    <t>R&lt;-&gt;M</t>
  </si>
  <si>
    <t>N&lt;-&gt;M</t>
  </si>
  <si>
    <t>D&lt;-&gt;M</t>
  </si>
  <si>
    <t>C&lt;-&gt;M</t>
  </si>
  <si>
    <t>Q&lt;-&gt;M</t>
  </si>
  <si>
    <t>E&lt;-&gt;M</t>
  </si>
  <si>
    <t>G&lt;-&gt;M</t>
  </si>
  <si>
    <t>H&lt;-&gt;M</t>
  </si>
  <si>
    <t>I&lt;-&gt;M</t>
  </si>
  <si>
    <t>L&lt;-&gt;M</t>
  </si>
  <si>
    <t>K&lt;-&gt;M</t>
  </si>
  <si>
    <t>A&lt;-&gt;F</t>
  </si>
  <si>
    <t>R&lt;-&gt;F</t>
  </si>
  <si>
    <t>N&lt;-&gt;F</t>
  </si>
  <si>
    <t>D&lt;-&gt;F</t>
  </si>
  <si>
    <t>C&lt;-&gt;F</t>
  </si>
  <si>
    <t>Q&lt;-&gt;F</t>
  </si>
  <si>
    <t>E&lt;-&gt;F</t>
  </si>
  <si>
    <t>G&lt;-&gt;F</t>
  </si>
  <si>
    <t>H&lt;-&gt;F</t>
  </si>
  <si>
    <t>I&lt;-&gt;F</t>
  </si>
  <si>
    <t>L&lt;-&gt;F</t>
  </si>
  <si>
    <t>K&lt;-&gt;F</t>
  </si>
  <si>
    <t>M&lt;-&gt;F</t>
  </si>
  <si>
    <t>A&lt;-&gt;P</t>
  </si>
  <si>
    <t>R&lt;-&gt;P</t>
  </si>
  <si>
    <t>N&lt;-&gt;P</t>
  </si>
  <si>
    <t>D&lt;-&gt;P</t>
  </si>
  <si>
    <t>C&lt;-&gt;P</t>
  </si>
  <si>
    <t>Q&lt;-&gt;P</t>
  </si>
  <si>
    <t>E&lt;-&gt;P</t>
  </si>
  <si>
    <t>G&lt;-&gt;P</t>
  </si>
  <si>
    <t>H&lt;-&gt;P</t>
  </si>
  <si>
    <t>I&lt;-&gt;P</t>
  </si>
  <si>
    <t>L&lt;-&gt;P</t>
  </si>
  <si>
    <t>K&lt;-&gt;P</t>
  </si>
  <si>
    <t>M&lt;-&gt;P</t>
  </si>
  <si>
    <t>F&lt;-&gt;P</t>
  </si>
  <si>
    <t>A&lt;-&gt;S</t>
  </si>
  <si>
    <t>R&lt;-&gt;S</t>
  </si>
  <si>
    <t>N&lt;-&gt;S</t>
  </si>
  <si>
    <t>D&lt;-&gt;S</t>
  </si>
  <si>
    <t>C&lt;-&gt;S</t>
  </si>
  <si>
    <t>Q&lt;-&gt;S</t>
  </si>
  <si>
    <t>E&lt;-&gt;S</t>
  </si>
  <si>
    <t>G&lt;-&gt;S</t>
  </si>
  <si>
    <t>H&lt;-&gt;S</t>
  </si>
  <si>
    <t>I&lt;-&gt;S</t>
  </si>
  <si>
    <t>L&lt;-&gt;S</t>
  </si>
  <si>
    <t>K&lt;-&gt;S</t>
  </si>
  <si>
    <t>M&lt;-&gt;S</t>
  </si>
  <si>
    <t>F&lt;-&gt;S</t>
  </si>
  <si>
    <t>P&lt;-&gt;S</t>
  </si>
  <si>
    <t>A&lt;-&gt;T</t>
  </si>
  <si>
    <t>R&lt;-&gt;T</t>
  </si>
  <si>
    <t>N&lt;-&gt;T</t>
  </si>
  <si>
    <t>D&lt;-&gt;T</t>
  </si>
  <si>
    <t>C&lt;-&gt;T</t>
  </si>
  <si>
    <t>Q&lt;-&gt;T</t>
  </si>
  <si>
    <t>E&lt;-&gt;T</t>
  </si>
  <si>
    <t>G&lt;-&gt;T</t>
  </si>
  <si>
    <t>H&lt;-&gt;T</t>
  </si>
  <si>
    <t>I&lt;-&gt;T</t>
  </si>
  <si>
    <t>L&lt;-&gt;T</t>
  </si>
  <si>
    <t>K&lt;-&gt;T</t>
  </si>
  <si>
    <t>M&lt;-&gt;T</t>
  </si>
  <si>
    <t>F&lt;-&gt;T</t>
  </si>
  <si>
    <t>P&lt;-&gt;T</t>
  </si>
  <si>
    <t>S&lt;-&gt;T</t>
  </si>
  <si>
    <t>A&lt;-&gt;W</t>
  </si>
  <si>
    <t>R&lt;-&gt;W</t>
  </si>
  <si>
    <t>N&lt;-&gt;W</t>
  </si>
  <si>
    <t>D&lt;-&gt;W</t>
  </si>
  <si>
    <t>C&lt;-&gt;W</t>
  </si>
  <si>
    <t>Q&lt;-&gt;W</t>
  </si>
  <si>
    <t>E&lt;-&gt;W</t>
  </si>
  <si>
    <t>G&lt;-&gt;W</t>
  </si>
  <si>
    <t>H&lt;-&gt;W</t>
  </si>
  <si>
    <t>I&lt;-&gt;W</t>
  </si>
  <si>
    <t>L&lt;-&gt;W</t>
  </si>
  <si>
    <t>K&lt;-&gt;W</t>
  </si>
  <si>
    <t>M&lt;-&gt;W</t>
  </si>
  <si>
    <t>F&lt;-&gt;W</t>
  </si>
  <si>
    <t>P&lt;-&gt;W</t>
  </si>
  <si>
    <t>S&lt;-&gt;W</t>
  </si>
  <si>
    <t>T&lt;-&gt;W</t>
  </si>
  <si>
    <t>A&lt;-&gt;Y</t>
  </si>
  <si>
    <t>R&lt;-&gt;Y</t>
  </si>
  <si>
    <t>N&lt;-&gt;Y</t>
  </si>
  <si>
    <t>D&lt;-&gt;Y</t>
  </si>
  <si>
    <t>C&lt;-&gt;Y</t>
  </si>
  <si>
    <t>Q&lt;-&gt;Y</t>
  </si>
  <si>
    <t>E&lt;-&gt;Y</t>
  </si>
  <si>
    <t>G&lt;-&gt;Y</t>
  </si>
  <si>
    <t>H&lt;-&gt;Y</t>
  </si>
  <si>
    <t>I&lt;-&gt;Y</t>
  </si>
  <si>
    <t>L&lt;-&gt;Y</t>
  </si>
  <si>
    <t>K&lt;-&gt;Y</t>
  </si>
  <si>
    <t>M&lt;-&gt;Y</t>
  </si>
  <si>
    <t>F&lt;-&gt;Y</t>
  </si>
  <si>
    <t>P&lt;-&gt;Y</t>
  </si>
  <si>
    <t>S&lt;-&gt;Y</t>
  </si>
  <si>
    <t>T&lt;-&gt;Y</t>
  </si>
  <si>
    <t>W&lt;-&gt;Y</t>
  </si>
  <si>
    <t>A&lt;-&gt;V</t>
  </si>
  <si>
    <t>R&lt;-&gt;V</t>
  </si>
  <si>
    <t>N&lt;-&gt;V</t>
  </si>
  <si>
    <t>D&lt;-&gt;V</t>
  </si>
  <si>
    <t>C&lt;-&gt;V</t>
  </si>
  <si>
    <t>Q&lt;-&gt;V</t>
  </si>
  <si>
    <t>E&lt;-&gt;V</t>
  </si>
  <si>
    <t>G&lt;-&gt;V</t>
  </si>
  <si>
    <t>H&lt;-&gt;V</t>
  </si>
  <si>
    <t>I&lt;-&gt;V</t>
  </si>
  <si>
    <t>L&lt;-&gt;V</t>
  </si>
  <si>
    <t>K&lt;-&gt;V</t>
  </si>
  <si>
    <t>M&lt;-&gt;V</t>
  </si>
  <si>
    <t>F&lt;-&gt;V</t>
  </si>
  <si>
    <t>P&lt;-&gt;V</t>
  </si>
  <si>
    <t>S&lt;-&gt;V</t>
  </si>
  <si>
    <t>T&lt;-&gt;V</t>
  </si>
  <si>
    <t>W&lt;-&gt;V</t>
  </si>
  <si>
    <t>Y&lt;-&gt;V</t>
  </si>
  <si>
    <t>Exchange</t>
  </si>
  <si>
    <t>Min subs</t>
  </si>
  <si>
    <t>#</t>
  </si>
  <si>
    <t>Volume (normalized delta)</t>
  </si>
  <si>
    <t>Polarity (normalized delta)</t>
  </si>
  <si>
    <t>Vol (delta)</t>
  </si>
  <si>
    <t>Pol (delta)</t>
  </si>
  <si>
    <t>Eukaryotes</t>
  </si>
  <si>
    <t>Jarvis</t>
  </si>
  <si>
    <t>Prum</t>
  </si>
  <si>
    <t>mean Vert</t>
  </si>
  <si>
    <t>mean (other)</t>
  </si>
  <si>
    <t>mean</t>
  </si>
  <si>
    <t>Difference Vert-Other</t>
  </si>
  <si>
    <t>Pattern</t>
  </si>
  <si>
    <t>up</t>
  </si>
  <si>
    <t>down</t>
  </si>
  <si>
    <t>EX</t>
  </si>
  <si>
    <t>eXp Jarvis</t>
  </si>
  <si>
    <t>eXp Mammal</t>
  </si>
  <si>
    <t>eXp Prum</t>
  </si>
  <si>
    <t>eXp Plant</t>
  </si>
  <si>
    <t>eXp Oomycetes</t>
  </si>
  <si>
    <t>eXp Yeast</t>
  </si>
  <si>
    <t>eXp Eukaryotes</t>
  </si>
  <si>
    <t>norm F&lt;-&gt;W</t>
  </si>
  <si>
    <t>norm W&lt;-&gt;Y</t>
  </si>
  <si>
    <t>norm C&lt;-&gt;M</t>
  </si>
  <si>
    <t>norm C&lt;-&gt;V</t>
  </si>
  <si>
    <t>norm C&lt;-&gt;W</t>
  </si>
  <si>
    <t>norm R&lt;-&gt;C</t>
  </si>
  <si>
    <t>norm C&lt;-&gt;Y</t>
  </si>
  <si>
    <t>norm R&lt;-&gt;W</t>
  </si>
  <si>
    <t>Bur Jarvis</t>
  </si>
  <si>
    <t>Bur Mammal</t>
  </si>
  <si>
    <t>Bur Prum</t>
  </si>
  <si>
    <t>Bur Plant</t>
  </si>
  <si>
    <t>Bur Oomycetes</t>
  </si>
  <si>
    <t>Bur Yeast</t>
  </si>
  <si>
    <t>Bur Eukaryotes</t>
  </si>
  <si>
    <t>max type A (exclu. Euk)</t>
  </si>
  <si>
    <t>mean type A (exclu. Euk)</t>
  </si>
  <si>
    <t>LG (raw)</t>
  </si>
  <si>
    <t>LG (norm)</t>
  </si>
  <si>
    <t>LG relative to max</t>
  </si>
  <si>
    <t>(max)</t>
  </si>
  <si>
    <t>all Euk</t>
  </si>
  <si>
    <t>Relative Euk value</t>
  </si>
  <si>
    <t>Min Relative Vert value</t>
  </si>
  <si>
    <t>Max Relative Vert value</t>
  </si>
  <si>
    <t>Min Relative p/m value</t>
  </si>
  <si>
    <t>Max Relative p/m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</si>
</sst>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2">
    <xf numFmtId="0" fontId="0" fillId="0" borderId="0" xfId="0"/>
    <xf numFmtId="11" fontId="0" fillId="0" borderId="0" xfId="0" applyNumberFormat="1"/>
    <xf numFmtId="0" fontId="0" fillId="0" borderId="0" xfId="0" applyNumberFormat="1"/>
    <xf numFmtId="0" fontId="0" fillId="2" borderId="0" xfId="0" applyNumberFormat="1" applyFill="1"/>
    <xf numFmtId="0" fontId="0" fillId="2" borderId="0" xfId="0" applyFill="1"/>
    <xf numFmtId="11" fontId="0" fillId="2" borderId="0" xfId="0" applyNumberFormat="1" applyFill="1"/>
    <xf numFmtId="0" fontId="0" fillId="0" borderId="0" xfId="0" applyAlignment="1">
      <alignment horizontal="center"/>
    </xf>
    <xf numFmtId="0" fontId="3" fillId="0" borderId="0" xfId="0" applyFont="1" applyAlignment="1">
      <alignment horizontal="center"/>
    </xf>
    <xf numFmtId="0" fontId="3" fillId="0" borderId="0" xfId="0" applyFont="1" applyAlignment="1">
      <alignment horizontal="center" wrapText="1"/>
    </xf>
    <xf numFmtId="0" fontId="0" fillId="0" borderId="0" xfId="0" applyAlignment="1">
      <alignment wrapText="1"/>
    </xf>
    <xf numFmtId="0" fontId="3" fillId="0" borderId="0" xfId="0" applyNumberFormat="1" applyFont="1" applyAlignment="1">
      <alignment horizontal="center" wrapText="1"/>
    </xf>
    <xf numFmtId="0" fontId="4" fillId="0" borderId="0" xfId="0" applyFont="1" applyAlignment="1">
      <alignment horizontal="center"/>
    </xf>
  </cellXfs>
  <cellStyles count="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368300</xdr:colOff>
      <xdr:row>0</xdr:row>
      <xdr:rowOff>152400</xdr:rowOff>
    </xdr:from>
    <xdr:to>
      <xdr:col>13</xdr:col>
      <xdr:colOff>431800</xdr:colOff>
      <xdr:row>30</xdr:row>
      <xdr:rowOff>12700</xdr:rowOff>
    </xdr:to>
    <xdr:sp macro="" textlink="">
      <xdr:nvSpPr>
        <xdr:cNvPr id="2" name="TextBox 1">
          <a:extLst>
            <a:ext uri="{FF2B5EF4-FFF2-40B4-BE49-F238E27FC236}">
              <a16:creationId xmlns:a16="http://schemas.microsoft.com/office/drawing/2014/main" id="{74499B5A-ACB2-0646-9589-05CFBA4703D0}"/>
            </a:ext>
          </a:extLst>
        </xdr:cNvPr>
        <xdr:cNvSpPr txBox="1"/>
      </xdr:nvSpPr>
      <xdr:spPr>
        <a:xfrm>
          <a:off x="368300" y="152400"/>
          <a:ext cx="10795000" cy="595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README:</a:t>
          </a:r>
          <a:r>
            <a:rPr lang="en-US" sz="1100" baseline="0"/>
            <a:t> </a:t>
          </a:r>
        </a:p>
        <a:p>
          <a:endParaRPr lang="en-US" sz="1100" baseline="0"/>
        </a:p>
        <a:p>
          <a:r>
            <a:rPr lang="en-US" sz="1100" baseline="0"/>
            <a:t>Amino acid exchangeability information for:</a:t>
          </a:r>
        </a:p>
        <a:p>
          <a:r>
            <a:rPr lang="en-US" sz="1100" baseline="0"/>
            <a:t>Pandey, A. and Braun, E.L. (2020) Protein evolution is structure dependent and non-homogeneous across the tree of life. Submitted</a:t>
          </a:r>
        </a:p>
        <a:p>
          <a:endParaRPr lang="en-US" sz="1100" baseline="0"/>
        </a:p>
        <a:p>
          <a:r>
            <a:rPr lang="en-US" sz="1100" baseline="0"/>
            <a:t>This spreadsheet has a total of 12 sheets, including this README. They are:</a:t>
          </a:r>
        </a:p>
        <a:p>
          <a:endParaRPr lang="en-US" sz="1100" baseline="0"/>
        </a:p>
        <a:p>
          <a:r>
            <a:rPr lang="en-US" sz="1100" baseline="0"/>
            <a:t>1. Exchanges - a half matrix with all exchangabilities identified using 1-letter amino acid codes along with two half-matrices containing information on side-chain volume and polarity changes when pairs of amino acids are interchanged</a:t>
          </a:r>
        </a:p>
        <a:p>
          <a:endParaRPr lang="en-US" sz="1100" baseline="0"/>
        </a:p>
        <a:p>
          <a:r>
            <a:rPr lang="en-US" sz="1100" baseline="0"/>
            <a:t>2. Seven sheets with the exchangeability half-matrices for each clade-specific model (and the 'all Euk' model). The maximum and minimum exhangeability is highlighted in each. These sheets are named for the clade, with the exception of 'bird 1' (called Jarvis) and 'bird 2' (called Prum). The 'all Euk' model is simply called "Eukaryote". Note that these sheets only include exchangeability information; equilibrium amino acid frequencies for the training data are presented in the PAML format model files (*.dat).</a:t>
          </a:r>
        </a:p>
        <a:p>
          <a:endParaRPr lang="en-US" sz="1100" baseline="0"/>
        </a:p>
        <a:p>
          <a:r>
            <a:rPr lang="en-US" sz="1100" baseline="0"/>
            <a:t>3. Comparisons - normalized (all exchangeabilities sum to 1) clade-specific models and several different summaries of those models are presented in single column format. Amino acid interchanges are indexed in the order 1) A&lt;-&gt;R, 2) A&lt;-&gt;N, 3) R&lt;-&gt;N, 4) A&lt;-&gt;D, 5) R&lt;-&gt;D, 6) N&lt;-&gt;D, ... 190) Y&lt;-&gt;V (this is the order one gets from reading the half matrix on the "Exchanges" sheet left to right, top to bottom). This spreadsheet also provides the minimum number of nucleotide substitutions for each interchange ("Min subs") as well as normalized versions of the symmetric EX matrix, delta volume matrix, and delta polarity matrix.</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4. Benner - information about the four type A </a:t>
          </a:r>
          <a:r>
            <a:rPr lang="en-US" sz="1100"/>
            <a:t>(F&lt;-&gt;W,</a:t>
          </a:r>
          <a:r>
            <a:rPr lang="en-US" sz="1100" baseline="0"/>
            <a:t> </a:t>
          </a:r>
          <a:r>
            <a:rPr lang="en-US" sz="1100"/>
            <a:t>W&lt;-&gt;Y,</a:t>
          </a:r>
          <a:r>
            <a:rPr lang="en-US" sz="1100" baseline="0"/>
            <a:t> </a:t>
          </a:r>
          <a:r>
            <a:rPr lang="en-US" sz="1100"/>
            <a:t>C&lt;-&gt;M, and</a:t>
          </a:r>
          <a:r>
            <a:rPr lang="en-US" sz="1100" baseline="0"/>
            <a:t> </a:t>
          </a:r>
          <a:r>
            <a:rPr lang="en-US" sz="1100"/>
            <a:t>C&lt;-&gt;V)</a:t>
          </a:r>
          <a:r>
            <a:rPr lang="en-US" sz="1100" baseline="0"/>
            <a:t> and four type B substitutions </a:t>
          </a:r>
          <a:r>
            <a:rPr lang="en-US" sz="1100"/>
            <a:t>(C&lt;-&gt;W,</a:t>
          </a:r>
          <a:r>
            <a:rPr lang="en-US" sz="1100" baseline="0"/>
            <a:t> </a:t>
          </a:r>
          <a:r>
            <a:rPr lang="en-US" sz="1100"/>
            <a:t>R&lt;-&gt;C,</a:t>
          </a:r>
          <a:r>
            <a:rPr lang="en-US" sz="1100" baseline="0"/>
            <a:t> </a:t>
          </a:r>
          <a:r>
            <a:rPr lang="en-US" sz="1100"/>
            <a:t>C&lt;-&gt;Y,</a:t>
          </a:r>
          <a:r>
            <a:rPr lang="en-US" sz="1100" baseline="0"/>
            <a:t> and </a:t>
          </a:r>
          <a:r>
            <a:rPr lang="en-US" sz="1100"/>
            <a:t>R&lt;-&gt;W)</a:t>
          </a:r>
          <a:r>
            <a:rPr lang="en-US" sz="1100" baseline="0"/>
            <a:t> that were highlighted in the text. The normalized values from the "Comparisons" are presented on rows 2-9 whereas the values on rows 11-18 are normalized so the maximum exchangability for any model generated for this project is set to 1. The "up" and "down" in column C indicates the expected "time-dependency" pattern (see text for details). Information on the LG model is presented in columns AI through AR; the LG comparisons include the minimum and maximum relative values for vertebrate, plant/microbe, and the 'all Euk" models.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5. LG comparison - the LG model, presented in the same format as the new models. Both the raw and normalized (all elements sum to 1) form of the matrix are stored in this sheet. The new clade-specific models from the "Comparisons" sheet are also included on this sheet to make comparison with the LG model straightforward.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F030-02E9-9544-8A00-51E8CB3D6DFC}">
  <dimension ref="A1"/>
  <sheetViews>
    <sheetView tabSelected="1" workbookViewId="0"/>
  </sheetViews>
  <sheetFormatPr baseColWidth="10" defaultRowHeight="16"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B741E-A53F-0948-A849-B445EBF10DAF}">
  <dimension ref="A1:T191"/>
  <sheetViews>
    <sheetView zoomScale="125" workbookViewId="0">
      <pane xSplit="3" ySplit="1" topLeftCell="D2" activePane="bottomRight" state="frozen"/>
      <selection pane="topRight" activeCell="E1" sqref="E1"/>
      <selection pane="bottomLeft" activeCell="A2" sqref="A2"/>
      <selection pane="bottomRight" activeCell="R3" sqref="R3"/>
    </sheetView>
  </sheetViews>
  <sheetFormatPr baseColWidth="10" defaultRowHeight="16" x14ac:dyDescent="0.2"/>
  <cols>
    <col min="1" max="1" width="5.83203125" customWidth="1"/>
    <col min="3" max="3" width="8.83203125" customWidth="1"/>
    <col min="7" max="7" width="3.83203125" customWidth="1"/>
    <col min="15" max="15" width="4.1640625" customWidth="1"/>
    <col min="16" max="17" width="10.83203125" style="6"/>
    <col min="18" max="18" width="11.83203125" style="6" customWidth="1"/>
    <col min="19" max="19" width="4.1640625" customWidth="1"/>
    <col min="20" max="20" width="10.83203125" style="6"/>
  </cols>
  <sheetData>
    <row r="1" spans="1:20" ht="34" x14ac:dyDescent="0.2">
      <c r="A1" s="8" t="s">
        <v>227</v>
      </c>
      <c r="B1" s="8" t="s">
        <v>225</v>
      </c>
      <c r="C1" s="8" t="s">
        <v>226</v>
      </c>
      <c r="D1" s="8" t="s">
        <v>30</v>
      </c>
      <c r="E1" s="8" t="s">
        <v>230</v>
      </c>
      <c r="F1" s="8" t="s">
        <v>231</v>
      </c>
      <c r="G1" s="8"/>
      <c r="H1" s="8" t="s">
        <v>233</v>
      </c>
      <c r="I1" s="8" t="s">
        <v>34</v>
      </c>
      <c r="J1" s="8" t="s">
        <v>234</v>
      </c>
      <c r="K1" s="8" t="s">
        <v>32</v>
      </c>
      <c r="L1" s="8" t="s">
        <v>33</v>
      </c>
      <c r="M1" s="8" t="s">
        <v>31</v>
      </c>
      <c r="N1" s="8" t="s">
        <v>232</v>
      </c>
      <c r="O1" s="9"/>
      <c r="P1" s="8" t="s">
        <v>237</v>
      </c>
      <c r="Q1" s="8" t="s">
        <v>235</v>
      </c>
      <c r="R1" s="8" t="s">
        <v>236</v>
      </c>
      <c r="T1" s="8" t="s">
        <v>238</v>
      </c>
    </row>
    <row r="2" spans="1:20" x14ac:dyDescent="0.2">
      <c r="A2" s="6">
        <v>1</v>
      </c>
      <c r="B2" s="6" t="s">
        <v>35</v>
      </c>
      <c r="C2" s="6">
        <v>2</v>
      </c>
      <c r="D2">
        <v>0.73087701400000005</v>
      </c>
      <c r="E2">
        <v>0.55688622799999998</v>
      </c>
      <c r="F2">
        <v>0.29629629600000001</v>
      </c>
      <c r="G2" s="6"/>
      <c r="H2">
        <v>8.1291899999999995E-4</v>
      </c>
      <c r="I2">
        <v>1.4478900000000001E-4</v>
      </c>
      <c r="J2">
        <v>2.18347E-4</v>
      </c>
      <c r="K2">
        <v>5.0029999999999996E-4</v>
      </c>
      <c r="L2">
        <v>1.339434E-3</v>
      </c>
      <c r="M2">
        <v>9.7739000000000007E-4</v>
      </c>
      <c r="N2">
        <v>1.055835E-3</v>
      </c>
      <c r="P2" s="6">
        <f t="shared" ref="P2:P33" si="0">AVERAGE(H2:N2)</f>
        <v>7.2128771428571416E-4</v>
      </c>
      <c r="Q2" s="6">
        <f t="shared" ref="Q2:Q33" si="1">AVERAGE(H2:J2)</f>
        <v>3.9201833333333327E-4</v>
      </c>
      <c r="R2" s="6">
        <f t="shared" ref="R2:R33" si="2">AVERAGE(K2:M2)</f>
        <v>9.3904133333333332E-4</v>
      </c>
      <c r="T2" s="6">
        <f t="shared" ref="T2:T33" si="3">Q2-R2</f>
        <v>-5.47023E-4</v>
      </c>
    </row>
    <row r="3" spans="1:20" x14ac:dyDescent="0.2">
      <c r="A3" s="6">
        <v>2</v>
      </c>
      <c r="B3" s="6" t="s">
        <v>36</v>
      </c>
      <c r="C3" s="6">
        <v>2</v>
      </c>
      <c r="D3">
        <v>0.80490513799999996</v>
      </c>
      <c r="E3">
        <v>0.14970059899999999</v>
      </c>
      <c r="F3">
        <v>0.432098765</v>
      </c>
      <c r="G3" s="6"/>
      <c r="H3">
        <v>2.93818E-4</v>
      </c>
      <c r="I3">
        <v>1.16666E-4</v>
      </c>
      <c r="J3">
        <v>2.6454899999999999E-4</v>
      </c>
      <c r="K3">
        <v>5.0078399999999999E-4</v>
      </c>
      <c r="L3">
        <v>2.0260040000000001E-3</v>
      </c>
      <c r="M3">
        <v>1.7226920000000001E-3</v>
      </c>
      <c r="N3">
        <v>1.9447100000000001E-3</v>
      </c>
      <c r="P3" s="6">
        <f t="shared" si="0"/>
        <v>9.8131757142857156E-4</v>
      </c>
      <c r="Q3" s="6">
        <f t="shared" si="1"/>
        <v>2.25011E-4</v>
      </c>
      <c r="R3" s="6">
        <f t="shared" si="2"/>
        <v>1.4164933333333334E-3</v>
      </c>
      <c r="T3" s="6">
        <f t="shared" si="3"/>
        <v>-1.1914823333333334E-3</v>
      </c>
    </row>
    <row r="4" spans="1:20" x14ac:dyDescent="0.2">
      <c r="A4" s="6">
        <v>3</v>
      </c>
      <c r="B4" s="6" t="s">
        <v>37</v>
      </c>
      <c r="C4" s="6">
        <v>2</v>
      </c>
      <c r="D4">
        <v>0.30955875300000002</v>
      </c>
      <c r="E4">
        <v>0.40718562899999999</v>
      </c>
      <c r="F4">
        <v>0.13580246900000001</v>
      </c>
      <c r="G4" s="6"/>
      <c r="H4">
        <v>7.0916800000000004E-4</v>
      </c>
      <c r="I4">
        <v>5.2479399999999998E-4</v>
      </c>
      <c r="J4">
        <v>2.88316E-4</v>
      </c>
      <c r="K4">
        <v>1.824907E-3</v>
      </c>
      <c r="L4">
        <v>2.1323079999999999E-3</v>
      </c>
      <c r="M4">
        <v>3.3345810000000001E-3</v>
      </c>
      <c r="N4">
        <v>3.5020580000000002E-3</v>
      </c>
      <c r="P4" s="6">
        <f t="shared" si="0"/>
        <v>1.7594474285714287E-3</v>
      </c>
      <c r="Q4" s="6">
        <f t="shared" si="1"/>
        <v>5.0742599999999995E-4</v>
      </c>
      <c r="R4" s="6">
        <f t="shared" si="2"/>
        <v>2.4305986666666667E-3</v>
      </c>
      <c r="T4" s="6">
        <f t="shared" si="3"/>
        <v>-1.9231726666666667E-3</v>
      </c>
    </row>
    <row r="5" spans="1:20" x14ac:dyDescent="0.2">
      <c r="A5" s="6">
        <v>4</v>
      </c>
      <c r="B5" s="6" t="s">
        <v>38</v>
      </c>
      <c r="C5" s="6">
        <v>1</v>
      </c>
      <c r="D5">
        <v>0.47125622900000003</v>
      </c>
      <c r="E5">
        <v>0.137724551</v>
      </c>
      <c r="F5">
        <v>0.60493827200000005</v>
      </c>
      <c r="G5" s="6"/>
      <c r="H5">
        <v>3.1268649999999999E-3</v>
      </c>
      <c r="I5">
        <v>3.1398820000000001E-3</v>
      </c>
      <c r="J5">
        <v>2.108838E-3</v>
      </c>
      <c r="K5">
        <v>2.2927569999999999E-3</v>
      </c>
      <c r="L5">
        <v>3.7553920000000002E-3</v>
      </c>
      <c r="M5">
        <v>1.8888970000000001E-3</v>
      </c>
      <c r="N5">
        <v>1.2221630000000001E-3</v>
      </c>
      <c r="P5" s="6">
        <f t="shared" si="0"/>
        <v>2.5049705714285712E-3</v>
      </c>
      <c r="Q5" s="6">
        <f t="shared" si="1"/>
        <v>2.7918616666666664E-3</v>
      </c>
      <c r="R5" s="6">
        <f t="shared" si="2"/>
        <v>2.6456819999999999E-3</v>
      </c>
      <c r="T5" s="6">
        <f t="shared" si="3"/>
        <v>1.461796666666665E-4</v>
      </c>
    </row>
    <row r="6" spans="1:20" x14ac:dyDescent="0.2">
      <c r="A6" s="6">
        <v>5</v>
      </c>
      <c r="B6" s="6" t="s">
        <v>39</v>
      </c>
      <c r="C6" s="6">
        <v>2</v>
      </c>
      <c r="D6">
        <v>0.36495301800000002</v>
      </c>
      <c r="E6">
        <v>0.41916167700000001</v>
      </c>
      <c r="F6">
        <v>0.30864197500000001</v>
      </c>
      <c r="G6" s="6"/>
      <c r="H6">
        <v>3.6563200000000001E-4</v>
      </c>
      <c r="I6" s="1">
        <v>7.2399999999999998E-5</v>
      </c>
      <c r="J6">
        <v>1.6481499999999999E-4</v>
      </c>
      <c r="K6">
        <v>1.0025400000000001E-4</v>
      </c>
      <c r="L6">
        <v>3.1995E-4</v>
      </c>
      <c r="M6">
        <v>3.3577900000000003E-4</v>
      </c>
      <c r="N6">
        <v>2.39373E-4</v>
      </c>
      <c r="P6" s="6">
        <f t="shared" si="0"/>
        <v>2.2831471428571429E-4</v>
      </c>
      <c r="Q6" s="6">
        <f t="shared" si="1"/>
        <v>2.0094899999999999E-4</v>
      </c>
      <c r="R6" s="6">
        <f t="shared" si="2"/>
        <v>2.5199433333333333E-4</v>
      </c>
      <c r="T6" s="6">
        <f t="shared" si="3"/>
        <v>-5.1045333333333344E-5</v>
      </c>
    </row>
    <row r="7" spans="1:20" x14ac:dyDescent="0.2">
      <c r="A7" s="6">
        <v>6</v>
      </c>
      <c r="B7" s="6" t="s">
        <v>40</v>
      </c>
      <c r="C7" s="6">
        <v>1</v>
      </c>
      <c r="D7">
        <v>0.39636576699999998</v>
      </c>
      <c r="E7">
        <v>1.1976048E-2</v>
      </c>
      <c r="F7">
        <v>0.172839506</v>
      </c>
      <c r="G7" s="6"/>
      <c r="H7">
        <v>2.0197824999999999E-2</v>
      </c>
      <c r="I7">
        <v>2.2251796000000001E-2</v>
      </c>
      <c r="J7">
        <v>1.3503317000000001E-2</v>
      </c>
      <c r="K7">
        <v>3.0529896000000001E-2</v>
      </c>
      <c r="L7">
        <v>2.8124476999999998E-2</v>
      </c>
      <c r="M7">
        <v>2.5427116999999999E-2</v>
      </c>
      <c r="N7">
        <v>2.1936956000000001E-2</v>
      </c>
      <c r="P7" s="6">
        <f t="shared" si="0"/>
        <v>2.3138769142857143E-2</v>
      </c>
      <c r="Q7" s="6">
        <f t="shared" si="1"/>
        <v>1.8650979333333335E-2</v>
      </c>
      <c r="R7" s="6">
        <f t="shared" si="2"/>
        <v>2.802716333333333E-2</v>
      </c>
      <c r="T7" s="6">
        <f t="shared" si="3"/>
        <v>-9.3761839999999957E-3</v>
      </c>
    </row>
    <row r="8" spans="1:20" x14ac:dyDescent="0.2">
      <c r="A8" s="6">
        <v>7</v>
      </c>
      <c r="B8" s="6" t="s">
        <v>41</v>
      </c>
      <c r="C8" s="6">
        <v>2</v>
      </c>
      <c r="D8">
        <v>0.70505054199999995</v>
      </c>
      <c r="E8">
        <v>0.14371257500000001</v>
      </c>
      <c r="F8">
        <v>0.32098765400000001</v>
      </c>
      <c r="G8" s="6"/>
      <c r="H8">
        <v>2.723254E-3</v>
      </c>
      <c r="I8">
        <v>2.4678800000000001E-4</v>
      </c>
      <c r="J8">
        <v>1.0457559999999999E-3</v>
      </c>
      <c r="K8">
        <v>3.661437E-3</v>
      </c>
      <c r="L8">
        <v>5.010301E-3</v>
      </c>
      <c r="M8">
        <v>1.4238976E-2</v>
      </c>
      <c r="N8">
        <v>2.4261121E-2</v>
      </c>
      <c r="P8" s="6">
        <f t="shared" si="0"/>
        <v>7.3125189999999991E-3</v>
      </c>
      <c r="Q8" s="6">
        <f t="shared" si="1"/>
        <v>1.3385993333333334E-3</v>
      </c>
      <c r="R8" s="6">
        <f t="shared" si="2"/>
        <v>7.6369046666666662E-3</v>
      </c>
      <c r="T8" s="6">
        <f t="shared" si="3"/>
        <v>-6.2983053333333329E-3</v>
      </c>
    </row>
    <row r="9" spans="1:20" x14ac:dyDescent="0.2">
      <c r="A9" s="6">
        <v>8</v>
      </c>
      <c r="B9" s="6" t="s">
        <v>42</v>
      </c>
      <c r="C9" s="6">
        <v>1</v>
      </c>
      <c r="D9">
        <v>0.51497062299999996</v>
      </c>
      <c r="E9">
        <v>0.41317365299999997</v>
      </c>
      <c r="F9">
        <v>0.617283951</v>
      </c>
      <c r="G9" s="6"/>
      <c r="H9">
        <v>1.7391535999999999E-2</v>
      </c>
      <c r="I9">
        <v>1.6181411999999999E-2</v>
      </c>
      <c r="J9">
        <v>1.8342494000000001E-2</v>
      </c>
      <c r="K9">
        <v>7.1499729999999996E-3</v>
      </c>
      <c r="L9">
        <v>3.5427840000000002E-3</v>
      </c>
      <c r="M9">
        <v>3.441267E-3</v>
      </c>
      <c r="N9">
        <v>2.347881E-3</v>
      </c>
      <c r="P9" s="6">
        <f t="shared" si="0"/>
        <v>9.7710495714285715E-3</v>
      </c>
      <c r="Q9" s="6">
        <f t="shared" si="1"/>
        <v>1.7305147333333333E-2</v>
      </c>
      <c r="R9" s="6">
        <f t="shared" si="2"/>
        <v>4.7113413333333331E-3</v>
      </c>
      <c r="T9" s="6">
        <f t="shared" si="3"/>
        <v>1.2593805999999999E-2</v>
      </c>
    </row>
    <row r="10" spans="1:20" x14ac:dyDescent="0.2">
      <c r="A10" s="6">
        <v>9</v>
      </c>
      <c r="B10" s="6" t="s">
        <v>43</v>
      </c>
      <c r="C10" s="6">
        <v>2</v>
      </c>
      <c r="D10">
        <v>0.333479158</v>
      </c>
      <c r="E10">
        <v>5.9880239999999998E-3</v>
      </c>
      <c r="F10">
        <v>0.75308642000000003</v>
      </c>
      <c r="G10" s="6"/>
      <c r="H10">
        <v>1.057365E-3</v>
      </c>
      <c r="I10">
        <v>2.3185100000000001E-4</v>
      </c>
      <c r="J10">
        <v>1.4993299999999999E-4</v>
      </c>
      <c r="K10">
        <v>1.8931950000000001E-3</v>
      </c>
      <c r="L10">
        <v>1.163643E-3</v>
      </c>
      <c r="M10">
        <v>2.5731830000000002E-3</v>
      </c>
      <c r="N10">
        <v>4.3517219999999997E-3</v>
      </c>
      <c r="P10" s="6">
        <f t="shared" si="0"/>
        <v>1.6315559999999997E-3</v>
      </c>
      <c r="Q10" s="6">
        <f t="shared" si="1"/>
        <v>4.7971633333333325E-4</v>
      </c>
      <c r="R10" s="6">
        <f t="shared" si="2"/>
        <v>1.8766736666666669E-3</v>
      </c>
      <c r="T10" s="6">
        <f t="shared" si="3"/>
        <v>-1.3969573333333337E-3</v>
      </c>
    </row>
    <row r="11" spans="1:20" x14ac:dyDescent="0.2">
      <c r="A11" s="6">
        <v>10</v>
      </c>
      <c r="B11" s="6" t="s">
        <v>44</v>
      </c>
      <c r="C11" s="6">
        <v>2</v>
      </c>
      <c r="D11">
        <v>0.32090881999999998</v>
      </c>
      <c r="E11">
        <v>5.9880239999999998E-3</v>
      </c>
      <c r="F11">
        <v>0.92592592600000001</v>
      </c>
      <c r="G11" s="6"/>
      <c r="H11">
        <v>6.81202E-4</v>
      </c>
      <c r="I11">
        <v>2.0467E-4</v>
      </c>
      <c r="J11">
        <v>1.11728E-4</v>
      </c>
      <c r="K11">
        <v>2.4022099999999999E-4</v>
      </c>
      <c r="L11">
        <v>3.0802299999999999E-4</v>
      </c>
      <c r="M11">
        <v>3.4813200000000002E-4</v>
      </c>
      <c r="N11">
        <v>3.6332900000000002E-4</v>
      </c>
      <c r="P11" s="6">
        <f t="shared" si="0"/>
        <v>3.2247214285714281E-4</v>
      </c>
      <c r="Q11" s="6">
        <f t="shared" si="1"/>
        <v>3.325333333333333E-4</v>
      </c>
      <c r="R11" s="6">
        <f t="shared" si="2"/>
        <v>2.9879200000000004E-4</v>
      </c>
      <c r="T11" s="6">
        <f t="shared" si="3"/>
        <v>3.3741333333333267E-5</v>
      </c>
    </row>
    <row r="12" spans="1:20" x14ac:dyDescent="0.2">
      <c r="A12" s="6">
        <v>11</v>
      </c>
      <c r="B12" s="6" t="s">
        <v>45</v>
      </c>
      <c r="C12" s="6">
        <v>2</v>
      </c>
      <c r="D12">
        <v>0.79429712699999999</v>
      </c>
      <c r="E12">
        <v>0.32335329299999999</v>
      </c>
      <c r="F12">
        <v>0.29629629600000001</v>
      </c>
      <c r="G12" s="6"/>
      <c r="H12">
        <v>8.38641E-4</v>
      </c>
      <c r="I12">
        <v>1.9000199999999999E-4</v>
      </c>
      <c r="J12">
        <v>2.3434000000000001E-4</v>
      </c>
      <c r="K12">
        <v>1.6340860000000001E-3</v>
      </c>
      <c r="L12">
        <v>7.5408610000000003E-3</v>
      </c>
      <c r="M12">
        <v>4.5313319999999999E-3</v>
      </c>
      <c r="N12">
        <v>6.2401460000000002E-3</v>
      </c>
      <c r="P12" s="6">
        <f t="shared" si="0"/>
        <v>3.0299154285714286E-3</v>
      </c>
      <c r="Q12" s="6">
        <f t="shared" si="1"/>
        <v>4.2099433333333338E-4</v>
      </c>
      <c r="R12" s="6">
        <f t="shared" si="2"/>
        <v>4.5687596666666675E-3</v>
      </c>
      <c r="T12" s="6">
        <f t="shared" si="3"/>
        <v>-4.1477653333333343E-3</v>
      </c>
    </row>
    <row r="13" spans="1:20" x14ac:dyDescent="0.2">
      <c r="A13" s="6">
        <v>12</v>
      </c>
      <c r="B13" s="6" t="s">
        <v>46</v>
      </c>
      <c r="C13" s="6">
        <v>1</v>
      </c>
      <c r="D13">
        <v>0.63474628</v>
      </c>
      <c r="E13">
        <v>0.233532934</v>
      </c>
      <c r="F13">
        <v>0</v>
      </c>
      <c r="G13" s="6"/>
      <c r="H13">
        <v>2.1893060999999998E-2</v>
      </c>
      <c r="I13">
        <v>1.5777185999999999E-2</v>
      </c>
      <c r="J13">
        <v>1.9211217999999999E-2</v>
      </c>
      <c r="K13">
        <v>1.5257925E-2</v>
      </c>
      <c r="L13">
        <v>1.3334184000000001E-2</v>
      </c>
      <c r="M13">
        <v>1.0725088000000001E-2</v>
      </c>
      <c r="N13">
        <v>9.8962000000000008E-3</v>
      </c>
      <c r="P13" s="6">
        <f t="shared" si="0"/>
        <v>1.5156408857142855E-2</v>
      </c>
      <c r="Q13" s="6">
        <f t="shared" si="1"/>
        <v>1.8960488333333331E-2</v>
      </c>
      <c r="R13" s="6">
        <f t="shared" si="2"/>
        <v>1.3105732333333333E-2</v>
      </c>
      <c r="T13" s="6">
        <f t="shared" si="3"/>
        <v>5.8547559999999974E-3</v>
      </c>
    </row>
    <row r="14" spans="1:20" x14ac:dyDescent="0.2">
      <c r="A14" s="6">
        <v>13</v>
      </c>
      <c r="B14" s="6" t="s">
        <v>47</v>
      </c>
      <c r="C14" s="6">
        <v>2</v>
      </c>
      <c r="D14">
        <v>0.61751117200000005</v>
      </c>
      <c r="E14">
        <v>0.173652695</v>
      </c>
      <c r="F14">
        <v>0.13580246900000001</v>
      </c>
      <c r="G14" s="6"/>
      <c r="H14">
        <v>6.9535799999999998E-4</v>
      </c>
      <c r="I14">
        <v>2.9617199999999998E-4</v>
      </c>
      <c r="J14">
        <v>1.9902200000000001E-4</v>
      </c>
      <c r="K14">
        <v>4.6329769999999999E-3</v>
      </c>
      <c r="L14">
        <v>8.6453880000000004E-3</v>
      </c>
      <c r="M14">
        <v>8.8264580000000006E-3</v>
      </c>
      <c r="N14">
        <v>1.2114434E-2</v>
      </c>
      <c r="P14" s="6">
        <f t="shared" si="0"/>
        <v>5.0585441428571427E-3</v>
      </c>
      <c r="Q14" s="6">
        <f t="shared" si="1"/>
        <v>3.9685066666666672E-4</v>
      </c>
      <c r="R14" s="6">
        <f t="shared" si="2"/>
        <v>7.3682743333333342E-3</v>
      </c>
      <c r="T14" s="6">
        <f t="shared" si="3"/>
        <v>-6.9714236666666672E-3</v>
      </c>
    </row>
    <row r="15" spans="1:20" x14ac:dyDescent="0.2">
      <c r="A15" s="6">
        <v>14</v>
      </c>
      <c r="B15" s="6" t="s">
        <v>48</v>
      </c>
      <c r="C15" s="6">
        <v>2</v>
      </c>
      <c r="D15">
        <v>0.32090881999999998</v>
      </c>
      <c r="E15">
        <v>0.18562874300000001</v>
      </c>
      <c r="F15">
        <v>0.30864197500000001</v>
      </c>
      <c r="G15" s="6"/>
      <c r="H15">
        <v>4.1690400000000001E-4</v>
      </c>
      <c r="I15">
        <v>1.10207E-4</v>
      </c>
      <c r="J15" s="1">
        <v>7.3078599999999995E-5</v>
      </c>
      <c r="K15">
        <v>7.84594E-4</v>
      </c>
      <c r="L15">
        <v>1.7465009999999999E-3</v>
      </c>
      <c r="M15">
        <v>2.4328069999999999E-3</v>
      </c>
      <c r="N15">
        <v>2.8174570000000002E-3</v>
      </c>
      <c r="P15" s="6">
        <f t="shared" si="0"/>
        <v>1.1973640857142857E-3</v>
      </c>
      <c r="Q15" s="6">
        <f t="shared" si="1"/>
        <v>2.0006319999999999E-4</v>
      </c>
      <c r="R15" s="6">
        <f t="shared" si="2"/>
        <v>1.6546339999999997E-3</v>
      </c>
      <c r="T15" s="6">
        <f t="shared" si="3"/>
        <v>-1.4545707999999997E-3</v>
      </c>
    </row>
    <row r="16" spans="1:20" x14ac:dyDescent="0.2">
      <c r="A16" s="6">
        <v>15</v>
      </c>
      <c r="B16" s="6" t="s">
        <v>49</v>
      </c>
      <c r="C16" s="6">
        <v>3</v>
      </c>
      <c r="D16">
        <v>0.74349876199999998</v>
      </c>
      <c r="E16">
        <v>0.179640719</v>
      </c>
      <c r="F16">
        <v>0.617283951</v>
      </c>
      <c r="G16" s="6"/>
      <c r="H16">
        <v>9.8088899999999998E-4</v>
      </c>
      <c r="I16">
        <v>1.0738099999999999E-4</v>
      </c>
      <c r="J16" s="1">
        <v>2.24344E-5</v>
      </c>
      <c r="K16">
        <v>7.6909600000000004E-4</v>
      </c>
      <c r="L16">
        <v>2.5927900000000001E-4</v>
      </c>
      <c r="M16">
        <v>5.07973E-4</v>
      </c>
      <c r="N16">
        <v>1.503276E-3</v>
      </c>
      <c r="P16" s="6">
        <f t="shared" si="0"/>
        <v>5.9290405714285718E-4</v>
      </c>
      <c r="Q16" s="6">
        <f t="shared" si="1"/>
        <v>3.7023479999999994E-4</v>
      </c>
      <c r="R16" s="6">
        <f t="shared" si="2"/>
        <v>5.1211599999999996E-4</v>
      </c>
      <c r="T16" s="6">
        <f t="shared" si="3"/>
        <v>-1.4188120000000002E-4</v>
      </c>
    </row>
    <row r="17" spans="1:20" x14ac:dyDescent="0.2">
      <c r="A17" s="6">
        <v>16</v>
      </c>
      <c r="B17" s="6" t="s">
        <v>50</v>
      </c>
      <c r="C17" s="6">
        <v>1</v>
      </c>
      <c r="D17">
        <v>0.77101013799999996</v>
      </c>
      <c r="E17">
        <v>0.311377246</v>
      </c>
      <c r="F17">
        <v>0.51851851900000001</v>
      </c>
      <c r="G17" s="6"/>
      <c r="H17">
        <v>3.0236320000000001E-3</v>
      </c>
      <c r="I17">
        <v>3.2468589999999999E-3</v>
      </c>
      <c r="J17">
        <v>2.1052839999999998E-3</v>
      </c>
      <c r="K17">
        <v>4.0464689999999996E-3</v>
      </c>
      <c r="L17">
        <v>9.6306470000000009E-3</v>
      </c>
      <c r="M17">
        <v>4.6881780000000003E-3</v>
      </c>
      <c r="N17">
        <v>3.2822900000000002E-3</v>
      </c>
      <c r="P17" s="6">
        <f t="shared" si="0"/>
        <v>4.2890512857142859E-3</v>
      </c>
      <c r="Q17" s="6">
        <f t="shared" si="1"/>
        <v>2.7919249999999994E-3</v>
      </c>
      <c r="R17" s="6">
        <f t="shared" si="2"/>
        <v>6.1217646666666672E-3</v>
      </c>
      <c r="T17" s="6">
        <f t="shared" si="3"/>
        <v>-3.3298396666666679E-3</v>
      </c>
    </row>
    <row r="18" spans="1:20" x14ac:dyDescent="0.2">
      <c r="A18" s="6">
        <v>17</v>
      </c>
      <c r="B18" s="6" t="s">
        <v>51</v>
      </c>
      <c r="C18" s="6">
        <v>2</v>
      </c>
      <c r="D18">
        <v>0.51283078500000001</v>
      </c>
      <c r="E18">
        <v>0.24550898199999999</v>
      </c>
      <c r="F18">
        <v>0.222222222</v>
      </c>
      <c r="G18" s="6"/>
      <c r="H18">
        <v>7.0899500000000002E-4</v>
      </c>
      <c r="I18">
        <v>3.5551400000000003E-4</v>
      </c>
      <c r="J18">
        <v>4.2803200000000001E-4</v>
      </c>
      <c r="K18">
        <v>2.1842699999999999E-4</v>
      </c>
      <c r="L18">
        <v>7.8820699999999997E-4</v>
      </c>
      <c r="M18">
        <v>6.7305499999999999E-4</v>
      </c>
      <c r="N18">
        <v>7.2823799999999998E-4</v>
      </c>
      <c r="P18" s="6">
        <f t="shared" si="0"/>
        <v>5.5720971428571437E-4</v>
      </c>
      <c r="Q18" s="6">
        <f t="shared" si="1"/>
        <v>4.9751366666666663E-4</v>
      </c>
      <c r="R18" s="6">
        <f t="shared" si="2"/>
        <v>5.5989633333333331E-4</v>
      </c>
      <c r="T18" s="6">
        <f t="shared" si="3"/>
        <v>-6.2382666666666682E-5</v>
      </c>
    </row>
    <row r="19" spans="1:20" x14ac:dyDescent="0.2">
      <c r="A19" s="6">
        <v>18</v>
      </c>
      <c r="B19" s="6" t="s">
        <v>52</v>
      </c>
      <c r="C19" s="6">
        <v>2</v>
      </c>
      <c r="D19">
        <v>0.499484441</v>
      </c>
      <c r="E19">
        <v>0.16167664700000001</v>
      </c>
      <c r="F19">
        <v>8.6419753000000002E-2</v>
      </c>
      <c r="G19" s="6"/>
      <c r="H19">
        <v>7.22979E-4</v>
      </c>
      <c r="I19">
        <v>3.2402700000000001E-4</v>
      </c>
      <c r="J19" s="1">
        <v>8.97378E-5</v>
      </c>
      <c r="K19">
        <v>1.1381449999999999E-3</v>
      </c>
      <c r="L19">
        <v>1.445738E-3</v>
      </c>
      <c r="M19">
        <v>2.8865010000000001E-3</v>
      </c>
      <c r="N19">
        <v>1.9368040000000001E-3</v>
      </c>
      <c r="P19" s="6">
        <f t="shared" si="0"/>
        <v>1.2205616857142857E-3</v>
      </c>
      <c r="Q19" s="6">
        <f t="shared" si="1"/>
        <v>3.7891459999999999E-4</v>
      </c>
      <c r="R19" s="6">
        <f t="shared" si="2"/>
        <v>1.8234613333333333E-3</v>
      </c>
      <c r="T19" s="6">
        <f t="shared" si="3"/>
        <v>-1.4445467333333334E-3</v>
      </c>
    </row>
    <row r="20" spans="1:20" x14ac:dyDescent="0.2">
      <c r="A20" s="6">
        <v>19</v>
      </c>
      <c r="B20" s="6" t="s">
        <v>53</v>
      </c>
      <c r="C20" s="6">
        <v>1</v>
      </c>
      <c r="D20">
        <v>0.851384056</v>
      </c>
      <c r="E20">
        <v>0.173652695</v>
      </c>
      <c r="F20">
        <v>8.6419753000000002E-2</v>
      </c>
      <c r="G20" s="6"/>
      <c r="H20">
        <v>2.0414130999999999E-2</v>
      </c>
      <c r="I20">
        <v>2.1177583E-2</v>
      </c>
      <c r="J20">
        <v>3.0653008999999998E-2</v>
      </c>
      <c r="K20">
        <v>4.1099148000000002E-2</v>
      </c>
      <c r="L20">
        <v>5.3520823000000002E-2</v>
      </c>
      <c r="M20">
        <v>3.4125552000000003E-2</v>
      </c>
      <c r="N20">
        <v>3.7481351000000003E-2</v>
      </c>
      <c r="P20" s="6">
        <f t="shared" si="0"/>
        <v>3.4067370999999999E-2</v>
      </c>
      <c r="Q20" s="6">
        <f t="shared" si="1"/>
        <v>2.4081574333333331E-2</v>
      </c>
      <c r="R20" s="6">
        <f t="shared" si="2"/>
        <v>4.2915174333333334E-2</v>
      </c>
      <c r="T20" s="6">
        <f t="shared" si="3"/>
        <v>-1.8833600000000002E-2</v>
      </c>
    </row>
    <row r="21" spans="1:20" x14ac:dyDescent="0.2">
      <c r="A21" s="6">
        <v>20</v>
      </c>
      <c r="B21" s="6" t="s">
        <v>54</v>
      </c>
      <c r="C21" s="6">
        <v>3</v>
      </c>
      <c r="D21">
        <v>0.58374033299999994</v>
      </c>
      <c r="E21">
        <v>0.16766467099999999</v>
      </c>
      <c r="F21">
        <v>0.83950617299999997</v>
      </c>
      <c r="G21" s="6"/>
      <c r="H21">
        <v>6.4598499999999996E-4</v>
      </c>
      <c r="I21" s="1">
        <v>1.24E-5</v>
      </c>
      <c r="J21" s="1">
        <v>1.46601E-5</v>
      </c>
      <c r="K21" s="1">
        <v>5.4200000000000003E-5</v>
      </c>
      <c r="L21" s="1">
        <v>6.9499999999999995E-5</v>
      </c>
      <c r="M21" s="1">
        <v>9.9900000000000002E-5</v>
      </c>
      <c r="N21" s="1">
        <v>1.6399999999999999E-5</v>
      </c>
      <c r="P21" s="6">
        <f t="shared" si="0"/>
        <v>1.3043501428571427E-4</v>
      </c>
      <c r="Q21" s="6">
        <f t="shared" si="1"/>
        <v>2.2434836666666665E-4</v>
      </c>
      <c r="R21" s="6">
        <f t="shared" si="2"/>
        <v>7.4533333333333333E-5</v>
      </c>
      <c r="T21" s="6">
        <f t="shared" si="3"/>
        <v>1.498150333333333E-4</v>
      </c>
    </row>
    <row r="22" spans="1:20" x14ac:dyDescent="0.2">
      <c r="A22" s="6">
        <v>21</v>
      </c>
      <c r="B22" s="6" t="s">
        <v>55</v>
      </c>
      <c r="C22" s="6">
        <v>1</v>
      </c>
      <c r="D22">
        <v>0.75661036400000004</v>
      </c>
      <c r="E22">
        <v>1.1976048E-2</v>
      </c>
      <c r="F22">
        <v>0.222222222</v>
      </c>
      <c r="G22" s="6"/>
      <c r="H22">
        <v>8.9647270000000005E-3</v>
      </c>
      <c r="I22">
        <v>7.5691420000000001E-3</v>
      </c>
      <c r="J22">
        <v>5.4973280000000001E-3</v>
      </c>
      <c r="K22">
        <v>1.9485044999999999E-2</v>
      </c>
      <c r="L22">
        <v>2.4752817E-2</v>
      </c>
      <c r="M22">
        <v>2.0616531E-2</v>
      </c>
      <c r="N22">
        <v>2.0059284E-2</v>
      </c>
      <c r="P22" s="6">
        <f t="shared" si="0"/>
        <v>1.5277839142857141E-2</v>
      </c>
      <c r="Q22" s="6">
        <f t="shared" si="1"/>
        <v>7.3437323333333327E-3</v>
      </c>
      <c r="R22" s="6">
        <f t="shared" si="2"/>
        <v>2.1618131000000002E-2</v>
      </c>
      <c r="T22" s="6">
        <f t="shared" si="3"/>
        <v>-1.427439866666667E-2</v>
      </c>
    </row>
    <row r="23" spans="1:20" x14ac:dyDescent="0.2">
      <c r="A23" s="6">
        <v>22</v>
      </c>
      <c r="B23" s="6" t="s">
        <v>56</v>
      </c>
      <c r="C23" s="6">
        <v>1</v>
      </c>
      <c r="D23">
        <v>0.73362892700000004</v>
      </c>
      <c r="E23">
        <v>0.16766467099999999</v>
      </c>
      <c r="F23">
        <v>0.111111111</v>
      </c>
      <c r="G23" s="6"/>
      <c r="H23">
        <v>1.0907689E-2</v>
      </c>
      <c r="I23">
        <v>8.1710399999999992E-3</v>
      </c>
      <c r="J23">
        <v>1.4540855E-2</v>
      </c>
      <c r="K23">
        <v>1.1765998999999999E-2</v>
      </c>
      <c r="L23">
        <v>9.5585679999999999E-3</v>
      </c>
      <c r="M23">
        <v>1.4561653000000001E-2</v>
      </c>
      <c r="N23">
        <v>1.1542403999999999E-2</v>
      </c>
      <c r="P23" s="6">
        <f t="shared" si="0"/>
        <v>1.1578315428571431E-2</v>
      </c>
      <c r="Q23" s="6">
        <f t="shared" si="1"/>
        <v>1.1206528E-2</v>
      </c>
      <c r="R23" s="6">
        <f t="shared" si="2"/>
        <v>1.1962073333333332E-2</v>
      </c>
      <c r="T23" s="6">
        <f t="shared" si="3"/>
        <v>-7.5554533333333125E-4</v>
      </c>
    </row>
    <row r="24" spans="1:20" x14ac:dyDescent="0.2">
      <c r="A24" s="6">
        <v>23</v>
      </c>
      <c r="B24" s="6" t="s">
        <v>57</v>
      </c>
      <c r="C24" s="6">
        <v>1</v>
      </c>
      <c r="D24">
        <v>0.41558357200000001</v>
      </c>
      <c r="E24">
        <v>0.72455089800000005</v>
      </c>
      <c r="F24">
        <v>0.185185185</v>
      </c>
      <c r="G24" s="6"/>
      <c r="H24">
        <v>1.0105818000000001E-2</v>
      </c>
      <c r="I24">
        <v>1.2289863999999999E-2</v>
      </c>
      <c r="J24">
        <v>9.3982570000000001E-3</v>
      </c>
      <c r="K24">
        <v>4.3215609999999998E-3</v>
      </c>
      <c r="L24">
        <v>1.422921E-3</v>
      </c>
      <c r="M24">
        <v>2.4638770000000002E-3</v>
      </c>
      <c r="N24">
        <v>1.3518099999999999E-3</v>
      </c>
      <c r="P24" s="6">
        <f t="shared" si="0"/>
        <v>5.9077297142857152E-3</v>
      </c>
      <c r="Q24" s="6">
        <f t="shared" si="1"/>
        <v>1.0597979666666667E-2</v>
      </c>
      <c r="R24" s="6">
        <f t="shared" si="2"/>
        <v>2.7361196666666667E-3</v>
      </c>
      <c r="T24" s="6">
        <f t="shared" si="3"/>
        <v>7.86186E-3</v>
      </c>
    </row>
    <row r="25" spans="1:20" x14ac:dyDescent="0.2">
      <c r="A25" s="6">
        <v>24</v>
      </c>
      <c r="B25" s="6" t="s">
        <v>58</v>
      </c>
      <c r="C25" s="6">
        <v>2</v>
      </c>
      <c r="D25">
        <v>0.58287896500000003</v>
      </c>
      <c r="E25">
        <v>0.31736526900000001</v>
      </c>
      <c r="F25">
        <v>0.32098765400000001</v>
      </c>
      <c r="G25" s="6"/>
      <c r="H25">
        <v>1.6919560000000001E-3</v>
      </c>
      <c r="I25">
        <v>1.0849779999999999E-3</v>
      </c>
      <c r="J25">
        <v>1.101065E-3</v>
      </c>
      <c r="K25">
        <v>6.5208449999999999E-3</v>
      </c>
      <c r="L25">
        <v>7.6746490000000004E-3</v>
      </c>
      <c r="M25">
        <v>1.0712361E-2</v>
      </c>
      <c r="N25">
        <v>9.4063859999999992E-3</v>
      </c>
      <c r="P25" s="6">
        <f t="shared" si="0"/>
        <v>5.4560342857142858E-3</v>
      </c>
      <c r="Q25" s="6">
        <f t="shared" si="1"/>
        <v>1.2926663333333334E-3</v>
      </c>
      <c r="R25" s="6">
        <f t="shared" si="2"/>
        <v>8.3026183333333326E-3</v>
      </c>
      <c r="T25" s="6">
        <f t="shared" si="3"/>
        <v>-7.009951999999999E-3</v>
      </c>
    </row>
    <row r="26" spans="1:20" x14ac:dyDescent="0.2">
      <c r="A26" s="6">
        <v>25</v>
      </c>
      <c r="B26" s="6" t="s">
        <v>59</v>
      </c>
      <c r="C26" s="6">
        <v>1</v>
      </c>
      <c r="D26">
        <v>0.43871147999999999</v>
      </c>
      <c r="E26">
        <v>0.30538922200000002</v>
      </c>
      <c r="F26">
        <v>0.49382715999999999</v>
      </c>
      <c r="G26" s="6"/>
      <c r="H26">
        <v>9.0950630000000005E-3</v>
      </c>
      <c r="I26">
        <v>1.0666367E-2</v>
      </c>
      <c r="J26">
        <v>1.0235217E-2</v>
      </c>
      <c r="K26">
        <v>6.3862049999999998E-3</v>
      </c>
      <c r="L26">
        <v>4.819472E-3</v>
      </c>
      <c r="M26">
        <v>6.3899079999999997E-3</v>
      </c>
      <c r="N26">
        <v>4.2786769999999998E-3</v>
      </c>
      <c r="P26" s="6">
        <f t="shared" si="0"/>
        <v>7.4101298571428572E-3</v>
      </c>
      <c r="Q26" s="6">
        <f t="shared" si="1"/>
        <v>9.9988823333333338E-3</v>
      </c>
      <c r="R26" s="6">
        <f t="shared" si="2"/>
        <v>5.8651950000000001E-3</v>
      </c>
      <c r="T26" s="6">
        <f t="shared" si="3"/>
        <v>4.1336873333333336E-3</v>
      </c>
    </row>
    <row r="27" spans="1:20" x14ac:dyDescent="0.2">
      <c r="A27" s="6">
        <v>26</v>
      </c>
      <c r="B27" s="6" t="s">
        <v>60</v>
      </c>
      <c r="C27" s="6">
        <v>1</v>
      </c>
      <c r="D27">
        <v>0.53771149799999995</v>
      </c>
      <c r="E27">
        <v>0.311377246</v>
      </c>
      <c r="F27">
        <v>0.432098765</v>
      </c>
      <c r="G27" s="6"/>
      <c r="H27">
        <v>7.2049269999999999E-3</v>
      </c>
      <c r="I27">
        <v>6.5588460000000001E-3</v>
      </c>
      <c r="J27">
        <v>7.8207380000000007E-3</v>
      </c>
      <c r="K27">
        <v>4.1975759999999997E-3</v>
      </c>
      <c r="L27">
        <v>2.0379299999999999E-3</v>
      </c>
      <c r="M27">
        <v>5.5895780000000004E-3</v>
      </c>
      <c r="N27">
        <v>3.8720270000000001E-3</v>
      </c>
      <c r="P27" s="6">
        <f t="shared" si="0"/>
        <v>5.3259459999999998E-3</v>
      </c>
      <c r="Q27" s="6">
        <f t="shared" si="1"/>
        <v>7.1948369999999999E-3</v>
      </c>
      <c r="R27" s="6">
        <f t="shared" si="2"/>
        <v>3.9416946666666662E-3</v>
      </c>
      <c r="T27" s="6">
        <f t="shared" si="3"/>
        <v>3.2531423333333337E-3</v>
      </c>
    </row>
    <row r="28" spans="1:20" x14ac:dyDescent="0.2">
      <c r="A28" s="6">
        <v>27</v>
      </c>
      <c r="B28" s="6" t="s">
        <v>61</v>
      </c>
      <c r="C28" s="6">
        <v>2</v>
      </c>
      <c r="D28">
        <v>0.65807594999999997</v>
      </c>
      <c r="E28">
        <v>0.49101796399999997</v>
      </c>
      <c r="F28">
        <v>0.185185185</v>
      </c>
      <c r="G28" s="6"/>
      <c r="H28">
        <v>9.5240500000000003E-4</v>
      </c>
      <c r="I28">
        <v>2.153E-4</v>
      </c>
      <c r="J28">
        <v>1.75255E-4</v>
      </c>
      <c r="K28">
        <v>1.1720470000000001E-3</v>
      </c>
      <c r="L28">
        <v>1.0697840000000001E-3</v>
      </c>
      <c r="M28">
        <v>1.884405E-3</v>
      </c>
      <c r="N28">
        <v>2.5303359999999998E-3</v>
      </c>
      <c r="P28" s="6">
        <f t="shared" si="0"/>
        <v>1.1427902857142856E-3</v>
      </c>
      <c r="Q28" s="6">
        <f t="shared" si="1"/>
        <v>4.4765333333333333E-4</v>
      </c>
      <c r="R28" s="6">
        <f t="shared" si="2"/>
        <v>1.3754120000000001E-3</v>
      </c>
      <c r="T28" s="6">
        <f t="shared" si="3"/>
        <v>-9.2775866666666685E-4</v>
      </c>
    </row>
    <row r="29" spans="1:20" x14ac:dyDescent="0.2">
      <c r="A29" s="6">
        <v>28</v>
      </c>
      <c r="B29" s="6" t="s">
        <v>62</v>
      </c>
      <c r="C29" s="6">
        <v>1</v>
      </c>
      <c r="D29">
        <v>0.59456562499999999</v>
      </c>
      <c r="E29">
        <v>0.47904191600000001</v>
      </c>
      <c r="F29">
        <v>0.407407407</v>
      </c>
      <c r="G29" s="6"/>
      <c r="H29">
        <v>6.7816350000000003E-3</v>
      </c>
      <c r="I29">
        <v>7.5451889999999999E-3</v>
      </c>
      <c r="J29">
        <v>5.9024810000000002E-3</v>
      </c>
      <c r="K29">
        <v>4.2285719999999999E-3</v>
      </c>
      <c r="L29">
        <v>1.650568E-3</v>
      </c>
      <c r="M29">
        <v>2.885004E-3</v>
      </c>
      <c r="N29">
        <v>1.466279E-3</v>
      </c>
      <c r="P29" s="6">
        <f t="shared" si="0"/>
        <v>4.3513897142857146E-3</v>
      </c>
      <c r="Q29" s="6">
        <f t="shared" si="1"/>
        <v>6.7431016666666668E-3</v>
      </c>
      <c r="R29" s="6">
        <f t="shared" si="2"/>
        <v>2.9213813333333334E-3</v>
      </c>
      <c r="T29" s="6">
        <f t="shared" si="3"/>
        <v>3.8217203333333334E-3</v>
      </c>
    </row>
    <row r="30" spans="1:20" x14ac:dyDescent="0.2">
      <c r="A30" s="6">
        <v>29</v>
      </c>
      <c r="B30" s="6" t="s">
        <v>63</v>
      </c>
      <c r="C30" s="6">
        <v>2</v>
      </c>
      <c r="D30">
        <v>0.73964200899999999</v>
      </c>
      <c r="E30">
        <v>0.389221557</v>
      </c>
      <c r="F30">
        <v>0.28395061700000002</v>
      </c>
      <c r="G30" s="6"/>
      <c r="H30">
        <v>6.5547999999999995E-4</v>
      </c>
      <c r="I30">
        <v>1.6820299999999999E-4</v>
      </c>
      <c r="J30">
        <v>2.1434899999999999E-4</v>
      </c>
      <c r="K30">
        <v>4.8915999999999999E-4</v>
      </c>
      <c r="L30">
        <v>2.1701630000000001E-3</v>
      </c>
      <c r="M30">
        <v>1.88478E-3</v>
      </c>
      <c r="N30">
        <v>1.925104E-3</v>
      </c>
      <c r="P30" s="6">
        <f t="shared" si="0"/>
        <v>1.0724627142857143E-3</v>
      </c>
      <c r="Q30" s="6">
        <f t="shared" si="1"/>
        <v>3.4601066666666664E-4</v>
      </c>
      <c r="R30" s="6">
        <f t="shared" si="2"/>
        <v>1.514701E-3</v>
      </c>
      <c r="T30" s="6">
        <f t="shared" si="3"/>
        <v>-1.1686903333333334E-3</v>
      </c>
    </row>
    <row r="31" spans="1:20" x14ac:dyDescent="0.2">
      <c r="A31" s="6">
        <v>30</v>
      </c>
      <c r="B31" s="6" t="s">
        <v>64</v>
      </c>
      <c r="C31" s="6">
        <v>1</v>
      </c>
      <c r="D31">
        <v>0.52198087299999996</v>
      </c>
      <c r="E31">
        <v>0.16766467099999999</v>
      </c>
      <c r="F31">
        <v>1.2345679E-2</v>
      </c>
      <c r="G31" s="6"/>
      <c r="H31">
        <v>3.2228132999999999E-2</v>
      </c>
      <c r="I31">
        <v>2.6832304000000001E-2</v>
      </c>
      <c r="J31">
        <v>4.1698975999999999E-2</v>
      </c>
      <c r="K31">
        <v>1.7859677000000001E-2</v>
      </c>
      <c r="L31">
        <v>1.4066904999999999E-2</v>
      </c>
      <c r="M31">
        <v>1.3960845E-2</v>
      </c>
      <c r="N31">
        <v>1.1105082E-2</v>
      </c>
      <c r="P31" s="6">
        <f t="shared" si="0"/>
        <v>2.2535988857142857E-2</v>
      </c>
      <c r="Q31" s="6">
        <f t="shared" si="1"/>
        <v>3.3586471E-2</v>
      </c>
      <c r="R31" s="6">
        <f t="shared" si="2"/>
        <v>1.5295809E-2</v>
      </c>
      <c r="T31" s="6">
        <f t="shared" si="3"/>
        <v>1.8290661999999999E-2</v>
      </c>
    </row>
    <row r="32" spans="1:20" x14ac:dyDescent="0.2">
      <c r="A32" s="6">
        <v>31</v>
      </c>
      <c r="B32" s="6" t="s">
        <v>65</v>
      </c>
      <c r="C32" s="6">
        <v>1</v>
      </c>
      <c r="D32">
        <v>0.458024345</v>
      </c>
      <c r="E32">
        <v>0.23952095800000001</v>
      </c>
      <c r="F32">
        <v>0.14814814800000001</v>
      </c>
      <c r="G32" s="6"/>
      <c r="H32">
        <v>1.5965430999999999E-2</v>
      </c>
      <c r="I32">
        <v>1.8936310000000001E-2</v>
      </c>
      <c r="J32">
        <v>1.2596609999999999E-2</v>
      </c>
      <c r="K32">
        <v>2.8734533E-2</v>
      </c>
      <c r="L32">
        <v>3.2592366999999997E-2</v>
      </c>
      <c r="M32">
        <v>2.9235232E-2</v>
      </c>
      <c r="N32">
        <v>2.8677351E-2</v>
      </c>
      <c r="P32" s="6">
        <f t="shared" si="0"/>
        <v>2.3819690571428572E-2</v>
      </c>
      <c r="Q32" s="6">
        <f t="shared" si="1"/>
        <v>1.5832783666666666E-2</v>
      </c>
      <c r="R32" s="6">
        <f t="shared" si="2"/>
        <v>3.0187377333333331E-2</v>
      </c>
      <c r="T32" s="6">
        <f t="shared" si="3"/>
        <v>-1.4354593666666665E-2</v>
      </c>
    </row>
    <row r="33" spans="1:20" x14ac:dyDescent="0.2">
      <c r="A33" s="6">
        <v>32</v>
      </c>
      <c r="B33" s="6" t="s">
        <v>66</v>
      </c>
      <c r="C33" s="6">
        <v>1</v>
      </c>
      <c r="D33">
        <v>0.42562121800000002</v>
      </c>
      <c r="E33">
        <v>0.25149700600000002</v>
      </c>
      <c r="F33">
        <v>0.32098765400000001</v>
      </c>
      <c r="G33" s="6"/>
      <c r="H33">
        <v>5.5000229999999997E-3</v>
      </c>
      <c r="I33">
        <v>5.4131810000000004E-3</v>
      </c>
      <c r="J33">
        <v>4.0382009999999999E-3</v>
      </c>
      <c r="K33">
        <v>6.2922480000000003E-3</v>
      </c>
      <c r="L33">
        <v>4.4388509999999997E-3</v>
      </c>
      <c r="M33">
        <v>3.7463499999999999E-3</v>
      </c>
      <c r="N33">
        <v>3.863806E-3</v>
      </c>
      <c r="P33" s="6">
        <f t="shared" si="0"/>
        <v>4.7560942857142862E-3</v>
      </c>
      <c r="Q33" s="6">
        <f t="shared" si="1"/>
        <v>4.9838016666666667E-3</v>
      </c>
      <c r="R33" s="6">
        <f t="shared" si="2"/>
        <v>4.8258163333333333E-3</v>
      </c>
      <c r="T33" s="6">
        <f t="shared" si="3"/>
        <v>1.579853333333334E-4</v>
      </c>
    </row>
    <row r="34" spans="1:20" x14ac:dyDescent="0.2">
      <c r="A34" s="6">
        <v>33</v>
      </c>
      <c r="B34" s="6" t="s">
        <v>67</v>
      </c>
      <c r="C34" s="6">
        <v>2</v>
      </c>
      <c r="D34">
        <v>0.57143383699999994</v>
      </c>
      <c r="E34">
        <v>0.24550898199999999</v>
      </c>
      <c r="F34">
        <v>0.60493827200000005</v>
      </c>
      <c r="G34" s="6"/>
      <c r="H34">
        <v>1.6337450999999999E-2</v>
      </c>
      <c r="I34">
        <v>1.1715147E-2</v>
      </c>
      <c r="J34">
        <v>5.839398E-3</v>
      </c>
      <c r="K34">
        <v>6.8172470000000002E-3</v>
      </c>
      <c r="L34">
        <v>2.3449159999999998E-3</v>
      </c>
      <c r="M34">
        <v>3.989294E-3</v>
      </c>
      <c r="N34">
        <v>3.6826160000000001E-3</v>
      </c>
      <c r="P34" s="6">
        <f t="shared" ref="P34:P65" si="4">AVERAGE(H34:N34)</f>
        <v>7.2465812857142858E-3</v>
      </c>
      <c r="Q34" s="6">
        <f t="shared" ref="Q34:Q65" si="5">AVERAGE(H34:J34)</f>
        <v>1.1297332E-2</v>
      </c>
      <c r="R34" s="6">
        <f t="shared" ref="R34:R65" si="6">AVERAGE(K34:M34)</f>
        <v>4.3838190000000006E-3</v>
      </c>
      <c r="T34" s="6">
        <f t="shared" ref="T34:T65" si="7">Q34-R34</f>
        <v>6.9135129999999996E-3</v>
      </c>
    </row>
    <row r="35" spans="1:20" x14ac:dyDescent="0.2">
      <c r="A35" s="6">
        <v>34</v>
      </c>
      <c r="B35" s="6" t="s">
        <v>68</v>
      </c>
      <c r="C35" s="6">
        <v>1</v>
      </c>
      <c r="D35">
        <v>0.67578345100000003</v>
      </c>
      <c r="E35">
        <v>6.5868262999999996E-2</v>
      </c>
      <c r="F35">
        <v>1.2345679E-2</v>
      </c>
      <c r="G35" s="6"/>
      <c r="H35">
        <v>2.6231278E-2</v>
      </c>
      <c r="I35">
        <v>2.9087168E-2</v>
      </c>
      <c r="J35">
        <v>2.9508630000000001E-2</v>
      </c>
      <c r="K35">
        <v>3.8531298999999998E-2</v>
      </c>
      <c r="L35">
        <v>3.4452951000000002E-2</v>
      </c>
      <c r="M35">
        <v>3.1078834999999999E-2</v>
      </c>
      <c r="N35">
        <v>2.5693566000000001E-2</v>
      </c>
      <c r="P35" s="6">
        <f t="shared" si="4"/>
        <v>3.0654818142857143E-2</v>
      </c>
      <c r="Q35" s="6">
        <f t="shared" si="5"/>
        <v>2.8275692000000002E-2</v>
      </c>
      <c r="R35" s="6">
        <f t="shared" si="6"/>
        <v>3.4687694999999998E-2</v>
      </c>
      <c r="T35" s="6">
        <f t="shared" si="7"/>
        <v>-6.412002999999996E-3</v>
      </c>
    </row>
    <row r="36" spans="1:20" x14ac:dyDescent="0.2">
      <c r="A36" s="6">
        <v>35</v>
      </c>
      <c r="B36" s="6" t="s">
        <v>69</v>
      </c>
      <c r="C36" s="6">
        <v>2</v>
      </c>
      <c r="D36">
        <v>0.67803969100000006</v>
      </c>
      <c r="E36">
        <v>7.7844310999999999E-2</v>
      </c>
      <c r="F36">
        <v>0.234567901</v>
      </c>
      <c r="G36" s="6"/>
      <c r="H36">
        <v>7.0278099999999998E-4</v>
      </c>
      <c r="I36">
        <v>1.3092900000000001E-4</v>
      </c>
      <c r="J36" s="1">
        <v>9.5735099999999998E-5</v>
      </c>
      <c r="K36">
        <v>7.2647599999999999E-4</v>
      </c>
      <c r="L36">
        <v>1.239871E-3</v>
      </c>
      <c r="M36">
        <v>1.7556340000000001E-3</v>
      </c>
      <c r="N36">
        <v>1.8605970000000001E-3</v>
      </c>
      <c r="P36" s="6">
        <f t="shared" si="4"/>
        <v>9.3028901428571426E-4</v>
      </c>
      <c r="Q36" s="6">
        <f t="shared" si="5"/>
        <v>3.0981503333333334E-4</v>
      </c>
      <c r="R36" s="6">
        <f t="shared" si="6"/>
        <v>1.2406603333333334E-3</v>
      </c>
      <c r="T36" s="6">
        <f t="shared" si="7"/>
        <v>-9.3084530000000002E-4</v>
      </c>
    </row>
    <row r="37" spans="1:20" x14ac:dyDescent="0.2">
      <c r="A37" s="6">
        <v>36</v>
      </c>
      <c r="B37" s="6" t="s">
        <v>70</v>
      </c>
      <c r="C37" s="6">
        <v>2</v>
      </c>
      <c r="D37">
        <v>0.58682107900000002</v>
      </c>
      <c r="E37">
        <v>0.55688622799999998</v>
      </c>
      <c r="F37">
        <v>0.172839506</v>
      </c>
      <c r="G37" s="6"/>
      <c r="H37">
        <v>1.0663420000000001E-3</v>
      </c>
      <c r="I37">
        <v>3.2631400000000002E-4</v>
      </c>
      <c r="J37">
        <v>2.4633499999999998E-4</v>
      </c>
      <c r="K37">
        <v>1.0340169999999999E-3</v>
      </c>
      <c r="L37">
        <v>1.5172989999999999E-3</v>
      </c>
      <c r="M37">
        <v>2.0689530000000001E-3</v>
      </c>
      <c r="N37">
        <v>1.9820229999999999E-3</v>
      </c>
      <c r="P37" s="6">
        <f t="shared" si="4"/>
        <v>1.1773261428571428E-3</v>
      </c>
      <c r="Q37" s="6">
        <f t="shared" si="5"/>
        <v>5.4633033333333341E-4</v>
      </c>
      <c r="R37" s="6">
        <f t="shared" si="6"/>
        <v>1.5400896666666667E-3</v>
      </c>
      <c r="T37" s="6">
        <f t="shared" si="7"/>
        <v>-9.9375933333333325E-4</v>
      </c>
    </row>
    <row r="38" spans="1:20" x14ac:dyDescent="0.2">
      <c r="A38" s="6">
        <v>37</v>
      </c>
      <c r="B38" s="6" t="s">
        <v>71</v>
      </c>
      <c r="C38" s="6">
        <v>2</v>
      </c>
      <c r="D38">
        <v>0.55439176099999998</v>
      </c>
      <c r="E38">
        <v>0.47904191600000001</v>
      </c>
      <c r="F38">
        <v>0.35802469100000001</v>
      </c>
      <c r="G38" s="6"/>
      <c r="H38">
        <v>2.04222E-4</v>
      </c>
      <c r="I38">
        <v>2.5526500000000002E-4</v>
      </c>
      <c r="J38">
        <v>2.4877800000000001E-4</v>
      </c>
      <c r="K38">
        <v>2.8187299999999998E-4</v>
      </c>
      <c r="L38">
        <v>1.4415900000000001E-4</v>
      </c>
      <c r="M38">
        <v>7.2883099999999999E-4</v>
      </c>
      <c r="N38">
        <v>2.3684300000000001E-4</v>
      </c>
      <c r="P38" s="6">
        <f t="shared" si="4"/>
        <v>2.9999585714285713E-4</v>
      </c>
      <c r="Q38" s="6">
        <f t="shared" si="5"/>
        <v>2.3608833333333334E-4</v>
      </c>
      <c r="R38" s="6">
        <f t="shared" si="6"/>
        <v>3.8495433333333328E-4</v>
      </c>
      <c r="T38" s="6">
        <f t="shared" si="7"/>
        <v>-1.4886599999999994E-4</v>
      </c>
    </row>
    <row r="39" spans="1:20" x14ac:dyDescent="0.2">
      <c r="A39" s="6">
        <v>38</v>
      </c>
      <c r="B39" s="6" t="s">
        <v>72</v>
      </c>
      <c r="C39" s="6">
        <v>1</v>
      </c>
      <c r="D39">
        <v>0.254633002</v>
      </c>
      <c r="E39">
        <v>7.7844310999999999E-2</v>
      </c>
      <c r="F39">
        <v>0.65432098800000005</v>
      </c>
      <c r="G39" s="6"/>
      <c r="H39">
        <v>7.6147499999999996E-4</v>
      </c>
      <c r="I39">
        <v>1.3325730000000001E-3</v>
      </c>
      <c r="J39">
        <v>9.1536999999999999E-4</v>
      </c>
      <c r="K39">
        <v>5.8311799999999998E-4</v>
      </c>
      <c r="L39">
        <v>2.8572500000000002E-4</v>
      </c>
      <c r="M39">
        <v>5.1845500000000002E-4</v>
      </c>
      <c r="N39">
        <v>3.2886100000000001E-4</v>
      </c>
      <c r="P39" s="6">
        <f t="shared" si="4"/>
        <v>6.7508242857142859E-4</v>
      </c>
      <c r="Q39" s="6">
        <f t="shared" si="5"/>
        <v>1.0031393333333335E-3</v>
      </c>
      <c r="R39" s="6">
        <f t="shared" si="6"/>
        <v>4.6243266666666662E-4</v>
      </c>
      <c r="T39" s="6">
        <f t="shared" si="7"/>
        <v>5.4070666666666692E-4</v>
      </c>
    </row>
    <row r="40" spans="1:20" x14ac:dyDescent="0.2">
      <c r="A40" s="6">
        <v>39</v>
      </c>
      <c r="B40" s="6" t="s">
        <v>73</v>
      </c>
      <c r="C40" s="6">
        <v>1</v>
      </c>
      <c r="D40">
        <v>0.39244499300000002</v>
      </c>
      <c r="E40">
        <v>0.32934131700000002</v>
      </c>
      <c r="F40">
        <v>0.79012345699999997</v>
      </c>
      <c r="G40" s="6"/>
      <c r="H40">
        <v>1.737358E-3</v>
      </c>
      <c r="I40">
        <v>2.8948429999999998E-3</v>
      </c>
      <c r="J40">
        <v>1.828741E-3</v>
      </c>
      <c r="K40">
        <v>2.1368070000000001E-3</v>
      </c>
      <c r="L40">
        <v>5.9841500000000004E-4</v>
      </c>
      <c r="M40">
        <v>8.9765699999999995E-4</v>
      </c>
      <c r="N40">
        <v>4.2056299999999999E-4</v>
      </c>
      <c r="P40" s="6">
        <f t="shared" si="4"/>
        <v>1.5020548571428572E-3</v>
      </c>
      <c r="Q40" s="6">
        <f t="shared" si="5"/>
        <v>2.1536473333333334E-3</v>
      </c>
      <c r="R40" s="6">
        <f t="shared" si="6"/>
        <v>1.2109596666666667E-3</v>
      </c>
      <c r="T40" s="6">
        <f t="shared" si="7"/>
        <v>9.4268766666666674E-4</v>
      </c>
    </row>
    <row r="41" spans="1:20" x14ac:dyDescent="0.2">
      <c r="A41" s="6">
        <v>40</v>
      </c>
      <c r="B41" s="6" t="s">
        <v>74</v>
      </c>
      <c r="C41" s="6">
        <v>2</v>
      </c>
      <c r="D41">
        <v>0.31586186700000002</v>
      </c>
      <c r="E41">
        <v>0.34131736499999998</v>
      </c>
      <c r="F41">
        <v>0.96296296299999995</v>
      </c>
      <c r="G41" s="6"/>
      <c r="H41">
        <v>1.76429E-4</v>
      </c>
      <c r="I41">
        <v>1.1532E-4</v>
      </c>
      <c r="J41" s="1">
        <v>9.2625400000000003E-5</v>
      </c>
      <c r="K41" s="1">
        <v>8.6199999999999995E-5</v>
      </c>
      <c r="L41" s="1">
        <v>3.9400000000000002E-5</v>
      </c>
      <c r="M41" s="1">
        <v>7.8200000000000003E-5</v>
      </c>
      <c r="N41" s="1">
        <v>4.4299999999999999E-5</v>
      </c>
      <c r="P41" s="6">
        <f t="shared" si="4"/>
        <v>9.0353485714285721E-5</v>
      </c>
      <c r="Q41" s="6">
        <f t="shared" si="5"/>
        <v>1.281248E-4</v>
      </c>
      <c r="R41" s="6">
        <f t="shared" si="6"/>
        <v>6.7933333333333336E-5</v>
      </c>
      <c r="T41" s="6">
        <f t="shared" si="7"/>
        <v>6.0191466666666661E-5</v>
      </c>
    </row>
    <row r="42" spans="1:20" x14ac:dyDescent="0.2">
      <c r="A42" s="6">
        <v>41</v>
      </c>
      <c r="B42" s="6" t="s">
        <v>75</v>
      </c>
      <c r="C42" s="6">
        <v>2</v>
      </c>
      <c r="D42">
        <v>0.45703202700000001</v>
      </c>
      <c r="E42">
        <v>0.335329341</v>
      </c>
      <c r="F42">
        <v>3.7037037000000002E-2</v>
      </c>
      <c r="G42" s="6"/>
      <c r="H42">
        <v>1.188564E-3</v>
      </c>
      <c r="I42">
        <v>2.16107E-4</v>
      </c>
      <c r="J42">
        <v>2.2745400000000001E-4</v>
      </c>
      <c r="K42">
        <v>1.9595469999999999E-3</v>
      </c>
      <c r="L42">
        <v>8.8258499999999997E-4</v>
      </c>
      <c r="M42">
        <v>2.272217E-3</v>
      </c>
      <c r="N42">
        <v>2.4398990000000001E-3</v>
      </c>
      <c r="P42" s="6">
        <f t="shared" si="4"/>
        <v>1.3123389999999998E-3</v>
      </c>
      <c r="Q42" s="6">
        <f t="shared" si="5"/>
        <v>5.4404166666666674E-4</v>
      </c>
      <c r="R42" s="6">
        <f t="shared" si="6"/>
        <v>1.7047829999999999E-3</v>
      </c>
      <c r="T42" s="6">
        <f t="shared" si="7"/>
        <v>-1.160741333333333E-3</v>
      </c>
    </row>
    <row r="43" spans="1:20" x14ac:dyDescent="0.2">
      <c r="A43" s="6">
        <v>42</v>
      </c>
      <c r="B43" s="6" t="s">
        <v>76</v>
      </c>
      <c r="C43" s="6">
        <v>2</v>
      </c>
      <c r="D43">
        <v>0.63777852599999996</v>
      </c>
      <c r="E43">
        <v>0.155688623</v>
      </c>
      <c r="F43">
        <v>0.65432098800000005</v>
      </c>
      <c r="G43" s="6"/>
      <c r="H43">
        <v>1.1842500000000001E-4</v>
      </c>
      <c r="I43" s="1">
        <v>3.8800000000000001E-5</v>
      </c>
      <c r="J43" s="1">
        <v>3.7983099999999999E-5</v>
      </c>
      <c r="K43">
        <v>1.10424E-4</v>
      </c>
      <c r="L43">
        <v>1.4623300000000001E-4</v>
      </c>
      <c r="M43">
        <v>4.04282E-4</v>
      </c>
      <c r="N43">
        <v>5.7329400000000002E-4</v>
      </c>
      <c r="P43" s="6">
        <f t="shared" si="4"/>
        <v>2.0420587142857145E-4</v>
      </c>
      <c r="Q43" s="6">
        <f t="shared" si="5"/>
        <v>6.5069366666666671E-5</v>
      </c>
      <c r="R43" s="6">
        <f t="shared" si="6"/>
        <v>2.2031299999999998E-4</v>
      </c>
      <c r="T43" s="6">
        <f t="shared" si="7"/>
        <v>-1.5524363333333332E-4</v>
      </c>
    </row>
    <row r="44" spans="1:20" x14ac:dyDescent="0.2">
      <c r="A44" s="6">
        <v>43</v>
      </c>
      <c r="B44" s="6" t="s">
        <v>77</v>
      </c>
      <c r="C44" s="6">
        <v>2</v>
      </c>
      <c r="D44">
        <v>0.62769528900000005</v>
      </c>
      <c r="E44">
        <v>0.16766467099999999</v>
      </c>
      <c r="F44">
        <v>0.87654321000000002</v>
      </c>
      <c r="G44" s="6"/>
      <c r="H44">
        <v>1.6797000000000001E-4</v>
      </c>
      <c r="I44" s="1">
        <v>4.1600000000000002E-5</v>
      </c>
      <c r="J44" s="1">
        <v>5.01999E-5</v>
      </c>
      <c r="K44" s="1">
        <v>4.8399999999999997E-5</v>
      </c>
      <c r="L44" s="1">
        <v>5.6499999999999998E-5</v>
      </c>
      <c r="M44">
        <v>1.60216E-4</v>
      </c>
      <c r="N44">
        <v>1.05931E-4</v>
      </c>
      <c r="P44" s="6">
        <f t="shared" si="4"/>
        <v>9.0116699999999997E-5</v>
      </c>
      <c r="Q44" s="6">
        <f t="shared" si="5"/>
        <v>8.6589966666666669E-5</v>
      </c>
      <c r="R44" s="6">
        <f t="shared" si="6"/>
        <v>8.8372000000000014E-5</v>
      </c>
      <c r="T44" s="6">
        <f t="shared" si="7"/>
        <v>-1.7820333333333445E-6</v>
      </c>
    </row>
    <row r="45" spans="1:20" x14ac:dyDescent="0.2">
      <c r="A45" s="6">
        <v>44</v>
      </c>
      <c r="B45" s="6" t="s">
        <v>78</v>
      </c>
      <c r="C45" s="6">
        <v>2</v>
      </c>
      <c r="D45">
        <v>0.26162579200000002</v>
      </c>
      <c r="E45">
        <v>0.64670658700000005</v>
      </c>
      <c r="F45">
        <v>0.46913580199999999</v>
      </c>
      <c r="G45" s="6"/>
      <c r="H45">
        <v>1.15145E-4</v>
      </c>
      <c r="I45" s="1">
        <v>9.1100000000000005E-5</v>
      </c>
      <c r="J45">
        <v>1.07286E-4</v>
      </c>
      <c r="K45" s="1">
        <v>8.0400000000000003E-5</v>
      </c>
      <c r="L45" s="1">
        <v>3.79E-5</v>
      </c>
      <c r="M45">
        <v>1.07434E-4</v>
      </c>
      <c r="N45" s="1">
        <v>6.0100000000000001E-6</v>
      </c>
      <c r="P45" s="6">
        <f t="shared" si="4"/>
        <v>7.7896428571428577E-5</v>
      </c>
      <c r="Q45" s="6">
        <f t="shared" si="5"/>
        <v>1.0451033333333335E-4</v>
      </c>
      <c r="R45" s="6">
        <f t="shared" si="6"/>
        <v>7.5244666666666668E-5</v>
      </c>
      <c r="T45" s="6">
        <f t="shared" si="7"/>
        <v>2.926566666666668E-5</v>
      </c>
    </row>
    <row r="46" spans="1:20" x14ac:dyDescent="0.2">
      <c r="A46" s="6">
        <v>45</v>
      </c>
      <c r="B46" s="6" t="s">
        <v>79</v>
      </c>
      <c r="C46" s="6">
        <v>2</v>
      </c>
      <c r="D46">
        <v>0.41279964800000002</v>
      </c>
      <c r="E46">
        <v>8.9820359000000002E-2</v>
      </c>
      <c r="F46">
        <v>0.64197530899999999</v>
      </c>
      <c r="G46" s="6"/>
      <c r="H46">
        <v>3.7719899999999999E-4</v>
      </c>
      <c r="I46">
        <v>1.2447000000000001E-4</v>
      </c>
      <c r="J46">
        <v>2.1412699999999999E-4</v>
      </c>
      <c r="K46">
        <v>4.8673899999999998E-4</v>
      </c>
      <c r="L46">
        <v>2.99726E-4</v>
      </c>
      <c r="M46">
        <v>4.7428299999999999E-4</v>
      </c>
      <c r="N46">
        <v>3.2064000000000002E-4</v>
      </c>
      <c r="P46" s="6">
        <f t="shared" si="4"/>
        <v>3.2816914285714284E-4</v>
      </c>
      <c r="Q46" s="6">
        <f t="shared" si="5"/>
        <v>2.3859866666666664E-4</v>
      </c>
      <c r="R46" s="6">
        <f t="shared" si="6"/>
        <v>4.202493333333333E-4</v>
      </c>
      <c r="T46" s="6">
        <f t="shared" si="7"/>
        <v>-1.8165066666666667E-4</v>
      </c>
    </row>
    <row r="47" spans="1:20" x14ac:dyDescent="0.2">
      <c r="A47" s="6">
        <v>46</v>
      </c>
      <c r="B47" s="6" t="s">
        <v>80</v>
      </c>
      <c r="C47" s="6">
        <v>2</v>
      </c>
      <c r="D47">
        <v>0.63613436199999995</v>
      </c>
      <c r="E47">
        <v>0.47904191600000001</v>
      </c>
      <c r="F47">
        <v>0.395061728</v>
      </c>
      <c r="G47" s="6"/>
      <c r="H47">
        <v>9.02687E-4</v>
      </c>
      <c r="I47">
        <v>2.4746000000000002E-4</v>
      </c>
      <c r="J47">
        <v>2.7165700000000002E-4</v>
      </c>
      <c r="K47">
        <v>8.8581599999999999E-4</v>
      </c>
      <c r="L47">
        <v>1.2564640000000001E-3</v>
      </c>
      <c r="M47">
        <v>1.070225E-3</v>
      </c>
      <c r="N47">
        <v>6.0270199999999999E-4</v>
      </c>
      <c r="P47" s="6">
        <f t="shared" si="4"/>
        <v>7.4814442857142852E-4</v>
      </c>
      <c r="Q47" s="6">
        <f t="shared" si="5"/>
        <v>4.7393466666666666E-4</v>
      </c>
      <c r="R47" s="6">
        <f t="shared" si="6"/>
        <v>1.070835E-3</v>
      </c>
      <c r="T47" s="6">
        <f t="shared" si="7"/>
        <v>-5.9690033333333341E-4</v>
      </c>
    </row>
    <row r="48" spans="1:20" x14ac:dyDescent="0.2">
      <c r="A48" s="6">
        <v>47</v>
      </c>
      <c r="B48" s="6" t="s">
        <v>81</v>
      </c>
      <c r="C48" s="6">
        <v>1</v>
      </c>
      <c r="D48">
        <v>0.41436039099999999</v>
      </c>
      <c r="E48">
        <v>7.7844310999999999E-2</v>
      </c>
      <c r="F48">
        <v>0.69135802499999999</v>
      </c>
      <c r="G48" s="6"/>
      <c r="H48">
        <v>2.0042459999999999E-3</v>
      </c>
      <c r="I48">
        <v>1.6115210000000001E-3</v>
      </c>
      <c r="J48">
        <v>1.328297E-3</v>
      </c>
      <c r="K48">
        <v>1.153159E-3</v>
      </c>
      <c r="L48">
        <v>1.371066E-3</v>
      </c>
      <c r="M48">
        <v>8.3589099999999996E-4</v>
      </c>
      <c r="N48">
        <v>8.2879399999999999E-4</v>
      </c>
      <c r="P48" s="6">
        <f t="shared" si="4"/>
        <v>1.3047105714285715E-3</v>
      </c>
      <c r="Q48" s="6">
        <f t="shared" si="5"/>
        <v>1.6480213333333333E-3</v>
      </c>
      <c r="R48" s="6">
        <f t="shared" si="6"/>
        <v>1.1200386666666666E-3</v>
      </c>
      <c r="T48" s="6">
        <f t="shared" si="7"/>
        <v>5.2798266666666672E-4</v>
      </c>
    </row>
    <row r="49" spans="1:20" x14ac:dyDescent="0.2">
      <c r="A49" s="6">
        <v>48</v>
      </c>
      <c r="B49" s="6" t="s">
        <v>82</v>
      </c>
      <c r="C49" s="6">
        <v>2</v>
      </c>
      <c r="D49">
        <v>0.38294376200000002</v>
      </c>
      <c r="E49">
        <v>0.32934131700000002</v>
      </c>
      <c r="F49">
        <v>0.82716049400000002</v>
      </c>
      <c r="G49" s="6"/>
      <c r="H49">
        <v>2.39094E-4</v>
      </c>
      <c r="I49" s="1">
        <v>3.1900000000000003E-5</v>
      </c>
      <c r="J49" s="1">
        <v>2.0879599999999999E-5</v>
      </c>
      <c r="K49" s="1">
        <v>8.9099999999999997E-5</v>
      </c>
      <c r="L49">
        <v>2.9194799999999999E-4</v>
      </c>
      <c r="M49">
        <v>3.6797199999999999E-4</v>
      </c>
      <c r="N49">
        <v>3.9589900000000001E-4</v>
      </c>
      <c r="P49" s="6">
        <f t="shared" si="4"/>
        <v>2.052560857142857E-4</v>
      </c>
      <c r="Q49" s="6">
        <f t="shared" si="5"/>
        <v>9.7291200000000001E-5</v>
      </c>
      <c r="R49" s="6">
        <f t="shared" si="6"/>
        <v>2.4967333333333333E-4</v>
      </c>
      <c r="T49" s="6">
        <f t="shared" si="7"/>
        <v>-1.5238213333333331E-4</v>
      </c>
    </row>
    <row r="50" spans="1:20" x14ac:dyDescent="0.2">
      <c r="A50" s="6">
        <v>49</v>
      </c>
      <c r="B50" s="6" t="s">
        <v>83</v>
      </c>
      <c r="C50" s="6">
        <v>2</v>
      </c>
      <c r="D50">
        <v>0.33762885300000001</v>
      </c>
      <c r="E50">
        <v>0.34131736499999998</v>
      </c>
      <c r="F50">
        <v>1</v>
      </c>
      <c r="G50" s="6"/>
      <c r="H50">
        <v>2.4772500000000002E-4</v>
      </c>
      <c r="I50" s="1">
        <v>3.0899999999999999E-5</v>
      </c>
      <c r="J50" s="1">
        <v>4.4424700000000002E-5</v>
      </c>
      <c r="K50" s="1">
        <v>8.1799999999999996E-5</v>
      </c>
      <c r="L50" s="1">
        <v>4.6199999999999998E-5</v>
      </c>
      <c r="M50" s="1">
        <v>9.1700000000000006E-5</v>
      </c>
      <c r="N50" s="1">
        <v>5.2800000000000003E-5</v>
      </c>
      <c r="P50" s="6">
        <f t="shared" si="4"/>
        <v>8.5078528571428557E-5</v>
      </c>
      <c r="Q50" s="6">
        <f t="shared" si="5"/>
        <v>1.0768323333333335E-4</v>
      </c>
      <c r="R50" s="6">
        <f t="shared" si="6"/>
        <v>7.3233333333333329E-5</v>
      </c>
      <c r="T50" s="6">
        <f t="shared" si="7"/>
        <v>3.4449900000000017E-5</v>
      </c>
    </row>
    <row r="51" spans="1:20" x14ac:dyDescent="0.2">
      <c r="A51" s="6">
        <v>50</v>
      </c>
      <c r="B51" s="6" t="s">
        <v>84</v>
      </c>
      <c r="C51" s="6">
        <v>2</v>
      </c>
      <c r="D51">
        <v>0.69223770200000001</v>
      </c>
      <c r="E51">
        <v>0.335329341</v>
      </c>
      <c r="F51">
        <v>7.4074074000000004E-2</v>
      </c>
      <c r="G51" s="6"/>
      <c r="H51">
        <v>2.8542810000000002E-3</v>
      </c>
      <c r="I51">
        <v>6.1024099999999997E-4</v>
      </c>
      <c r="J51">
        <v>3.9537900000000001E-4</v>
      </c>
      <c r="K51">
        <v>2.349907E-3</v>
      </c>
      <c r="L51">
        <v>1.6339740000000001E-3</v>
      </c>
      <c r="M51">
        <v>2.8737739999999999E-3</v>
      </c>
      <c r="N51">
        <v>4.0193829999999996E-3</v>
      </c>
      <c r="P51" s="6">
        <f t="shared" si="4"/>
        <v>2.105277E-3</v>
      </c>
      <c r="Q51" s="6">
        <f t="shared" si="5"/>
        <v>1.2866336666666667E-3</v>
      </c>
      <c r="R51" s="6">
        <f t="shared" si="6"/>
        <v>2.2858850000000001E-3</v>
      </c>
      <c r="T51" s="6">
        <f t="shared" si="7"/>
        <v>-9.9925133333333342E-4</v>
      </c>
    </row>
    <row r="52" spans="1:20" x14ac:dyDescent="0.2">
      <c r="A52" s="6">
        <v>51</v>
      </c>
      <c r="B52" s="6" t="s">
        <v>85</v>
      </c>
      <c r="C52" s="6">
        <v>1</v>
      </c>
      <c r="D52">
        <v>0.62144649600000001</v>
      </c>
      <c r="E52">
        <v>0.155688623</v>
      </c>
      <c r="F52">
        <v>0.69135802499999999</v>
      </c>
      <c r="G52" s="6"/>
      <c r="H52">
        <v>2.7420700000000001E-3</v>
      </c>
      <c r="I52">
        <v>2.3621100000000002E-3</v>
      </c>
      <c r="J52">
        <v>1.9620150000000001E-3</v>
      </c>
      <c r="K52">
        <v>3.375206E-3</v>
      </c>
      <c r="L52">
        <v>3.710278E-3</v>
      </c>
      <c r="M52">
        <v>2.5391179999999999E-3</v>
      </c>
      <c r="N52">
        <v>2.4114399999999999E-3</v>
      </c>
      <c r="P52" s="6">
        <f t="shared" si="4"/>
        <v>2.7288910000000002E-3</v>
      </c>
      <c r="Q52" s="6">
        <f t="shared" si="5"/>
        <v>2.3553983333333335E-3</v>
      </c>
      <c r="R52" s="6">
        <f t="shared" si="6"/>
        <v>3.2082006666666663E-3</v>
      </c>
      <c r="T52" s="6">
        <f t="shared" si="7"/>
        <v>-8.5280233333333288E-4</v>
      </c>
    </row>
    <row r="53" spans="1:20" x14ac:dyDescent="0.2">
      <c r="A53" s="6">
        <v>52</v>
      </c>
      <c r="B53" s="6" t="s">
        <v>86</v>
      </c>
      <c r="C53" s="6">
        <v>2</v>
      </c>
      <c r="D53">
        <v>0.50370688699999999</v>
      </c>
      <c r="E53">
        <v>0.16766467099999999</v>
      </c>
      <c r="F53">
        <v>0.91358024699999996</v>
      </c>
      <c r="G53" s="6"/>
      <c r="H53">
        <v>3.4129100000000002E-4</v>
      </c>
      <c r="I53" s="1">
        <v>7.3100000000000001E-5</v>
      </c>
      <c r="J53" s="1">
        <v>5.7085700000000001E-5</v>
      </c>
      <c r="K53">
        <v>1.4674800000000001E-4</v>
      </c>
      <c r="L53">
        <v>1.75272E-4</v>
      </c>
      <c r="M53">
        <v>2.5679400000000002E-4</v>
      </c>
      <c r="N53">
        <v>2.4917599999999999E-4</v>
      </c>
      <c r="P53" s="6">
        <f t="shared" si="4"/>
        <v>1.8563809999999999E-4</v>
      </c>
      <c r="Q53" s="6">
        <f t="shared" si="5"/>
        <v>1.571589E-4</v>
      </c>
      <c r="R53" s="6">
        <f t="shared" si="6"/>
        <v>1.92938E-4</v>
      </c>
      <c r="T53" s="6">
        <f t="shared" si="7"/>
        <v>-3.5779100000000004E-5</v>
      </c>
    </row>
    <row r="54" spans="1:20" x14ac:dyDescent="0.2">
      <c r="A54" s="6">
        <v>53</v>
      </c>
      <c r="B54" s="6" t="s">
        <v>87</v>
      </c>
      <c r="C54" s="6">
        <v>2</v>
      </c>
      <c r="D54">
        <v>0.382801171</v>
      </c>
      <c r="E54">
        <v>0.64670658700000005</v>
      </c>
      <c r="F54">
        <v>0.50617283999999996</v>
      </c>
      <c r="G54" s="6"/>
      <c r="H54">
        <v>5.9833900000000003E-4</v>
      </c>
      <c r="I54" s="1">
        <v>6.3600000000000001E-5</v>
      </c>
      <c r="J54" s="1">
        <v>7.17458E-5</v>
      </c>
      <c r="K54">
        <v>1.5013799999999999E-4</v>
      </c>
      <c r="L54">
        <v>1.0423E-4</v>
      </c>
      <c r="M54">
        <v>1.5235499999999999E-4</v>
      </c>
      <c r="N54">
        <v>1.0308500000000001E-4</v>
      </c>
      <c r="P54" s="6">
        <f t="shared" si="4"/>
        <v>1.7764182857142857E-4</v>
      </c>
      <c r="Q54" s="6">
        <f t="shared" si="5"/>
        <v>2.4456160000000001E-4</v>
      </c>
      <c r="R54" s="6">
        <f t="shared" si="6"/>
        <v>1.3557433333333333E-4</v>
      </c>
      <c r="T54" s="6">
        <f t="shared" si="7"/>
        <v>1.0898726666666667E-4</v>
      </c>
    </row>
    <row r="55" spans="1:20" x14ac:dyDescent="0.2">
      <c r="A55" s="6">
        <v>54</v>
      </c>
      <c r="B55" s="6" t="s">
        <v>88</v>
      </c>
      <c r="C55" s="6">
        <v>1</v>
      </c>
      <c r="D55">
        <v>0.63310793600000004</v>
      </c>
      <c r="E55">
        <v>8.9820359000000002E-2</v>
      </c>
      <c r="F55">
        <v>0.67901234600000004</v>
      </c>
      <c r="G55" s="6"/>
      <c r="H55">
        <v>3.0994170000000001E-3</v>
      </c>
      <c r="I55">
        <v>3.580574E-3</v>
      </c>
      <c r="J55">
        <v>3.0059940000000001E-3</v>
      </c>
      <c r="K55">
        <v>3.0613680000000001E-3</v>
      </c>
      <c r="L55">
        <v>2.0871930000000002E-3</v>
      </c>
      <c r="M55">
        <v>1.808041E-3</v>
      </c>
      <c r="N55">
        <v>1.9235229999999999E-3</v>
      </c>
      <c r="P55" s="6">
        <f t="shared" si="4"/>
        <v>2.6523014285714285E-3</v>
      </c>
      <c r="Q55" s="6">
        <f t="shared" si="5"/>
        <v>3.2286616666666666E-3</v>
      </c>
      <c r="R55" s="6">
        <f t="shared" si="6"/>
        <v>2.3188673333333332E-3</v>
      </c>
      <c r="T55" s="6">
        <f t="shared" si="7"/>
        <v>9.0979433333333339E-4</v>
      </c>
    </row>
    <row r="56" spans="1:20" x14ac:dyDescent="0.2">
      <c r="A56" s="6">
        <v>55</v>
      </c>
      <c r="B56" s="6" t="s">
        <v>89</v>
      </c>
      <c r="C56" s="6">
        <v>1</v>
      </c>
      <c r="D56">
        <v>0.69707513399999999</v>
      </c>
      <c r="E56">
        <v>0</v>
      </c>
      <c r="F56">
        <v>3.7037037000000002E-2</v>
      </c>
      <c r="G56" s="6"/>
      <c r="H56">
        <v>7.8576440000000004E-3</v>
      </c>
      <c r="I56">
        <v>9.4117060000000006E-3</v>
      </c>
      <c r="J56">
        <v>1.1283417E-2</v>
      </c>
      <c r="K56">
        <v>1.7250405999999999E-2</v>
      </c>
      <c r="L56">
        <v>1.7216103999999999E-2</v>
      </c>
      <c r="M56">
        <v>1.5090964E-2</v>
      </c>
      <c r="N56">
        <v>1.607753E-2</v>
      </c>
      <c r="P56" s="6">
        <f t="shared" si="4"/>
        <v>1.3455395857142857E-2</v>
      </c>
      <c r="Q56" s="6">
        <f t="shared" si="5"/>
        <v>9.5175890000000016E-3</v>
      </c>
      <c r="R56" s="6">
        <f t="shared" si="6"/>
        <v>1.6519157999999999E-2</v>
      </c>
      <c r="T56" s="6">
        <f t="shared" si="7"/>
        <v>-7.0015689999999974E-3</v>
      </c>
    </row>
    <row r="57" spans="1:20" x14ac:dyDescent="0.2">
      <c r="A57" s="6">
        <v>56</v>
      </c>
      <c r="B57" s="6" t="s">
        <v>90</v>
      </c>
      <c r="C57" s="6">
        <v>2</v>
      </c>
      <c r="D57">
        <v>0.79984169500000002</v>
      </c>
      <c r="E57">
        <v>0.52694610799999997</v>
      </c>
      <c r="F57">
        <v>0.395061728</v>
      </c>
      <c r="G57" s="6"/>
      <c r="H57">
        <v>4.9769500000000004E-4</v>
      </c>
      <c r="I57">
        <v>2.34004E-4</v>
      </c>
      <c r="J57">
        <v>1.0528599999999999E-4</v>
      </c>
      <c r="K57">
        <v>8.7225499999999995E-4</v>
      </c>
      <c r="L57">
        <v>3.5484879999999998E-3</v>
      </c>
      <c r="M57">
        <v>1.85633E-3</v>
      </c>
      <c r="N57">
        <v>1.666126E-3</v>
      </c>
      <c r="P57" s="6">
        <f t="shared" si="4"/>
        <v>1.254312E-3</v>
      </c>
      <c r="Q57" s="6">
        <f t="shared" si="5"/>
        <v>2.7899500000000004E-4</v>
      </c>
      <c r="R57" s="6">
        <f t="shared" si="6"/>
        <v>2.0923576666666663E-3</v>
      </c>
      <c r="T57" s="6">
        <f t="shared" si="7"/>
        <v>-1.8133626666666663E-3</v>
      </c>
    </row>
    <row r="58" spans="1:20" x14ac:dyDescent="0.2">
      <c r="A58" s="6">
        <v>57</v>
      </c>
      <c r="B58" s="6" t="s">
        <v>91</v>
      </c>
      <c r="C58" s="6">
        <v>1</v>
      </c>
      <c r="D58">
        <v>0.72395309399999996</v>
      </c>
      <c r="E58">
        <v>2.9940120000000001E-2</v>
      </c>
      <c r="F58">
        <v>9.8765432E-2</v>
      </c>
      <c r="G58" s="6"/>
      <c r="H58">
        <v>2.5176846999999999E-2</v>
      </c>
      <c r="I58">
        <v>2.7320632000000001E-2</v>
      </c>
      <c r="J58">
        <v>2.9186106999999999E-2</v>
      </c>
      <c r="K58">
        <v>3.4872766999999999E-2</v>
      </c>
      <c r="L58">
        <v>2.6909497000000001E-2</v>
      </c>
      <c r="M58">
        <v>3.4711762E-2</v>
      </c>
      <c r="N58">
        <v>3.0182840999999998E-2</v>
      </c>
      <c r="P58" s="6">
        <f t="shared" si="4"/>
        <v>2.9765778999999999E-2</v>
      </c>
      <c r="Q58" s="6">
        <f t="shared" si="5"/>
        <v>2.7227862000000002E-2</v>
      </c>
      <c r="R58" s="6">
        <f t="shared" si="6"/>
        <v>3.2164675333333337E-2</v>
      </c>
      <c r="T58" s="6">
        <f t="shared" si="7"/>
        <v>-4.9368133333333349E-3</v>
      </c>
    </row>
    <row r="59" spans="1:20" x14ac:dyDescent="0.2">
      <c r="A59" s="6">
        <v>58</v>
      </c>
      <c r="B59" s="6" t="s">
        <v>92</v>
      </c>
      <c r="C59" s="6">
        <v>1</v>
      </c>
      <c r="D59">
        <v>0.62126025399999996</v>
      </c>
      <c r="E59">
        <v>0.37724550899999998</v>
      </c>
      <c r="F59">
        <v>3.7037037000000002E-2</v>
      </c>
      <c r="G59" s="6"/>
      <c r="H59">
        <v>9.6713049999999998E-3</v>
      </c>
      <c r="I59">
        <v>9.6186629999999995E-3</v>
      </c>
      <c r="J59">
        <v>6.3249600000000001E-3</v>
      </c>
      <c r="K59">
        <v>1.6953035000000002E-2</v>
      </c>
      <c r="L59">
        <v>1.1741176000000001E-2</v>
      </c>
      <c r="M59">
        <v>1.0376582000000001E-2</v>
      </c>
      <c r="N59">
        <v>6.729011E-3</v>
      </c>
      <c r="P59" s="6">
        <f t="shared" si="4"/>
        <v>1.0202104571428573E-2</v>
      </c>
      <c r="Q59" s="6">
        <f t="shared" si="5"/>
        <v>8.5383093333333323E-3</v>
      </c>
      <c r="R59" s="6">
        <f t="shared" si="6"/>
        <v>1.3023597666666669E-2</v>
      </c>
      <c r="T59" s="6">
        <f t="shared" si="7"/>
        <v>-4.4852883333333371E-3</v>
      </c>
    </row>
    <row r="60" spans="1:20" x14ac:dyDescent="0.2">
      <c r="A60" s="6">
        <v>59</v>
      </c>
      <c r="B60" s="6" t="s">
        <v>93</v>
      </c>
      <c r="C60" s="6">
        <v>2</v>
      </c>
      <c r="D60">
        <v>0.65331611899999997</v>
      </c>
      <c r="E60">
        <v>0.389221557</v>
      </c>
      <c r="F60">
        <v>0.209876543</v>
      </c>
      <c r="G60" s="6"/>
      <c r="H60">
        <v>2.11991E-4</v>
      </c>
      <c r="I60">
        <v>1.2971799999999999E-4</v>
      </c>
      <c r="J60" s="1">
        <v>7.3967000000000005E-5</v>
      </c>
      <c r="K60">
        <v>2.2084900000000001E-4</v>
      </c>
      <c r="L60">
        <v>7.6331599999999999E-4</v>
      </c>
      <c r="M60">
        <v>8.5947400000000005E-4</v>
      </c>
      <c r="N60">
        <v>8.2784500000000001E-4</v>
      </c>
      <c r="P60" s="6">
        <f t="shared" si="4"/>
        <v>4.4102285714285719E-4</v>
      </c>
      <c r="Q60" s="6">
        <f t="shared" si="5"/>
        <v>1.3855866666666667E-4</v>
      </c>
      <c r="R60" s="6">
        <f t="shared" si="6"/>
        <v>6.1454633333333337E-4</v>
      </c>
      <c r="T60" s="6">
        <f t="shared" si="7"/>
        <v>-4.7598766666666673E-4</v>
      </c>
    </row>
    <row r="61" spans="1:20" x14ac:dyDescent="0.2">
      <c r="A61" s="6">
        <v>60</v>
      </c>
      <c r="B61" s="6" t="s">
        <v>94</v>
      </c>
      <c r="C61" s="6">
        <v>3</v>
      </c>
      <c r="D61">
        <v>0.51954227200000003</v>
      </c>
      <c r="E61">
        <v>0.38323353300000002</v>
      </c>
      <c r="F61">
        <v>0.71604938299999998</v>
      </c>
      <c r="G61" s="6"/>
      <c r="H61">
        <v>1.7383899999999999E-4</v>
      </c>
      <c r="I61" s="1">
        <v>5.2499999999999997E-6</v>
      </c>
      <c r="J61" s="1">
        <v>2.2212300000000001E-7</v>
      </c>
      <c r="K61" s="1">
        <v>4.8400000000000005E-7</v>
      </c>
      <c r="L61" s="1">
        <v>5.1900000000000003E-7</v>
      </c>
      <c r="M61">
        <v>1.56472E-4</v>
      </c>
      <c r="N61">
        <v>1.7929299999999999E-4</v>
      </c>
      <c r="P61" s="6">
        <f t="shared" si="4"/>
        <v>7.3725588999999994E-5</v>
      </c>
      <c r="Q61" s="6">
        <f t="shared" si="5"/>
        <v>5.9770374333333325E-5</v>
      </c>
      <c r="R61" s="6">
        <f t="shared" si="6"/>
        <v>5.2491666666666664E-5</v>
      </c>
      <c r="T61" s="6">
        <f t="shared" si="7"/>
        <v>7.2787076666666606E-6</v>
      </c>
    </row>
    <row r="62" spans="1:20" x14ac:dyDescent="0.2">
      <c r="A62" s="6">
        <v>61</v>
      </c>
      <c r="B62" s="6" t="s">
        <v>95</v>
      </c>
      <c r="C62" s="6">
        <v>1</v>
      </c>
      <c r="D62">
        <v>0.77077151600000005</v>
      </c>
      <c r="E62">
        <v>0.20359281400000001</v>
      </c>
      <c r="F62">
        <v>9.8765432E-2</v>
      </c>
      <c r="G62" s="6"/>
      <c r="H62">
        <v>7.2575790000000001E-3</v>
      </c>
      <c r="I62">
        <v>7.7302129999999997E-3</v>
      </c>
      <c r="J62">
        <v>4.7587690000000004E-3</v>
      </c>
      <c r="K62">
        <v>1.3260118E-2</v>
      </c>
      <c r="L62">
        <v>2.3496870999999999E-2</v>
      </c>
      <c r="M62">
        <v>1.4375983E-2</v>
      </c>
      <c r="N62">
        <v>1.3033981E-2</v>
      </c>
      <c r="P62" s="6">
        <f t="shared" si="4"/>
        <v>1.1987644857142857E-2</v>
      </c>
      <c r="Q62" s="6">
        <f t="shared" si="5"/>
        <v>6.5821869999999998E-3</v>
      </c>
      <c r="R62" s="6">
        <f t="shared" si="6"/>
        <v>1.7044324E-2</v>
      </c>
      <c r="T62" s="6">
        <f t="shared" si="7"/>
        <v>-1.0462137E-2</v>
      </c>
    </row>
    <row r="63" spans="1:20" x14ac:dyDescent="0.2">
      <c r="A63" s="6">
        <v>62</v>
      </c>
      <c r="B63" s="6" t="s">
        <v>96</v>
      </c>
      <c r="C63" s="6">
        <v>1</v>
      </c>
      <c r="D63">
        <v>0.57650116100000004</v>
      </c>
      <c r="E63">
        <v>0.215568862</v>
      </c>
      <c r="F63">
        <v>0.12345679</v>
      </c>
      <c r="G63" s="6"/>
      <c r="H63">
        <v>7.469743E-3</v>
      </c>
      <c r="I63">
        <v>8.5743239999999995E-3</v>
      </c>
      <c r="J63">
        <v>4.3749399999999999E-3</v>
      </c>
      <c r="K63">
        <v>5.2979450000000001E-3</v>
      </c>
      <c r="L63">
        <v>5.6714620000000004E-3</v>
      </c>
      <c r="M63">
        <v>4.6866809999999998E-3</v>
      </c>
      <c r="N63">
        <v>2.8898700000000001E-3</v>
      </c>
      <c r="P63" s="6">
        <f t="shared" si="4"/>
        <v>5.566423571428572E-3</v>
      </c>
      <c r="Q63" s="6">
        <f t="shared" si="5"/>
        <v>6.8063356666666665E-3</v>
      </c>
      <c r="R63" s="6">
        <f t="shared" si="6"/>
        <v>5.2186959999999992E-3</v>
      </c>
      <c r="T63" s="6">
        <f t="shared" si="7"/>
        <v>1.5876396666666672E-3</v>
      </c>
    </row>
    <row r="64" spans="1:20" x14ac:dyDescent="0.2">
      <c r="A64" s="6">
        <v>63</v>
      </c>
      <c r="B64" s="6" t="s">
        <v>97</v>
      </c>
      <c r="C64" s="6">
        <v>2</v>
      </c>
      <c r="D64">
        <v>0.69025791599999997</v>
      </c>
      <c r="E64">
        <v>0.69461077800000004</v>
      </c>
      <c r="F64">
        <v>0.28395061700000002</v>
      </c>
      <c r="G64" s="6"/>
      <c r="H64">
        <v>6.2561500000000005E-4</v>
      </c>
      <c r="I64">
        <v>2.35484E-4</v>
      </c>
      <c r="J64">
        <v>1.51266E-4</v>
      </c>
      <c r="K64">
        <v>1.149284E-3</v>
      </c>
      <c r="L64">
        <v>7.9183699999999999E-4</v>
      </c>
      <c r="M64">
        <v>1.5265400000000001E-3</v>
      </c>
      <c r="N64">
        <v>1.3540239999999999E-3</v>
      </c>
      <c r="P64" s="6">
        <f t="shared" si="4"/>
        <v>8.3343571428571423E-4</v>
      </c>
      <c r="Q64" s="6">
        <f t="shared" si="5"/>
        <v>3.3745500000000001E-4</v>
      </c>
      <c r="R64" s="6">
        <f t="shared" si="6"/>
        <v>1.1558870000000002E-3</v>
      </c>
      <c r="T64" s="6">
        <f t="shared" si="7"/>
        <v>-8.1843200000000023E-4</v>
      </c>
    </row>
    <row r="65" spans="1:20" x14ac:dyDescent="0.2">
      <c r="A65" s="6">
        <v>64</v>
      </c>
      <c r="B65" s="6" t="s">
        <v>98</v>
      </c>
      <c r="C65" s="6">
        <v>2</v>
      </c>
      <c r="D65">
        <v>0.67347289200000005</v>
      </c>
      <c r="E65">
        <v>0.137724551</v>
      </c>
      <c r="F65">
        <v>0.111111111</v>
      </c>
      <c r="G65" s="6"/>
      <c r="H65" s="1">
        <v>8.6300000000000004E-7</v>
      </c>
      <c r="I65" s="1">
        <v>9.2200000000000005E-5</v>
      </c>
      <c r="J65">
        <v>1.18614E-4</v>
      </c>
      <c r="K65">
        <v>3.3466300000000002E-4</v>
      </c>
      <c r="L65">
        <v>2.3060250000000002E-3</v>
      </c>
      <c r="M65">
        <v>3.1762370000000002E-3</v>
      </c>
      <c r="N65">
        <v>3.6434050000000002E-3</v>
      </c>
      <c r="P65" s="6">
        <f t="shared" si="4"/>
        <v>1.3817152857142857E-3</v>
      </c>
      <c r="Q65" s="6">
        <f t="shared" si="5"/>
        <v>7.0559E-5</v>
      </c>
      <c r="R65" s="6">
        <f t="shared" si="6"/>
        <v>1.9389750000000001E-3</v>
      </c>
      <c r="T65" s="6">
        <f t="shared" si="7"/>
        <v>-1.8684160000000001E-3</v>
      </c>
    </row>
    <row r="66" spans="1:20" x14ac:dyDescent="0.2">
      <c r="A66" s="6">
        <v>65</v>
      </c>
      <c r="B66" s="6" t="s">
        <v>99</v>
      </c>
      <c r="C66" s="6">
        <v>1</v>
      </c>
      <c r="D66">
        <v>0.59371977799999998</v>
      </c>
      <c r="E66">
        <v>4.7904191999999998E-2</v>
      </c>
      <c r="F66">
        <v>0.75308642000000003</v>
      </c>
      <c r="G66" s="6"/>
      <c r="H66">
        <v>5.8452899999999997E-4</v>
      </c>
      <c r="I66">
        <v>1.01662E-3</v>
      </c>
      <c r="J66">
        <v>6.1572600000000003E-4</v>
      </c>
      <c r="K66">
        <v>6.7852799999999997E-4</v>
      </c>
      <c r="L66">
        <v>2.5513000000000001E-4</v>
      </c>
      <c r="M66">
        <v>4.8775899999999999E-4</v>
      </c>
      <c r="N66">
        <v>2.40638E-4</v>
      </c>
      <c r="P66" s="6">
        <f t="shared" ref="P66:P97" si="8">AVERAGE(H66:N66)</f>
        <v>5.5413285714285717E-4</v>
      </c>
      <c r="Q66" s="6">
        <f t="shared" ref="Q66:Q97" si="9">AVERAGE(H66:J66)</f>
        <v>7.3895833333333333E-4</v>
      </c>
      <c r="R66" s="6">
        <f t="shared" ref="R66:R97" si="10">AVERAGE(K66:M66)</f>
        <v>4.7380566666666664E-4</v>
      </c>
      <c r="T66" s="6">
        <f t="shared" ref="T66:T97" si="11">Q66-R66</f>
        <v>2.6515266666666669E-4</v>
      </c>
    </row>
    <row r="67" spans="1:20" x14ac:dyDescent="0.2">
      <c r="A67" s="6">
        <v>66</v>
      </c>
      <c r="B67" s="6" t="s">
        <v>100</v>
      </c>
      <c r="C67" s="6">
        <v>2</v>
      </c>
      <c r="D67">
        <v>0.45759172199999998</v>
      </c>
      <c r="E67">
        <v>4.7904191999999998E-2</v>
      </c>
      <c r="F67">
        <v>0.79012345699999997</v>
      </c>
      <c r="G67" s="6"/>
      <c r="H67">
        <v>2.49452E-4</v>
      </c>
      <c r="I67" s="1">
        <v>5.1E-5</v>
      </c>
      <c r="J67" s="1">
        <v>4.5535299999999998E-5</v>
      </c>
      <c r="K67">
        <v>1.6757400000000001E-4</v>
      </c>
      <c r="L67">
        <v>4.54256E-4</v>
      </c>
      <c r="M67">
        <v>4.04657E-4</v>
      </c>
      <c r="N67">
        <v>4.1929800000000002E-4</v>
      </c>
      <c r="P67" s="6">
        <f t="shared" si="8"/>
        <v>2.5596747142857143E-4</v>
      </c>
      <c r="Q67" s="6">
        <f t="shared" si="9"/>
        <v>1.1532909999999999E-4</v>
      </c>
      <c r="R67" s="6">
        <f t="shared" si="10"/>
        <v>3.4216233333333334E-4</v>
      </c>
      <c r="T67" s="6">
        <f t="shared" si="11"/>
        <v>-2.2683323333333336E-4</v>
      </c>
    </row>
    <row r="68" spans="1:20" x14ac:dyDescent="0.2">
      <c r="A68" s="6">
        <v>67</v>
      </c>
      <c r="B68" s="6" t="s">
        <v>101</v>
      </c>
      <c r="C68" s="6">
        <v>2</v>
      </c>
      <c r="D68">
        <v>0.87872762100000001</v>
      </c>
      <c r="E68">
        <v>0.44311377200000002</v>
      </c>
      <c r="F68">
        <v>0.29629629600000001</v>
      </c>
      <c r="G68" s="6"/>
      <c r="H68">
        <v>1.2425979999999999E-3</v>
      </c>
      <c r="I68">
        <v>7.1950599999999997E-4</v>
      </c>
      <c r="J68">
        <v>7.2501E-4</v>
      </c>
      <c r="K68">
        <v>2.944164E-3</v>
      </c>
      <c r="L68">
        <v>3.090602E-3</v>
      </c>
      <c r="M68">
        <v>3.6261890000000001E-3</v>
      </c>
      <c r="N68">
        <v>3.1330379999999999E-3</v>
      </c>
      <c r="P68" s="6">
        <f t="shared" si="8"/>
        <v>2.2115867142857141E-3</v>
      </c>
      <c r="Q68" s="6">
        <f t="shared" si="9"/>
        <v>8.9570466666666663E-4</v>
      </c>
      <c r="R68" s="6">
        <f t="shared" si="10"/>
        <v>3.2203183333333334E-3</v>
      </c>
      <c r="T68" s="6">
        <f t="shared" si="11"/>
        <v>-2.3246136666666669E-3</v>
      </c>
    </row>
    <row r="69" spans="1:20" x14ac:dyDescent="0.2">
      <c r="A69" s="6">
        <v>68</v>
      </c>
      <c r="B69" s="6" t="s">
        <v>102</v>
      </c>
      <c r="C69" s="6">
        <v>1</v>
      </c>
      <c r="D69">
        <v>0.17475475800000001</v>
      </c>
      <c r="E69">
        <v>0.11377245499999999</v>
      </c>
      <c r="F69">
        <v>0.592592593</v>
      </c>
      <c r="G69" s="6"/>
      <c r="H69">
        <v>3.4740259999999999E-3</v>
      </c>
      <c r="I69">
        <v>3.9887020000000002E-3</v>
      </c>
      <c r="J69">
        <v>2.6286069999999998E-3</v>
      </c>
      <c r="K69">
        <v>2.734939E-3</v>
      </c>
      <c r="L69">
        <v>1.094675E-3</v>
      </c>
      <c r="M69">
        <v>2.5705620000000002E-3</v>
      </c>
      <c r="N69">
        <v>2.0234469999999998E-3</v>
      </c>
      <c r="P69" s="6">
        <f t="shared" si="8"/>
        <v>2.6449940000000003E-3</v>
      </c>
      <c r="Q69" s="6">
        <f t="shared" si="9"/>
        <v>3.3637783333333332E-3</v>
      </c>
      <c r="R69" s="6">
        <f t="shared" si="10"/>
        <v>2.133392E-3</v>
      </c>
      <c r="T69" s="6">
        <f t="shared" si="11"/>
        <v>1.2303863333333331E-3</v>
      </c>
    </row>
    <row r="70" spans="1:20" x14ac:dyDescent="0.2">
      <c r="A70" s="6">
        <v>69</v>
      </c>
      <c r="B70" s="6" t="s">
        <v>103</v>
      </c>
      <c r="C70" s="6">
        <v>2</v>
      </c>
      <c r="D70">
        <v>0.75579361700000003</v>
      </c>
      <c r="E70">
        <v>0.293413174</v>
      </c>
      <c r="F70">
        <v>0.72839506200000004</v>
      </c>
      <c r="G70" s="6"/>
      <c r="H70">
        <v>2.7620999999999999E-4</v>
      </c>
      <c r="I70">
        <v>1.0912999999999999E-4</v>
      </c>
      <c r="J70" s="1">
        <v>5.1310500000000003E-5</v>
      </c>
      <c r="K70">
        <v>1.2979700000000001E-3</v>
      </c>
      <c r="L70">
        <v>1.559302E-3</v>
      </c>
      <c r="M70">
        <v>1.7399119999999999E-3</v>
      </c>
      <c r="N70">
        <v>2.5028250000000002E-3</v>
      </c>
      <c r="P70" s="6">
        <f t="shared" si="8"/>
        <v>1.0766656428571428E-3</v>
      </c>
      <c r="Q70" s="6">
        <f t="shared" si="9"/>
        <v>1.4555016666666665E-4</v>
      </c>
      <c r="R70" s="6">
        <f t="shared" si="10"/>
        <v>1.5323946666666666E-3</v>
      </c>
      <c r="T70" s="6">
        <f t="shared" si="11"/>
        <v>-1.3868444999999999E-3</v>
      </c>
    </row>
    <row r="71" spans="1:20" x14ac:dyDescent="0.2">
      <c r="A71" s="6">
        <v>70</v>
      </c>
      <c r="B71" s="6" t="s">
        <v>104</v>
      </c>
      <c r="C71" s="6">
        <v>3</v>
      </c>
      <c r="D71">
        <v>0.61734918100000002</v>
      </c>
      <c r="E71">
        <v>0.30538922200000002</v>
      </c>
      <c r="F71">
        <v>0.90123456800000001</v>
      </c>
      <c r="G71" s="6"/>
      <c r="H71">
        <v>1.04614E-4</v>
      </c>
      <c r="I71" s="1">
        <v>4.1699999999999997E-5</v>
      </c>
      <c r="J71">
        <v>1.05509E-4</v>
      </c>
      <c r="K71">
        <v>1.5401299999999999E-4</v>
      </c>
      <c r="L71" s="1">
        <v>7.7799999999999994E-5</v>
      </c>
      <c r="M71">
        <v>2.6914700000000002E-4</v>
      </c>
      <c r="N71">
        <v>2.0964900000000001E-4</v>
      </c>
      <c r="P71" s="6">
        <f t="shared" si="8"/>
        <v>1.3749028571428571E-4</v>
      </c>
      <c r="Q71" s="6">
        <f t="shared" si="9"/>
        <v>8.3940999999999988E-5</v>
      </c>
      <c r="R71" s="6">
        <f t="shared" si="10"/>
        <v>1.6698666666666666E-4</v>
      </c>
      <c r="T71" s="6">
        <f t="shared" si="11"/>
        <v>-8.304566666666667E-5</v>
      </c>
    </row>
    <row r="72" spans="1:20" x14ac:dyDescent="0.2">
      <c r="A72" s="6">
        <v>71</v>
      </c>
      <c r="B72" s="6" t="s">
        <v>105</v>
      </c>
      <c r="C72" s="6">
        <v>3</v>
      </c>
      <c r="D72">
        <v>0.50069016099999997</v>
      </c>
      <c r="E72">
        <v>0.29940119799999998</v>
      </c>
      <c r="F72">
        <v>2.4691358E-2</v>
      </c>
      <c r="G72" s="6"/>
      <c r="H72">
        <v>1.023356E-3</v>
      </c>
      <c r="I72">
        <v>2.2027900000000001E-4</v>
      </c>
      <c r="J72">
        <v>2.2190099999999999E-4</v>
      </c>
      <c r="K72">
        <v>1.1468629999999999E-3</v>
      </c>
      <c r="L72">
        <v>1.4861849999999999E-3</v>
      </c>
      <c r="M72">
        <v>3.3031369999999998E-3</v>
      </c>
      <c r="N72">
        <v>8.0381329999999994E-3</v>
      </c>
      <c r="P72" s="6">
        <f t="shared" si="8"/>
        <v>2.2056934285714287E-3</v>
      </c>
      <c r="Q72" s="6">
        <f t="shared" si="9"/>
        <v>4.8851200000000008E-4</v>
      </c>
      <c r="R72" s="6">
        <f t="shared" si="10"/>
        <v>1.9787283333333335E-3</v>
      </c>
      <c r="T72" s="6">
        <f t="shared" si="11"/>
        <v>-1.4902163333333335E-3</v>
      </c>
    </row>
    <row r="73" spans="1:20" x14ac:dyDescent="0.2">
      <c r="A73" s="6">
        <v>72</v>
      </c>
      <c r="B73" s="6" t="s">
        <v>106</v>
      </c>
      <c r="C73" s="6">
        <v>2</v>
      </c>
      <c r="D73">
        <v>0.87086376300000001</v>
      </c>
      <c r="E73">
        <v>0.119760479</v>
      </c>
      <c r="F73">
        <v>0.592592593</v>
      </c>
      <c r="G73" s="6"/>
      <c r="H73">
        <v>8.9802600000000001E-4</v>
      </c>
      <c r="I73">
        <v>4.0987700000000001E-4</v>
      </c>
      <c r="J73">
        <v>1.2594400000000001E-4</v>
      </c>
      <c r="K73">
        <v>2.5077939999999998E-3</v>
      </c>
      <c r="L73">
        <v>5.51382E-3</v>
      </c>
      <c r="M73">
        <v>5.640862E-3</v>
      </c>
      <c r="N73">
        <v>1.3000779000000001E-2</v>
      </c>
      <c r="P73" s="6">
        <f t="shared" si="8"/>
        <v>4.0138717142857144E-3</v>
      </c>
      <c r="Q73" s="6">
        <f t="shared" si="9"/>
        <v>4.7794900000000003E-4</v>
      </c>
      <c r="R73" s="6">
        <f t="shared" si="10"/>
        <v>4.5541586666666663E-3</v>
      </c>
      <c r="T73" s="6">
        <f t="shared" si="11"/>
        <v>-4.0762096666666662E-3</v>
      </c>
    </row>
    <row r="74" spans="1:20" x14ac:dyDescent="0.2">
      <c r="A74" s="6">
        <v>73</v>
      </c>
      <c r="B74" s="6" t="s">
        <v>107</v>
      </c>
      <c r="C74" s="6">
        <v>2</v>
      </c>
      <c r="D74">
        <v>0.49101141799999998</v>
      </c>
      <c r="E74">
        <v>0.13173652699999999</v>
      </c>
      <c r="F74">
        <v>0.81481481499999997</v>
      </c>
      <c r="G74" s="6"/>
      <c r="H74">
        <v>5.1772000000000005E-4</v>
      </c>
      <c r="I74">
        <v>2.84061E-4</v>
      </c>
      <c r="J74" s="1">
        <v>5.4420199999999998E-5</v>
      </c>
      <c r="K74">
        <v>8.2576100000000005E-4</v>
      </c>
      <c r="L74">
        <v>4.3092100000000002E-4</v>
      </c>
      <c r="M74">
        <v>6.6444599999999996E-4</v>
      </c>
      <c r="N74">
        <v>7.7661899999999999E-4</v>
      </c>
      <c r="P74" s="6">
        <f t="shared" si="8"/>
        <v>5.0770688571428568E-4</v>
      </c>
      <c r="Q74" s="6">
        <f t="shared" si="9"/>
        <v>2.8540040000000003E-4</v>
      </c>
      <c r="R74" s="6">
        <f t="shared" si="10"/>
        <v>6.4037600000000001E-4</v>
      </c>
      <c r="T74" s="6">
        <f t="shared" si="11"/>
        <v>-3.5497559999999998E-4</v>
      </c>
    </row>
    <row r="75" spans="1:20" x14ac:dyDescent="0.2">
      <c r="A75" s="6">
        <v>74</v>
      </c>
      <c r="B75" s="6" t="s">
        <v>108</v>
      </c>
      <c r="C75" s="6">
        <v>2</v>
      </c>
      <c r="D75">
        <v>0.40219939700000001</v>
      </c>
      <c r="E75">
        <v>0.61077844299999995</v>
      </c>
      <c r="F75">
        <v>0.407407407</v>
      </c>
      <c r="G75" s="6"/>
      <c r="H75">
        <v>4.0205800000000001E-4</v>
      </c>
      <c r="I75">
        <v>3.1568399999999999E-4</v>
      </c>
      <c r="J75" s="1">
        <v>8.8849299999999997E-5</v>
      </c>
      <c r="K75">
        <v>6.7513800000000004E-4</v>
      </c>
      <c r="L75">
        <v>1.9186600000000001E-4</v>
      </c>
      <c r="M75">
        <v>6.9925900000000004E-4</v>
      </c>
      <c r="N75">
        <v>4.4459499999999999E-4</v>
      </c>
      <c r="P75" s="6">
        <f t="shared" si="8"/>
        <v>4.024927571428571E-4</v>
      </c>
      <c r="Q75" s="6">
        <f t="shared" si="9"/>
        <v>2.6886376666666667E-4</v>
      </c>
      <c r="R75" s="6">
        <f t="shared" si="10"/>
        <v>5.2208766666666671E-4</v>
      </c>
      <c r="T75" s="6">
        <f t="shared" si="11"/>
        <v>-2.5322390000000005E-4</v>
      </c>
    </row>
    <row r="76" spans="1:20" x14ac:dyDescent="0.2">
      <c r="A76" s="6">
        <v>75</v>
      </c>
      <c r="B76" s="6" t="s">
        <v>109</v>
      </c>
      <c r="C76" s="6">
        <v>3</v>
      </c>
      <c r="D76">
        <v>0.575918186</v>
      </c>
      <c r="E76">
        <v>5.3892216E-2</v>
      </c>
      <c r="F76">
        <v>0.58024691399999995</v>
      </c>
      <c r="G76" s="6"/>
      <c r="H76">
        <v>1.8022700000000001E-4</v>
      </c>
      <c r="I76" s="1">
        <v>8.2799999999999993E-5</v>
      </c>
      <c r="J76" s="1">
        <v>5.55308E-5</v>
      </c>
      <c r="K76">
        <v>6.2040999999999995E-4</v>
      </c>
      <c r="L76">
        <v>1.0381520000000001E-3</v>
      </c>
      <c r="M76">
        <v>1.653814E-3</v>
      </c>
      <c r="N76">
        <v>3.5845899999999999E-3</v>
      </c>
      <c r="P76" s="6">
        <f t="shared" si="8"/>
        <v>1.0307891142857142E-3</v>
      </c>
      <c r="Q76" s="6">
        <f t="shared" si="9"/>
        <v>1.0618593333333332E-4</v>
      </c>
      <c r="R76" s="6">
        <f t="shared" si="10"/>
        <v>1.1041253333333334E-3</v>
      </c>
      <c r="T76" s="6">
        <f t="shared" si="11"/>
        <v>-9.9793940000000012E-4</v>
      </c>
    </row>
    <row r="77" spans="1:20" x14ac:dyDescent="0.2">
      <c r="A77" s="6">
        <v>76</v>
      </c>
      <c r="B77" s="6" t="s">
        <v>110</v>
      </c>
      <c r="C77" s="6">
        <v>1</v>
      </c>
      <c r="D77">
        <v>0.864122206</v>
      </c>
      <c r="E77">
        <v>3.5928144000000002E-2</v>
      </c>
      <c r="F77">
        <v>6.1728394999999998E-2</v>
      </c>
      <c r="G77" s="6"/>
      <c r="H77">
        <v>2.7258259E-2</v>
      </c>
      <c r="I77">
        <v>4.3671054000000001E-2</v>
      </c>
      <c r="J77">
        <v>4.73067E-2</v>
      </c>
      <c r="K77">
        <v>2.8459440999999999E-2</v>
      </c>
      <c r="L77">
        <v>2.1317374E-2</v>
      </c>
      <c r="M77">
        <v>2.3180729000000001E-2</v>
      </c>
      <c r="N77">
        <v>1.8014651E-2</v>
      </c>
      <c r="P77" s="6">
        <f t="shared" si="8"/>
        <v>2.9886886857142858E-2</v>
      </c>
      <c r="Q77" s="6">
        <f t="shared" si="9"/>
        <v>3.9412004333333334E-2</v>
      </c>
      <c r="R77" s="6">
        <f t="shared" si="10"/>
        <v>2.4319181333333332E-2</v>
      </c>
      <c r="T77" s="6">
        <f t="shared" si="11"/>
        <v>1.5092823000000002E-2</v>
      </c>
    </row>
    <row r="78" spans="1:20" x14ac:dyDescent="0.2">
      <c r="A78" s="6">
        <v>77</v>
      </c>
      <c r="B78" s="6" t="s">
        <v>111</v>
      </c>
      <c r="C78" s="6">
        <v>1</v>
      </c>
      <c r="D78">
        <v>0.85424946099999999</v>
      </c>
      <c r="E78">
        <v>3.5928144000000002E-2</v>
      </c>
      <c r="F78">
        <v>9.8765432E-2</v>
      </c>
      <c r="G78" s="6"/>
      <c r="H78">
        <v>1.5746534999999999E-2</v>
      </c>
      <c r="I78">
        <v>1.5800195999999999E-2</v>
      </c>
      <c r="J78">
        <v>1.3764756E-2</v>
      </c>
      <c r="K78">
        <v>2.6449525000000002E-2</v>
      </c>
      <c r="L78">
        <v>3.2677929000000001E-2</v>
      </c>
      <c r="M78">
        <v>3.1766489000000002E-2</v>
      </c>
      <c r="N78">
        <v>3.4005855000000001E-2</v>
      </c>
      <c r="P78" s="6">
        <f t="shared" si="8"/>
        <v>2.431589785714286E-2</v>
      </c>
      <c r="Q78" s="6">
        <f t="shared" si="9"/>
        <v>1.5103828999999999E-2</v>
      </c>
      <c r="R78" s="6">
        <f t="shared" si="10"/>
        <v>3.0297981000000002E-2</v>
      </c>
      <c r="T78" s="6">
        <f t="shared" si="11"/>
        <v>-1.5194152000000002E-2</v>
      </c>
    </row>
    <row r="79" spans="1:20" x14ac:dyDescent="0.2">
      <c r="A79" s="6">
        <v>78</v>
      </c>
      <c r="B79" s="6" t="s">
        <v>112</v>
      </c>
      <c r="C79" s="6">
        <v>1</v>
      </c>
      <c r="D79">
        <v>0.53237936200000002</v>
      </c>
      <c r="E79">
        <v>8.3832334999999994E-2</v>
      </c>
      <c r="F79">
        <v>0.69135802499999999</v>
      </c>
      <c r="G79" s="6"/>
      <c r="H79">
        <v>2.6573090000000001E-3</v>
      </c>
      <c r="I79">
        <v>4.0676899999999997E-3</v>
      </c>
      <c r="J79">
        <v>1.8622809999999999E-3</v>
      </c>
      <c r="K79">
        <v>4.1670639999999998E-3</v>
      </c>
      <c r="L79">
        <v>2.2002390000000001E-3</v>
      </c>
      <c r="M79">
        <v>2.8355920000000001E-3</v>
      </c>
      <c r="N79">
        <v>2.2217119999999998E-3</v>
      </c>
      <c r="P79" s="6">
        <f t="shared" si="8"/>
        <v>2.858841E-3</v>
      </c>
      <c r="Q79" s="6">
        <f t="shared" si="9"/>
        <v>2.8624266666666663E-3</v>
      </c>
      <c r="R79" s="6">
        <f t="shared" si="10"/>
        <v>3.0676316666666662E-3</v>
      </c>
      <c r="T79" s="6">
        <f t="shared" si="11"/>
        <v>-2.0520499999999997E-4</v>
      </c>
    </row>
    <row r="80" spans="1:20" x14ac:dyDescent="0.2">
      <c r="A80" s="6">
        <v>79</v>
      </c>
      <c r="B80" s="6" t="s">
        <v>113</v>
      </c>
      <c r="C80" s="6">
        <v>2</v>
      </c>
      <c r="D80">
        <v>0.52471144700000005</v>
      </c>
      <c r="E80">
        <v>0.60479041899999997</v>
      </c>
      <c r="F80">
        <v>0.35802469100000001</v>
      </c>
      <c r="G80" s="6"/>
      <c r="H80">
        <v>7.4818300000000003E-4</v>
      </c>
      <c r="I80">
        <v>2.12878E-4</v>
      </c>
      <c r="J80">
        <v>2.1945800000000001E-4</v>
      </c>
      <c r="K80">
        <v>5.02237E-4</v>
      </c>
      <c r="L80">
        <v>7.3583299999999997E-4</v>
      </c>
      <c r="M80">
        <v>6.9626400000000004E-4</v>
      </c>
      <c r="N80">
        <v>5.6475600000000003E-4</v>
      </c>
      <c r="P80" s="6">
        <f t="shared" si="8"/>
        <v>5.2565842857142859E-4</v>
      </c>
      <c r="Q80" s="6">
        <f t="shared" si="9"/>
        <v>3.9350633333333338E-4</v>
      </c>
      <c r="R80" s="6">
        <f t="shared" si="10"/>
        <v>6.4477800000000004E-4</v>
      </c>
      <c r="T80" s="6">
        <f t="shared" si="11"/>
        <v>-2.5127166666666665E-4</v>
      </c>
    </row>
    <row r="81" spans="1:20" x14ac:dyDescent="0.2">
      <c r="A81" s="6">
        <v>80</v>
      </c>
      <c r="B81" s="6" t="s">
        <v>114</v>
      </c>
      <c r="C81" s="6">
        <v>2</v>
      </c>
      <c r="D81">
        <v>0.32505172599999999</v>
      </c>
      <c r="E81">
        <v>4.7904191999999998E-2</v>
      </c>
      <c r="F81">
        <v>0.65432098800000005</v>
      </c>
      <c r="G81" s="6"/>
      <c r="H81">
        <v>6.7895800000000001E-4</v>
      </c>
      <c r="I81">
        <v>1.72778E-4</v>
      </c>
      <c r="J81" s="1">
        <v>6.1083900000000007E-5</v>
      </c>
      <c r="K81">
        <v>2.30535E-4</v>
      </c>
      <c r="L81">
        <v>2.5046299999999998E-4</v>
      </c>
      <c r="M81">
        <v>1.78932E-4</v>
      </c>
      <c r="N81">
        <v>2.0553800000000001E-4</v>
      </c>
      <c r="P81" s="6">
        <f t="shared" si="8"/>
        <v>2.5404112857142861E-4</v>
      </c>
      <c r="Q81" s="6">
        <f t="shared" si="9"/>
        <v>3.0427330000000003E-4</v>
      </c>
      <c r="R81" s="6">
        <f t="shared" si="10"/>
        <v>2.1997666666666665E-4</v>
      </c>
      <c r="T81" s="6">
        <f t="shared" si="11"/>
        <v>8.4296633333333376E-5</v>
      </c>
    </row>
    <row r="82" spans="1:20" x14ac:dyDescent="0.2">
      <c r="A82" s="6">
        <v>81</v>
      </c>
      <c r="B82" s="6" t="s">
        <v>115</v>
      </c>
      <c r="C82" s="6">
        <v>2</v>
      </c>
      <c r="D82">
        <v>0.33603028000000001</v>
      </c>
      <c r="E82">
        <v>0.45508981999999998</v>
      </c>
      <c r="F82">
        <v>0.79012345699999997</v>
      </c>
      <c r="G82" s="6"/>
      <c r="H82">
        <v>2.1319899999999999E-4</v>
      </c>
      <c r="I82">
        <v>1.14916E-4</v>
      </c>
      <c r="J82" s="1">
        <v>2.6432699999999999E-5</v>
      </c>
      <c r="K82">
        <v>1.60793E-4</v>
      </c>
      <c r="L82">
        <v>3.64027E-4</v>
      </c>
      <c r="M82">
        <v>3.5861299999999998E-4</v>
      </c>
      <c r="N82">
        <v>5.1827299999999998E-4</v>
      </c>
      <c r="P82" s="6">
        <f t="shared" si="8"/>
        <v>2.5089338571428573E-4</v>
      </c>
      <c r="Q82" s="6">
        <f t="shared" si="9"/>
        <v>1.1818256666666665E-4</v>
      </c>
      <c r="R82" s="6">
        <f t="shared" si="10"/>
        <v>2.9447766666666672E-4</v>
      </c>
      <c r="T82" s="6">
        <f t="shared" si="11"/>
        <v>-1.7629510000000007E-4</v>
      </c>
    </row>
    <row r="83" spans="1:20" x14ac:dyDescent="0.2">
      <c r="A83" s="6">
        <v>82</v>
      </c>
      <c r="B83" s="6" t="s">
        <v>116</v>
      </c>
      <c r="C83" s="6">
        <v>2</v>
      </c>
      <c r="D83">
        <v>0.31302944300000002</v>
      </c>
      <c r="E83">
        <v>0.467065868</v>
      </c>
      <c r="F83">
        <v>0.96296296299999995</v>
      </c>
      <c r="G83" s="6"/>
      <c r="H83">
        <v>3.9687899999999999E-4</v>
      </c>
      <c r="I83" s="1">
        <v>7.7399999999999998E-5</v>
      </c>
      <c r="J83" s="1">
        <v>6.9968800000000007E-5</v>
      </c>
      <c r="K83" s="1">
        <v>5.38E-5</v>
      </c>
      <c r="L83" s="1">
        <v>8.3499999999999997E-5</v>
      </c>
      <c r="M83">
        <v>1.12675E-4</v>
      </c>
      <c r="N83" s="1">
        <v>9.5199999999999997E-5</v>
      </c>
      <c r="P83" s="6">
        <f t="shared" si="8"/>
        <v>1.2706039999999999E-4</v>
      </c>
      <c r="Q83" s="6">
        <f t="shared" si="9"/>
        <v>1.8141593333333332E-4</v>
      </c>
      <c r="R83" s="6">
        <f t="shared" si="10"/>
        <v>8.3324999999999992E-5</v>
      </c>
      <c r="T83" s="6">
        <f t="shared" si="11"/>
        <v>9.8090933333333326E-5</v>
      </c>
    </row>
    <row r="84" spans="1:20" x14ac:dyDescent="0.2">
      <c r="A84" s="6">
        <v>83</v>
      </c>
      <c r="B84" s="6" t="s">
        <v>117</v>
      </c>
      <c r="C84" s="6">
        <v>1</v>
      </c>
      <c r="D84">
        <v>0.50983054900000002</v>
      </c>
      <c r="E84">
        <v>0.46107784400000001</v>
      </c>
      <c r="F84">
        <v>3.7037037000000002E-2</v>
      </c>
      <c r="G84" s="6"/>
      <c r="H84">
        <v>1.2162198000000001E-2</v>
      </c>
      <c r="I84">
        <v>1.0114794999999999E-2</v>
      </c>
      <c r="J84">
        <v>1.1225887E-2</v>
      </c>
      <c r="K84">
        <v>1.1518029000000001E-2</v>
      </c>
      <c r="L84">
        <v>3.740354E-3</v>
      </c>
      <c r="M84">
        <v>5.9785130000000004E-3</v>
      </c>
      <c r="N84">
        <v>4.4959149999999996E-3</v>
      </c>
      <c r="P84" s="6">
        <f t="shared" si="8"/>
        <v>8.4622415714285699E-3</v>
      </c>
      <c r="Q84" s="6">
        <f t="shared" si="9"/>
        <v>1.1167626666666666E-2</v>
      </c>
      <c r="R84" s="6">
        <f t="shared" si="10"/>
        <v>7.0789653333333336E-3</v>
      </c>
      <c r="T84" s="6">
        <f t="shared" si="11"/>
        <v>4.0886613333333327E-3</v>
      </c>
    </row>
    <row r="85" spans="1:20" x14ac:dyDescent="0.2">
      <c r="A85" s="6">
        <v>84</v>
      </c>
      <c r="B85" s="6" t="s">
        <v>118</v>
      </c>
      <c r="C85" s="6">
        <v>3</v>
      </c>
      <c r="D85">
        <v>0.58048983499999995</v>
      </c>
      <c r="E85">
        <v>0.28143712599999998</v>
      </c>
      <c r="F85">
        <v>0.65432098800000005</v>
      </c>
      <c r="G85" s="6"/>
      <c r="H85">
        <v>3.7650800000000001E-4</v>
      </c>
      <c r="I85" s="1">
        <v>4.49E-5</v>
      </c>
      <c r="J85" s="1">
        <v>1.6659200000000001E-5</v>
      </c>
      <c r="K85" s="1">
        <v>1.5E-5</v>
      </c>
      <c r="L85">
        <v>1.1149E-4</v>
      </c>
      <c r="M85">
        <v>1.50483E-4</v>
      </c>
      <c r="N85">
        <v>2.9439400000000001E-4</v>
      </c>
      <c r="P85" s="6">
        <f t="shared" si="8"/>
        <v>1.4420488571428573E-4</v>
      </c>
      <c r="Q85" s="6">
        <f t="shared" si="9"/>
        <v>1.4602239999999999E-4</v>
      </c>
      <c r="R85" s="6">
        <f t="shared" si="10"/>
        <v>9.232433333333334E-5</v>
      </c>
      <c r="T85" s="6">
        <f t="shared" si="11"/>
        <v>5.3698066666666653E-5</v>
      </c>
    </row>
    <row r="86" spans="1:20" x14ac:dyDescent="0.2">
      <c r="A86" s="6">
        <v>85</v>
      </c>
      <c r="B86" s="6" t="s">
        <v>119</v>
      </c>
      <c r="C86" s="6">
        <v>3</v>
      </c>
      <c r="D86">
        <v>0.39210452000000001</v>
      </c>
      <c r="E86">
        <v>0.293413174</v>
      </c>
      <c r="F86">
        <v>0.87654321000000002</v>
      </c>
      <c r="G86" s="6"/>
      <c r="H86">
        <v>2.2787299999999999E-4</v>
      </c>
      <c r="I86" s="1">
        <v>9.3700000000000001E-5</v>
      </c>
      <c r="J86" s="1">
        <v>1.88805E-5</v>
      </c>
      <c r="K86" s="1">
        <v>2.76E-5</v>
      </c>
      <c r="L86" s="1">
        <v>2.9E-5</v>
      </c>
      <c r="M86" s="1">
        <v>7.3700000000000002E-5</v>
      </c>
      <c r="N86">
        <v>1.05299E-4</v>
      </c>
      <c r="P86" s="6">
        <f t="shared" si="8"/>
        <v>8.2293214285714288E-5</v>
      </c>
      <c r="Q86" s="6">
        <f t="shared" si="9"/>
        <v>1.1348450000000001E-4</v>
      </c>
      <c r="R86" s="6">
        <f t="shared" si="10"/>
        <v>4.343333333333333E-5</v>
      </c>
      <c r="T86" s="6">
        <f t="shared" si="11"/>
        <v>7.0051166666666671E-5</v>
      </c>
    </row>
    <row r="87" spans="1:20" x14ac:dyDescent="0.2">
      <c r="A87" s="6">
        <v>86</v>
      </c>
      <c r="B87" s="6" t="s">
        <v>120</v>
      </c>
      <c r="C87" s="6">
        <v>2</v>
      </c>
      <c r="D87">
        <v>0.25455152199999997</v>
      </c>
      <c r="E87">
        <v>0.77245509000000001</v>
      </c>
      <c r="F87">
        <v>0.46913580199999999</v>
      </c>
      <c r="G87" s="6"/>
      <c r="H87">
        <v>5.3653700000000002E-4</v>
      </c>
      <c r="I87" s="1">
        <v>9.2700000000000004E-5</v>
      </c>
      <c r="J87" s="1">
        <v>2.59884E-5</v>
      </c>
      <c r="K87">
        <v>2.2036399999999999E-4</v>
      </c>
      <c r="L87">
        <v>1.27565E-4</v>
      </c>
      <c r="M87">
        <v>2.3957500000000001E-4</v>
      </c>
      <c r="N87">
        <v>2.2261399999999999E-4</v>
      </c>
      <c r="P87" s="6">
        <f t="shared" si="8"/>
        <v>2.0933477142857145E-4</v>
      </c>
      <c r="Q87" s="6">
        <f t="shared" si="9"/>
        <v>2.1840846666666669E-4</v>
      </c>
      <c r="R87" s="6">
        <f t="shared" si="10"/>
        <v>1.9583466666666665E-4</v>
      </c>
      <c r="T87" s="6">
        <f t="shared" si="11"/>
        <v>2.2573800000000045E-5</v>
      </c>
    </row>
    <row r="88" spans="1:20" x14ac:dyDescent="0.2">
      <c r="A88" s="6">
        <v>87</v>
      </c>
      <c r="B88" s="6" t="s">
        <v>121</v>
      </c>
      <c r="C88" s="6">
        <v>2</v>
      </c>
      <c r="D88">
        <v>0.548217658</v>
      </c>
      <c r="E88">
        <v>0.215568862</v>
      </c>
      <c r="F88">
        <v>0.64197530899999999</v>
      </c>
      <c r="G88" s="6"/>
      <c r="H88">
        <v>1.180796E-3</v>
      </c>
      <c r="I88">
        <v>5.6166400000000002E-4</v>
      </c>
      <c r="J88">
        <v>1.9880000000000001E-4</v>
      </c>
      <c r="K88">
        <v>2.208486E-3</v>
      </c>
      <c r="L88">
        <v>3.5064850000000002E-3</v>
      </c>
      <c r="M88">
        <v>3.8556559999999998E-3</v>
      </c>
      <c r="N88">
        <v>6.5531970000000002E-3</v>
      </c>
      <c r="P88" s="6">
        <f t="shared" si="8"/>
        <v>2.5807262857142862E-3</v>
      </c>
      <c r="Q88" s="6">
        <f t="shared" si="9"/>
        <v>6.470866666666667E-4</v>
      </c>
      <c r="R88" s="6">
        <f t="shared" si="10"/>
        <v>3.1902089999999998E-3</v>
      </c>
      <c r="T88" s="6">
        <f t="shared" si="11"/>
        <v>-2.5431223333333332E-3</v>
      </c>
    </row>
    <row r="89" spans="1:20" x14ac:dyDescent="0.2">
      <c r="A89" s="6">
        <v>88</v>
      </c>
      <c r="B89" s="6" t="s">
        <v>122</v>
      </c>
      <c r="C89" s="6">
        <v>1</v>
      </c>
      <c r="D89">
        <v>0.49751241400000001</v>
      </c>
      <c r="E89">
        <v>0.12574850300000001</v>
      </c>
      <c r="F89">
        <v>0</v>
      </c>
      <c r="G89" s="6"/>
      <c r="H89">
        <v>4.2037369999999999E-3</v>
      </c>
      <c r="I89">
        <v>5.2953039999999998E-3</v>
      </c>
      <c r="J89">
        <v>4.2654329999999999E-3</v>
      </c>
      <c r="K89">
        <v>6.867616E-3</v>
      </c>
      <c r="L89">
        <v>2.7851719999999998E-3</v>
      </c>
      <c r="M89">
        <v>3.7538369999999999E-3</v>
      </c>
      <c r="N89">
        <v>3.1602319999999998E-3</v>
      </c>
      <c r="P89" s="6">
        <f t="shared" si="8"/>
        <v>4.3330472857142852E-3</v>
      </c>
      <c r="Q89" s="6">
        <f t="shared" si="9"/>
        <v>4.5881579999999993E-3</v>
      </c>
      <c r="R89" s="6">
        <f t="shared" si="10"/>
        <v>4.4688749999999998E-3</v>
      </c>
      <c r="T89" s="6">
        <f t="shared" si="11"/>
        <v>1.1928299999999954E-4</v>
      </c>
    </row>
    <row r="90" spans="1:20" x14ac:dyDescent="0.2">
      <c r="A90" s="6">
        <v>89</v>
      </c>
      <c r="B90" s="6" t="s">
        <v>123</v>
      </c>
      <c r="C90" s="6">
        <v>1</v>
      </c>
      <c r="D90">
        <v>0.61306659399999996</v>
      </c>
      <c r="E90">
        <v>0.12574850300000001</v>
      </c>
      <c r="F90">
        <v>3.7037037000000002E-2</v>
      </c>
      <c r="G90" s="6"/>
      <c r="H90">
        <v>1.5501572E-2</v>
      </c>
      <c r="I90">
        <v>1.8743213000000002E-2</v>
      </c>
      <c r="J90">
        <v>1.9701222000000001E-2</v>
      </c>
      <c r="K90">
        <v>1.637137E-2</v>
      </c>
      <c r="L90">
        <v>9.5269359999999997E-3</v>
      </c>
      <c r="M90">
        <v>9.6260389999999994E-3</v>
      </c>
      <c r="N90">
        <v>8.3859669999999994E-3</v>
      </c>
      <c r="P90" s="6">
        <f t="shared" si="8"/>
        <v>1.3979474142857143E-2</v>
      </c>
      <c r="Q90" s="6">
        <f t="shared" si="9"/>
        <v>1.7982002333333334E-2</v>
      </c>
      <c r="R90" s="6">
        <f t="shared" si="10"/>
        <v>1.1841448333333332E-2</v>
      </c>
      <c r="T90" s="6">
        <f t="shared" si="11"/>
        <v>6.1405540000000012E-3</v>
      </c>
    </row>
    <row r="91" spans="1:20" x14ac:dyDescent="0.2">
      <c r="A91" s="6">
        <v>90</v>
      </c>
      <c r="B91" s="6" t="s">
        <v>124</v>
      </c>
      <c r="C91" s="6">
        <v>3</v>
      </c>
      <c r="D91">
        <v>0.43097372299999998</v>
      </c>
      <c r="E91">
        <v>7.7844310999999999E-2</v>
      </c>
      <c r="F91">
        <v>0.75308642000000003</v>
      </c>
      <c r="G91" s="6"/>
      <c r="H91">
        <v>4.3554800000000001E-4</v>
      </c>
      <c r="I91" s="1">
        <v>5.2200000000000002E-5</v>
      </c>
      <c r="J91" s="1">
        <v>2.2212300000000001E-7</v>
      </c>
      <c r="K91" s="1">
        <v>4.8900000000000003E-5</v>
      </c>
      <c r="L91" s="1">
        <v>2.0699999999999998E-5</v>
      </c>
      <c r="M91" s="1">
        <v>8.1600000000000005E-5</v>
      </c>
      <c r="N91" s="1">
        <v>6.2000000000000003E-5</v>
      </c>
      <c r="P91" s="6">
        <f t="shared" si="8"/>
        <v>1.0016716042857145E-4</v>
      </c>
      <c r="Q91" s="6">
        <f t="shared" si="9"/>
        <v>1.6265670766666668E-4</v>
      </c>
      <c r="R91" s="6">
        <f t="shared" si="10"/>
        <v>5.0399999999999999E-5</v>
      </c>
      <c r="T91" s="6">
        <f t="shared" si="11"/>
        <v>1.1225670766666667E-4</v>
      </c>
    </row>
    <row r="92" spans="1:20" x14ac:dyDescent="0.2">
      <c r="A92" s="6">
        <v>91</v>
      </c>
      <c r="B92" s="6" t="s">
        <v>125</v>
      </c>
      <c r="C92" s="6">
        <v>2</v>
      </c>
      <c r="D92">
        <v>0.56805238800000002</v>
      </c>
      <c r="E92">
        <v>0.16167664700000001</v>
      </c>
      <c r="F92">
        <v>6.1728394999999998E-2</v>
      </c>
      <c r="G92" s="6"/>
      <c r="H92">
        <v>7.4662899999999996E-4</v>
      </c>
      <c r="I92">
        <v>2.4692200000000001E-4</v>
      </c>
      <c r="J92" s="1">
        <v>3.3984900000000001E-5</v>
      </c>
      <c r="K92">
        <v>2.1280890000000001E-3</v>
      </c>
      <c r="L92">
        <v>3.9151079999999996E-3</v>
      </c>
      <c r="M92">
        <v>5.7307030000000002E-3</v>
      </c>
      <c r="N92">
        <v>8.9940439999999997E-3</v>
      </c>
      <c r="P92" s="6">
        <f t="shared" si="8"/>
        <v>3.1136399857142854E-3</v>
      </c>
      <c r="Q92" s="6">
        <f t="shared" si="9"/>
        <v>3.4251196666666668E-4</v>
      </c>
      <c r="R92" s="6">
        <f t="shared" si="10"/>
        <v>3.9246333333333334E-3</v>
      </c>
      <c r="T92" s="6">
        <f t="shared" si="11"/>
        <v>-3.5821213666666668E-3</v>
      </c>
    </row>
    <row r="93" spans="1:20" x14ac:dyDescent="0.2">
      <c r="A93" s="6">
        <v>92</v>
      </c>
      <c r="B93" s="6" t="s">
        <v>126</v>
      </c>
      <c r="C93" s="6">
        <v>1</v>
      </c>
      <c r="D93">
        <v>0.67565735000000005</v>
      </c>
      <c r="E93">
        <v>8.9820360000000005E-3</v>
      </c>
      <c r="F93">
        <v>1.2345679E-2</v>
      </c>
      <c r="G93" s="6"/>
      <c r="H93">
        <v>9.9606350000000007E-3</v>
      </c>
      <c r="I93">
        <v>8.4189039999999996E-3</v>
      </c>
      <c r="J93">
        <v>1.1880262000000001E-2</v>
      </c>
      <c r="K93">
        <v>1.0189547E-2</v>
      </c>
      <c r="L93">
        <v>9.8287359999999994E-3</v>
      </c>
      <c r="M93">
        <v>1.032979E-2</v>
      </c>
      <c r="N93">
        <v>9.5973789999999996E-3</v>
      </c>
      <c r="P93" s="6">
        <f t="shared" si="8"/>
        <v>1.0029321857142856E-2</v>
      </c>
      <c r="Q93" s="6">
        <f t="shared" si="9"/>
        <v>1.0086600333333334E-2</v>
      </c>
      <c r="R93" s="6">
        <f t="shared" si="10"/>
        <v>1.0116024333333333E-2</v>
      </c>
      <c r="T93" s="6">
        <f t="shared" si="11"/>
        <v>-2.9423999999998382E-5</v>
      </c>
    </row>
    <row r="94" spans="1:20" x14ac:dyDescent="0.2">
      <c r="A94" s="6">
        <v>93</v>
      </c>
      <c r="B94" s="6" t="s">
        <v>127</v>
      </c>
      <c r="C94" s="6">
        <v>1</v>
      </c>
      <c r="D94">
        <v>0.38746982099999999</v>
      </c>
      <c r="E94">
        <v>0.54790419199999996</v>
      </c>
      <c r="F94">
        <v>0.30864197500000001</v>
      </c>
      <c r="G94" s="6"/>
      <c r="H94">
        <v>2.6343489999999998E-3</v>
      </c>
      <c r="I94">
        <v>2.1746650000000001E-3</v>
      </c>
      <c r="J94">
        <v>1.5546410000000001E-3</v>
      </c>
      <c r="K94">
        <v>2.495686E-3</v>
      </c>
      <c r="L94">
        <v>1.4415890000000001E-3</v>
      </c>
      <c r="M94">
        <v>1.698735E-3</v>
      </c>
      <c r="N94">
        <v>1.7214629999999999E-3</v>
      </c>
      <c r="P94" s="6">
        <f t="shared" si="8"/>
        <v>1.9601611428571425E-3</v>
      </c>
      <c r="Q94" s="6">
        <f t="shared" si="9"/>
        <v>2.1212183333333334E-3</v>
      </c>
      <c r="R94" s="6">
        <f t="shared" si="10"/>
        <v>1.87867E-3</v>
      </c>
      <c r="T94" s="6">
        <f t="shared" si="11"/>
        <v>2.4254833333333336E-4</v>
      </c>
    </row>
    <row r="95" spans="1:20" x14ac:dyDescent="0.2">
      <c r="A95" s="6">
        <v>94</v>
      </c>
      <c r="B95" s="6" t="s">
        <v>128</v>
      </c>
      <c r="C95" s="6">
        <v>2</v>
      </c>
      <c r="D95">
        <v>0.60763066700000001</v>
      </c>
      <c r="E95">
        <v>0.14071856299999999</v>
      </c>
      <c r="F95">
        <v>0.44444444399999999</v>
      </c>
      <c r="G95" s="6"/>
      <c r="H95">
        <v>2.8967499999999998E-4</v>
      </c>
      <c r="I95" s="1">
        <v>7.6699999999999994E-6</v>
      </c>
      <c r="J95" s="1">
        <v>4.5979500000000003E-5</v>
      </c>
      <c r="K95">
        <v>5.5696499999999998E-4</v>
      </c>
      <c r="L95">
        <v>3.4328499999999998E-4</v>
      </c>
      <c r="M95">
        <v>1.6594299999999999E-3</v>
      </c>
      <c r="N95">
        <v>2.261239E-3</v>
      </c>
      <c r="P95" s="6">
        <f t="shared" si="8"/>
        <v>7.3774907142857139E-4</v>
      </c>
      <c r="Q95" s="6">
        <f t="shared" si="9"/>
        <v>1.1444149999999998E-4</v>
      </c>
      <c r="R95" s="6">
        <f t="shared" si="10"/>
        <v>8.5322666666666665E-4</v>
      </c>
      <c r="T95" s="6">
        <f t="shared" si="11"/>
        <v>-7.3878516666666663E-4</v>
      </c>
    </row>
    <row r="96" spans="1:20" x14ac:dyDescent="0.2">
      <c r="A96" s="6">
        <v>95</v>
      </c>
      <c r="B96" s="6" t="s">
        <v>129</v>
      </c>
      <c r="C96" s="6">
        <v>2</v>
      </c>
      <c r="D96">
        <v>0.46037661499999999</v>
      </c>
      <c r="E96">
        <v>0.128742515</v>
      </c>
      <c r="F96">
        <v>0.617283951</v>
      </c>
      <c r="G96" s="6"/>
      <c r="H96">
        <v>6.2388799999999996E-4</v>
      </c>
      <c r="I96" s="1">
        <v>6.3100000000000002E-5</v>
      </c>
      <c r="J96" s="1">
        <v>9.5068799999999993E-5</v>
      </c>
      <c r="K96">
        <v>8.6595900000000002E-4</v>
      </c>
      <c r="L96">
        <v>1.078599E-3</v>
      </c>
      <c r="M96">
        <v>2.0869209999999998E-3</v>
      </c>
      <c r="N96">
        <v>2.7048850000000002E-3</v>
      </c>
      <c r="P96" s="6">
        <f t="shared" si="8"/>
        <v>1.0740601142857143E-3</v>
      </c>
      <c r="Q96" s="6">
        <f t="shared" si="9"/>
        <v>2.6068559999999996E-4</v>
      </c>
      <c r="R96" s="6">
        <f t="shared" si="10"/>
        <v>1.3438263333333332E-3</v>
      </c>
      <c r="T96" s="6">
        <f t="shared" si="11"/>
        <v>-1.0831407333333331E-3</v>
      </c>
    </row>
    <row r="97" spans="1:20" x14ac:dyDescent="0.2">
      <c r="A97" s="6">
        <v>96</v>
      </c>
      <c r="B97" s="6" t="s">
        <v>130</v>
      </c>
      <c r="C97" s="6">
        <v>2</v>
      </c>
      <c r="D97">
        <v>0.52982630100000006</v>
      </c>
      <c r="E97">
        <v>0.13473053900000001</v>
      </c>
      <c r="F97">
        <v>0.30864197500000001</v>
      </c>
      <c r="G97" s="6"/>
      <c r="H97">
        <v>1.674348E-3</v>
      </c>
      <c r="I97">
        <v>3.8457999999999998E-4</v>
      </c>
      <c r="J97">
        <v>2.83207E-4</v>
      </c>
      <c r="K97">
        <v>1.8113499999999999E-4</v>
      </c>
      <c r="L97" s="1">
        <v>3.1099999999999997E-5</v>
      </c>
      <c r="M97">
        <v>6.26638E-4</v>
      </c>
      <c r="N97">
        <v>1.1048480000000001E-3</v>
      </c>
      <c r="P97" s="6">
        <f t="shared" si="8"/>
        <v>6.1226514285714286E-4</v>
      </c>
      <c r="Q97" s="6">
        <f t="shared" si="9"/>
        <v>7.8071166666666665E-4</v>
      </c>
      <c r="R97" s="6">
        <f t="shared" si="10"/>
        <v>2.7962433333333334E-4</v>
      </c>
      <c r="T97" s="6">
        <f t="shared" si="11"/>
        <v>5.0108733333333326E-4</v>
      </c>
    </row>
    <row r="98" spans="1:20" x14ac:dyDescent="0.2">
      <c r="A98" s="6">
        <v>97</v>
      </c>
      <c r="B98" s="6" t="s">
        <v>131</v>
      </c>
      <c r="C98" s="6">
        <v>1</v>
      </c>
      <c r="D98">
        <v>0.57771949099999997</v>
      </c>
      <c r="E98">
        <v>0.31437125700000002</v>
      </c>
      <c r="F98">
        <v>0.30864197500000001</v>
      </c>
      <c r="G98" s="6"/>
      <c r="H98">
        <v>6.5698170000000004E-3</v>
      </c>
      <c r="I98">
        <v>7.414126E-3</v>
      </c>
      <c r="J98">
        <v>8.3451710000000002E-3</v>
      </c>
      <c r="K98">
        <v>9.6093350000000001E-3</v>
      </c>
      <c r="L98">
        <v>3.9130340000000001E-3</v>
      </c>
      <c r="M98">
        <v>5.8033240000000003E-3</v>
      </c>
      <c r="N98">
        <v>5.7316759999999998E-3</v>
      </c>
      <c r="P98" s="6">
        <f t="shared" ref="P98:P129" si="12">AVERAGE(H98:N98)</f>
        <v>6.7694975714285713E-3</v>
      </c>
      <c r="Q98" s="6">
        <f t="shared" ref="Q98:Q129" si="13">AVERAGE(H98:J98)</f>
        <v>7.4430379999999999E-3</v>
      </c>
      <c r="R98" s="6">
        <f t="shared" ref="R98:R129" si="14">AVERAGE(K98:M98)</f>
        <v>6.4418976666666657E-3</v>
      </c>
      <c r="T98" s="6">
        <f t="shared" ref="T98:T129" si="15">Q98-R98</f>
        <v>1.0011403333333342E-3</v>
      </c>
    </row>
    <row r="99" spans="1:20" x14ac:dyDescent="0.2">
      <c r="A99" s="6">
        <v>98</v>
      </c>
      <c r="B99" s="6" t="s">
        <v>132</v>
      </c>
      <c r="C99" s="6">
        <v>2</v>
      </c>
      <c r="D99">
        <v>0.54469458800000004</v>
      </c>
      <c r="E99">
        <v>0.30239521000000003</v>
      </c>
      <c r="F99">
        <v>0.53086419799999995</v>
      </c>
      <c r="G99" s="6"/>
      <c r="H99">
        <v>5.6743799999999997E-4</v>
      </c>
      <c r="I99" s="1">
        <v>6.3600000000000001E-5</v>
      </c>
      <c r="J99" s="1">
        <v>4.2203400000000003E-5</v>
      </c>
      <c r="K99">
        <v>9.4877700000000004E-4</v>
      </c>
      <c r="L99">
        <v>1.9399230000000001E-3</v>
      </c>
      <c r="M99">
        <v>2.4795989999999999E-3</v>
      </c>
      <c r="N99">
        <v>2.774136E-3</v>
      </c>
      <c r="P99" s="6">
        <f t="shared" si="12"/>
        <v>1.2593823428571429E-3</v>
      </c>
      <c r="Q99" s="6">
        <f t="shared" si="13"/>
        <v>2.244138E-4</v>
      </c>
      <c r="R99" s="6">
        <f t="shared" si="14"/>
        <v>1.789433E-3</v>
      </c>
      <c r="T99" s="6">
        <f t="shared" si="15"/>
        <v>-1.5650192E-3</v>
      </c>
    </row>
    <row r="100" spans="1:20" x14ac:dyDescent="0.2">
      <c r="A100" s="6">
        <v>99</v>
      </c>
      <c r="B100" s="6" t="s">
        <v>133</v>
      </c>
      <c r="C100" s="6">
        <v>2</v>
      </c>
      <c r="D100">
        <v>0.52782420299999999</v>
      </c>
      <c r="E100">
        <v>0.17664670699999999</v>
      </c>
      <c r="F100">
        <v>0.12345679</v>
      </c>
      <c r="G100" s="6"/>
      <c r="H100">
        <v>9.2530200000000003E-4</v>
      </c>
      <c r="I100" s="1">
        <v>7.75E-5</v>
      </c>
      <c r="J100">
        <v>1.7925300000000001E-4</v>
      </c>
      <c r="K100">
        <v>6.1266100000000002E-4</v>
      </c>
      <c r="L100">
        <v>5.0611199999999997E-4</v>
      </c>
      <c r="M100">
        <v>1.8084150000000001E-3</v>
      </c>
      <c r="N100">
        <v>1.863443E-3</v>
      </c>
      <c r="P100" s="6">
        <f t="shared" si="12"/>
        <v>8.5324085714285724E-4</v>
      </c>
      <c r="Q100" s="6">
        <f t="shared" si="13"/>
        <v>3.9401833333333342E-4</v>
      </c>
      <c r="R100" s="6">
        <f t="shared" si="14"/>
        <v>9.7572933333333332E-4</v>
      </c>
      <c r="T100" s="6">
        <f t="shared" si="15"/>
        <v>-5.8171099999999995E-4</v>
      </c>
    </row>
    <row r="101" spans="1:20" x14ac:dyDescent="0.2">
      <c r="A101" s="6">
        <v>100</v>
      </c>
      <c r="B101" s="6" t="s">
        <v>134</v>
      </c>
      <c r="C101" s="6">
        <v>1</v>
      </c>
      <c r="D101">
        <v>0.57202166200000004</v>
      </c>
      <c r="E101">
        <v>0.38023952100000002</v>
      </c>
      <c r="F101">
        <v>0.29629629600000001</v>
      </c>
      <c r="G101" s="6"/>
      <c r="H101">
        <v>7.0575000000000004E-3</v>
      </c>
      <c r="I101">
        <v>7.2989400000000003E-3</v>
      </c>
      <c r="J101">
        <v>6.391819E-3</v>
      </c>
      <c r="K101">
        <v>6.6235199999999999E-3</v>
      </c>
      <c r="L101">
        <v>1.784356E-3</v>
      </c>
      <c r="M101">
        <v>3.6729800000000002E-3</v>
      </c>
      <c r="N101">
        <v>3.7094939999999998E-3</v>
      </c>
      <c r="P101" s="6">
        <f t="shared" si="12"/>
        <v>5.2198012857142869E-3</v>
      </c>
      <c r="Q101" s="6">
        <f t="shared" si="13"/>
        <v>6.9160863333333341E-3</v>
      </c>
      <c r="R101" s="6">
        <f t="shared" si="14"/>
        <v>4.0269520000000003E-3</v>
      </c>
      <c r="T101" s="6">
        <f t="shared" si="15"/>
        <v>2.8891343333333338E-3</v>
      </c>
    </row>
    <row r="102" spans="1:20" x14ac:dyDescent="0.2">
      <c r="A102" s="6">
        <v>101</v>
      </c>
      <c r="B102" s="6" t="s">
        <v>135</v>
      </c>
      <c r="C102" s="6">
        <v>2</v>
      </c>
      <c r="D102">
        <v>0.33925555699999999</v>
      </c>
      <c r="E102">
        <v>0.47005987999999999</v>
      </c>
      <c r="F102">
        <v>0.34567901200000001</v>
      </c>
      <c r="G102" s="6"/>
      <c r="H102">
        <v>3.3749399999999998E-4</v>
      </c>
      <c r="I102">
        <v>1.1383999999999999E-4</v>
      </c>
      <c r="J102" s="1">
        <v>8.2851999999999999E-5</v>
      </c>
      <c r="K102">
        <v>3.1044699999999999E-4</v>
      </c>
      <c r="L102">
        <v>1.0578600000000001E-4</v>
      </c>
      <c r="M102">
        <v>4.14015E-4</v>
      </c>
      <c r="N102">
        <v>3.6269600000000003E-4</v>
      </c>
      <c r="P102" s="6">
        <f t="shared" si="12"/>
        <v>2.4673285714285712E-4</v>
      </c>
      <c r="Q102" s="6">
        <f t="shared" si="13"/>
        <v>1.7806199999999999E-4</v>
      </c>
      <c r="R102" s="6">
        <f t="shared" si="14"/>
        <v>2.7674933333333334E-4</v>
      </c>
      <c r="T102" s="6">
        <f t="shared" si="15"/>
        <v>-9.8687333333333347E-5</v>
      </c>
    </row>
    <row r="103" spans="1:20" x14ac:dyDescent="0.2">
      <c r="A103" s="6">
        <v>102</v>
      </c>
      <c r="B103" s="6" t="s">
        <v>136</v>
      </c>
      <c r="C103" s="6">
        <v>1</v>
      </c>
      <c r="D103">
        <v>0.39186686799999998</v>
      </c>
      <c r="E103">
        <v>0.47005987999999999</v>
      </c>
      <c r="F103">
        <v>0.382716049</v>
      </c>
      <c r="G103" s="6"/>
      <c r="H103">
        <v>8.4261179999999998E-3</v>
      </c>
      <c r="I103">
        <v>8.3894350000000006E-3</v>
      </c>
      <c r="J103">
        <v>9.5277550000000006E-3</v>
      </c>
      <c r="K103">
        <v>2.8962160000000001E-3</v>
      </c>
      <c r="L103">
        <v>9.1992099999999998E-4</v>
      </c>
      <c r="M103">
        <v>1.0440219999999999E-3</v>
      </c>
      <c r="N103">
        <v>7.1843600000000003E-4</v>
      </c>
      <c r="P103" s="6">
        <f t="shared" si="12"/>
        <v>4.560271857142857E-3</v>
      </c>
      <c r="Q103" s="6">
        <f t="shared" si="13"/>
        <v>8.781102666666667E-3</v>
      </c>
      <c r="R103" s="6">
        <f t="shared" si="14"/>
        <v>1.6200529999999998E-3</v>
      </c>
      <c r="T103" s="6">
        <f t="shared" si="15"/>
        <v>7.1610496666666672E-3</v>
      </c>
    </row>
    <row r="104" spans="1:20" x14ac:dyDescent="0.2">
      <c r="A104" s="6">
        <v>103</v>
      </c>
      <c r="B104" s="6" t="s">
        <v>137</v>
      </c>
      <c r="C104" s="6">
        <v>2</v>
      </c>
      <c r="D104">
        <v>0.46864787600000002</v>
      </c>
      <c r="E104">
        <v>0.51796407200000005</v>
      </c>
      <c r="F104">
        <v>0.407407407</v>
      </c>
      <c r="G104" s="6"/>
      <c r="H104">
        <v>4.7784299999999999E-4</v>
      </c>
      <c r="I104">
        <v>1.20837E-4</v>
      </c>
      <c r="J104" s="1">
        <v>6.7747600000000002E-5</v>
      </c>
      <c r="K104">
        <v>7.4003700000000003E-4</v>
      </c>
      <c r="L104">
        <v>1.461295E-3</v>
      </c>
      <c r="M104">
        <v>1.909486E-3</v>
      </c>
      <c r="N104">
        <v>2.276101E-3</v>
      </c>
      <c r="P104" s="6">
        <f t="shared" si="12"/>
        <v>1.0076209428571429E-3</v>
      </c>
      <c r="Q104" s="6">
        <f t="shared" si="13"/>
        <v>2.2214253333333335E-4</v>
      </c>
      <c r="R104" s="6">
        <f t="shared" si="14"/>
        <v>1.3702726666666668E-3</v>
      </c>
      <c r="T104" s="6">
        <f t="shared" si="15"/>
        <v>-1.1481301333333336E-3</v>
      </c>
    </row>
    <row r="105" spans="1:20" x14ac:dyDescent="0.2">
      <c r="A105" s="6">
        <v>104</v>
      </c>
      <c r="B105" s="6" t="s">
        <v>138</v>
      </c>
      <c r="C105" s="6">
        <v>2</v>
      </c>
      <c r="D105">
        <v>0.33218613699999999</v>
      </c>
      <c r="E105">
        <v>0.43413173700000002</v>
      </c>
      <c r="F105">
        <v>0.28395061700000002</v>
      </c>
      <c r="G105" s="6"/>
      <c r="H105">
        <v>2.0491300000000001E-4</v>
      </c>
      <c r="I105">
        <v>1.10745E-4</v>
      </c>
      <c r="J105" s="1">
        <v>5.6863600000000002E-5</v>
      </c>
      <c r="K105">
        <v>5.7875899999999998E-4</v>
      </c>
      <c r="L105">
        <v>2.1986799999999999E-4</v>
      </c>
      <c r="M105">
        <v>7.0861700000000004E-4</v>
      </c>
      <c r="N105">
        <v>9.0183899999999998E-4</v>
      </c>
      <c r="P105" s="6">
        <f t="shared" si="12"/>
        <v>3.9737208571428577E-4</v>
      </c>
      <c r="Q105" s="6">
        <f t="shared" si="13"/>
        <v>1.2417386666666667E-4</v>
      </c>
      <c r="R105" s="6">
        <f t="shared" si="14"/>
        <v>5.0241466666666671E-4</v>
      </c>
      <c r="T105" s="6">
        <f t="shared" si="15"/>
        <v>-3.7824080000000001E-4</v>
      </c>
    </row>
    <row r="106" spans="1:20" x14ac:dyDescent="0.2">
      <c r="A106" s="6">
        <v>105</v>
      </c>
      <c r="B106" s="6" t="s">
        <v>139</v>
      </c>
      <c r="C106" s="6">
        <v>2</v>
      </c>
      <c r="D106">
        <v>0.43766290099999999</v>
      </c>
      <c r="E106">
        <v>0.59580838300000005</v>
      </c>
      <c r="F106">
        <v>0.34567901200000001</v>
      </c>
      <c r="G106" s="6"/>
      <c r="H106">
        <v>8.0808599999999996E-4</v>
      </c>
      <c r="I106">
        <v>2.9038600000000001E-4</v>
      </c>
      <c r="J106">
        <v>1.2239E-4</v>
      </c>
      <c r="K106">
        <v>3.9036000000000002E-4</v>
      </c>
      <c r="L106">
        <v>1.2600900000000001E-4</v>
      </c>
      <c r="M106">
        <v>3.8481700000000003E-4</v>
      </c>
      <c r="N106">
        <v>4.3732200000000003E-4</v>
      </c>
      <c r="P106" s="6">
        <f t="shared" si="12"/>
        <v>3.6562428571428572E-4</v>
      </c>
      <c r="Q106" s="6">
        <f t="shared" si="13"/>
        <v>4.0695400000000001E-4</v>
      </c>
      <c r="R106" s="6">
        <f t="shared" si="14"/>
        <v>3.0039533333333333E-4</v>
      </c>
      <c r="T106" s="6">
        <f t="shared" si="15"/>
        <v>1.0655866666666667E-4</v>
      </c>
    </row>
    <row r="107" spans="1:20" x14ac:dyDescent="0.2">
      <c r="A107" s="6">
        <v>106</v>
      </c>
      <c r="B107" s="6" t="s">
        <v>140</v>
      </c>
      <c r="C107" s="6">
        <v>1</v>
      </c>
      <c r="D107">
        <v>0.84730323100000005</v>
      </c>
      <c r="E107">
        <v>5.9880239999999998E-3</v>
      </c>
      <c r="F107">
        <v>0.13580246900000001</v>
      </c>
      <c r="G107" s="6"/>
      <c r="H107">
        <v>9.8774269999999994E-3</v>
      </c>
      <c r="I107">
        <v>8.7901620000000007E-3</v>
      </c>
      <c r="J107">
        <v>8.7565430000000003E-3</v>
      </c>
      <c r="K107">
        <v>2.0079785999999999E-2</v>
      </c>
      <c r="L107">
        <v>3.4882835000000001E-2</v>
      </c>
      <c r="M107">
        <v>2.7977465E-2</v>
      </c>
      <c r="N107">
        <v>2.5653723E-2</v>
      </c>
      <c r="P107" s="6">
        <f t="shared" si="12"/>
        <v>1.9431134428571424E-2</v>
      </c>
      <c r="Q107" s="6">
        <f t="shared" si="13"/>
        <v>9.1413773333333323E-3</v>
      </c>
      <c r="R107" s="6">
        <f t="shared" si="14"/>
        <v>2.7646695333333332E-2</v>
      </c>
      <c r="T107" s="6">
        <f t="shared" si="15"/>
        <v>-1.8505318E-2</v>
      </c>
    </row>
    <row r="108" spans="1:20" x14ac:dyDescent="0.2">
      <c r="A108" s="6">
        <v>107</v>
      </c>
      <c r="B108" s="6" t="s">
        <v>141</v>
      </c>
      <c r="C108" s="6">
        <v>1</v>
      </c>
      <c r="D108">
        <v>0.61373104999999994</v>
      </c>
      <c r="E108">
        <v>0.550898204</v>
      </c>
      <c r="F108">
        <v>0.16049382700000001</v>
      </c>
      <c r="G108" s="6"/>
      <c r="H108">
        <v>4.8749259999999999E-3</v>
      </c>
      <c r="I108">
        <v>3.5977980000000001E-3</v>
      </c>
      <c r="J108">
        <v>2.6779180000000001E-3</v>
      </c>
      <c r="K108">
        <v>3.8483839999999998E-3</v>
      </c>
      <c r="L108">
        <v>4.4269239999999996E-3</v>
      </c>
      <c r="M108">
        <v>2.7532379999999999E-3</v>
      </c>
      <c r="N108">
        <v>2.4193449999999998E-3</v>
      </c>
      <c r="P108" s="6">
        <f t="shared" si="12"/>
        <v>3.5140761428571433E-3</v>
      </c>
      <c r="Q108" s="6">
        <f t="shared" si="13"/>
        <v>3.7168806666666668E-3</v>
      </c>
      <c r="R108" s="6">
        <f t="shared" si="14"/>
        <v>3.6761819999999996E-3</v>
      </c>
      <c r="T108" s="6">
        <f t="shared" si="15"/>
        <v>4.0698666666667219E-5</v>
      </c>
    </row>
    <row r="109" spans="1:20" x14ac:dyDescent="0.2">
      <c r="A109" s="6">
        <v>108</v>
      </c>
      <c r="B109" s="6" t="s">
        <v>142</v>
      </c>
      <c r="C109" s="6">
        <v>1</v>
      </c>
      <c r="D109">
        <v>0.72290257499999999</v>
      </c>
      <c r="E109">
        <v>0.14371257500000001</v>
      </c>
      <c r="F109">
        <v>0.29629629600000001</v>
      </c>
      <c r="G109" s="6"/>
      <c r="H109">
        <v>2.6130115999999998E-2</v>
      </c>
      <c r="I109">
        <v>2.5712609000000001E-2</v>
      </c>
      <c r="J109">
        <v>2.5858256E-2</v>
      </c>
      <c r="K109">
        <v>2.2587579999999999E-2</v>
      </c>
      <c r="L109">
        <v>3.0082549E-2</v>
      </c>
      <c r="M109">
        <v>1.9711012999999999E-2</v>
      </c>
      <c r="N109">
        <v>2.0547833000000001E-2</v>
      </c>
      <c r="P109" s="6">
        <f t="shared" si="12"/>
        <v>2.4375708000000003E-2</v>
      </c>
      <c r="Q109" s="6">
        <f t="shared" si="13"/>
        <v>2.5900327000000001E-2</v>
      </c>
      <c r="R109" s="6">
        <f t="shared" si="14"/>
        <v>2.4127047333333332E-2</v>
      </c>
      <c r="T109" s="6">
        <f t="shared" si="15"/>
        <v>1.7732796666666689E-3</v>
      </c>
    </row>
    <row r="110" spans="1:20" x14ac:dyDescent="0.2">
      <c r="A110" s="6">
        <v>109</v>
      </c>
      <c r="B110" s="6" t="s">
        <v>143</v>
      </c>
      <c r="C110" s="6">
        <v>2</v>
      </c>
      <c r="D110">
        <v>0.57128833599999995</v>
      </c>
      <c r="E110">
        <v>0.13173652699999999</v>
      </c>
      <c r="F110">
        <v>0.46913580199999999</v>
      </c>
      <c r="G110" s="6"/>
      <c r="H110">
        <v>8.3139100000000001E-4</v>
      </c>
      <c r="I110">
        <v>3.6574099999999999E-4</v>
      </c>
      <c r="J110">
        <v>1.5215399999999999E-4</v>
      </c>
      <c r="K110">
        <v>1.837499E-3</v>
      </c>
      <c r="L110">
        <v>4.6167159999999999E-3</v>
      </c>
      <c r="M110">
        <v>3.6815900000000002E-3</v>
      </c>
      <c r="N110">
        <v>4.0345609999999999E-3</v>
      </c>
      <c r="P110" s="6">
        <f t="shared" si="12"/>
        <v>2.2170931428571426E-3</v>
      </c>
      <c r="Q110" s="6">
        <f t="shared" si="13"/>
        <v>4.4976200000000004E-4</v>
      </c>
      <c r="R110" s="6">
        <f t="shared" si="14"/>
        <v>3.3786016666666669E-3</v>
      </c>
      <c r="T110" s="6">
        <f t="shared" si="15"/>
        <v>-2.9288396666666671E-3</v>
      </c>
    </row>
    <row r="111" spans="1:20" x14ac:dyDescent="0.2">
      <c r="A111" s="6">
        <v>110</v>
      </c>
      <c r="B111" s="6" t="s">
        <v>144</v>
      </c>
      <c r="C111" s="6">
        <v>1</v>
      </c>
      <c r="D111">
        <v>0.61206069500000004</v>
      </c>
      <c r="E111">
        <v>0.137724551</v>
      </c>
      <c r="F111">
        <v>0.45679012299999999</v>
      </c>
      <c r="G111" s="6"/>
      <c r="H111">
        <v>1.7647375E-2</v>
      </c>
      <c r="I111">
        <v>1.2776038E-2</v>
      </c>
      <c r="J111">
        <v>1.0671244999999999E-2</v>
      </c>
      <c r="K111">
        <v>2.2806492000000001E-2</v>
      </c>
      <c r="L111">
        <v>1.6013051E-2</v>
      </c>
      <c r="M111">
        <v>2.1240174000000001E-2</v>
      </c>
      <c r="N111">
        <v>1.6680865E-2</v>
      </c>
      <c r="P111" s="6">
        <f t="shared" si="12"/>
        <v>1.6833605714285715E-2</v>
      </c>
      <c r="Q111" s="6">
        <f t="shared" si="13"/>
        <v>1.3698219333333332E-2</v>
      </c>
      <c r="R111" s="6">
        <f t="shared" si="14"/>
        <v>2.0019905666666667E-2</v>
      </c>
      <c r="T111" s="6">
        <f t="shared" si="15"/>
        <v>-6.3216863333333349E-3</v>
      </c>
    </row>
    <row r="112" spans="1:20" x14ac:dyDescent="0.2">
      <c r="A112" s="6">
        <v>111</v>
      </c>
      <c r="B112" s="6" t="s">
        <v>145</v>
      </c>
      <c r="C112" s="6">
        <v>2</v>
      </c>
      <c r="D112">
        <v>0.77107803799999997</v>
      </c>
      <c r="E112">
        <v>0.31736526900000001</v>
      </c>
      <c r="F112">
        <v>0.16049382700000001</v>
      </c>
      <c r="G112" s="6"/>
      <c r="H112">
        <v>8.3035499999999996E-4</v>
      </c>
      <c r="I112">
        <v>1.7762299999999999E-4</v>
      </c>
      <c r="J112">
        <v>1.3371800000000001E-4</v>
      </c>
      <c r="K112">
        <v>2.1963780000000001E-3</v>
      </c>
      <c r="L112">
        <v>5.904294E-3</v>
      </c>
      <c r="M112">
        <v>6.3112969999999996E-3</v>
      </c>
      <c r="N112">
        <v>8.3439110000000007E-3</v>
      </c>
      <c r="P112" s="6">
        <f t="shared" si="12"/>
        <v>3.4139394285714292E-3</v>
      </c>
      <c r="Q112" s="6">
        <f t="shared" si="13"/>
        <v>3.8056533333333324E-4</v>
      </c>
      <c r="R112" s="6">
        <f t="shared" si="14"/>
        <v>4.803989666666667E-3</v>
      </c>
      <c r="T112" s="6">
        <f t="shared" si="15"/>
        <v>-4.4234243333333336E-3</v>
      </c>
    </row>
    <row r="113" spans="1:20" x14ac:dyDescent="0.2">
      <c r="A113" s="6">
        <v>112</v>
      </c>
      <c r="B113" s="6" t="s">
        <v>146</v>
      </c>
      <c r="C113" s="6">
        <v>2</v>
      </c>
      <c r="D113">
        <v>0.67731800499999995</v>
      </c>
      <c r="E113">
        <v>0.30538922200000002</v>
      </c>
      <c r="F113">
        <v>0.382716049</v>
      </c>
      <c r="G113" s="6"/>
      <c r="H113">
        <v>4.55055E-4</v>
      </c>
      <c r="I113">
        <v>1.04017E-4</v>
      </c>
      <c r="J113" s="1">
        <v>6.3305099999999998E-5</v>
      </c>
      <c r="K113">
        <v>7.8217200000000003E-4</v>
      </c>
      <c r="L113">
        <v>1.835693E-3</v>
      </c>
      <c r="M113">
        <v>2.2980460000000002E-3</v>
      </c>
      <c r="N113">
        <v>1.982971E-3</v>
      </c>
      <c r="P113" s="6">
        <f t="shared" si="12"/>
        <v>1.0744655857142858E-3</v>
      </c>
      <c r="Q113" s="6">
        <f t="shared" si="13"/>
        <v>2.0745903333333331E-4</v>
      </c>
      <c r="R113" s="6">
        <f t="shared" si="14"/>
        <v>1.6386370000000001E-3</v>
      </c>
      <c r="T113" s="6">
        <f t="shared" si="15"/>
        <v>-1.4311779666666667E-3</v>
      </c>
    </row>
    <row r="114" spans="1:20" x14ac:dyDescent="0.2">
      <c r="A114" s="6">
        <v>113</v>
      </c>
      <c r="B114" s="6" t="s">
        <v>147</v>
      </c>
      <c r="C114" s="6">
        <v>1</v>
      </c>
      <c r="D114">
        <v>0.700487623</v>
      </c>
      <c r="E114">
        <v>0.173652695</v>
      </c>
      <c r="F114">
        <v>2.4691358E-2</v>
      </c>
      <c r="G114" s="6"/>
      <c r="H114">
        <v>1.3308812999999999E-2</v>
      </c>
      <c r="I114">
        <v>9.1965410000000008E-3</v>
      </c>
      <c r="J114">
        <v>1.8564173E-2</v>
      </c>
      <c r="K114">
        <v>7.5563150000000001E-3</v>
      </c>
      <c r="L114">
        <v>1.0714951E-2</v>
      </c>
      <c r="M114">
        <v>1.1161938E-2</v>
      </c>
      <c r="N114">
        <v>1.0864128000000001E-2</v>
      </c>
      <c r="P114" s="6">
        <f t="shared" si="12"/>
        <v>1.1623837E-2</v>
      </c>
      <c r="Q114" s="6">
        <f t="shared" si="13"/>
        <v>1.3689842333333332E-2</v>
      </c>
      <c r="R114" s="6">
        <f t="shared" si="14"/>
        <v>9.8110680000000009E-3</v>
      </c>
      <c r="T114" s="6">
        <f t="shared" si="15"/>
        <v>3.8787743333333312E-3</v>
      </c>
    </row>
    <row r="115" spans="1:20" x14ac:dyDescent="0.2">
      <c r="A115" s="6">
        <v>114</v>
      </c>
      <c r="B115" s="6" t="s">
        <v>148</v>
      </c>
      <c r="C115" s="6">
        <v>2</v>
      </c>
      <c r="D115">
        <v>0.697294356</v>
      </c>
      <c r="E115">
        <v>0.38323353300000002</v>
      </c>
      <c r="F115">
        <v>0.14814814800000001</v>
      </c>
      <c r="G115" s="6"/>
      <c r="H115">
        <v>1.698516E-3</v>
      </c>
      <c r="I115">
        <v>8.3267300000000003E-4</v>
      </c>
      <c r="J115">
        <v>2.5632999999999998E-4</v>
      </c>
      <c r="K115">
        <v>2.6390440000000001E-3</v>
      </c>
      <c r="L115">
        <v>4.8163609999999999E-3</v>
      </c>
      <c r="M115">
        <v>4.1165680000000001E-3</v>
      </c>
      <c r="N115">
        <v>5.1511090000000001E-3</v>
      </c>
      <c r="P115" s="6">
        <f t="shared" si="12"/>
        <v>2.7872287142857144E-3</v>
      </c>
      <c r="Q115" s="6">
        <f t="shared" si="13"/>
        <v>9.2917300000000004E-4</v>
      </c>
      <c r="R115" s="6">
        <f t="shared" si="14"/>
        <v>3.8573243333333332E-3</v>
      </c>
      <c r="T115" s="6">
        <f t="shared" si="15"/>
        <v>-2.9281513333333331E-3</v>
      </c>
    </row>
    <row r="116" spans="1:20" x14ac:dyDescent="0.2">
      <c r="A116" s="6">
        <v>115</v>
      </c>
      <c r="B116" s="6" t="s">
        <v>149</v>
      </c>
      <c r="C116" s="6">
        <v>1</v>
      </c>
      <c r="D116">
        <v>0.452013204</v>
      </c>
      <c r="E116">
        <v>0.47305389199999998</v>
      </c>
      <c r="F116">
        <v>0.49382715999999999</v>
      </c>
      <c r="G116" s="6"/>
      <c r="H116">
        <v>1.5138009999999999E-3</v>
      </c>
      <c r="I116">
        <v>1.5521790000000001E-3</v>
      </c>
      <c r="J116">
        <v>1.2167910000000001E-3</v>
      </c>
      <c r="K116">
        <v>4.6494400000000001E-4</v>
      </c>
      <c r="L116">
        <v>3.4172899999999998E-4</v>
      </c>
      <c r="M116">
        <v>3.5449599999999999E-4</v>
      </c>
      <c r="N116" s="1">
        <v>8.3200000000000003E-5</v>
      </c>
      <c r="P116" s="6">
        <f t="shared" si="12"/>
        <v>7.8959142857142864E-4</v>
      </c>
      <c r="Q116" s="6">
        <f t="shared" si="13"/>
        <v>1.4275903333333334E-3</v>
      </c>
      <c r="R116" s="6">
        <f t="shared" si="14"/>
        <v>3.8705633333333331E-4</v>
      </c>
      <c r="T116" s="6">
        <f t="shared" si="15"/>
        <v>1.0405340000000001E-3</v>
      </c>
    </row>
    <row r="117" spans="1:20" x14ac:dyDescent="0.2">
      <c r="A117" s="6">
        <v>116</v>
      </c>
      <c r="B117" s="6" t="s">
        <v>150</v>
      </c>
      <c r="C117" s="6">
        <v>1</v>
      </c>
      <c r="D117">
        <v>0.49218609800000002</v>
      </c>
      <c r="E117">
        <v>0.47305389199999998</v>
      </c>
      <c r="F117">
        <v>0.53086419799999995</v>
      </c>
      <c r="G117" s="6"/>
      <c r="H117">
        <v>3.2737740000000001E-3</v>
      </c>
      <c r="I117">
        <v>3.0283290000000002E-3</v>
      </c>
      <c r="J117">
        <v>2.8498410000000001E-3</v>
      </c>
      <c r="K117">
        <v>2.5392739999999998E-3</v>
      </c>
      <c r="L117">
        <v>9.5829400000000005E-4</v>
      </c>
      <c r="M117">
        <v>1.2959499999999999E-3</v>
      </c>
      <c r="N117">
        <v>2.46646E-4</v>
      </c>
      <c r="P117" s="6">
        <f t="shared" si="12"/>
        <v>2.0274440000000002E-3</v>
      </c>
      <c r="Q117" s="6">
        <f t="shared" si="13"/>
        <v>3.050648E-3</v>
      </c>
      <c r="R117" s="6">
        <f t="shared" si="14"/>
        <v>1.5978393333333334E-3</v>
      </c>
      <c r="T117" s="6">
        <f t="shared" si="15"/>
        <v>1.4528086666666666E-3</v>
      </c>
    </row>
    <row r="118" spans="1:20" x14ac:dyDescent="0.2">
      <c r="A118" s="6">
        <v>117</v>
      </c>
      <c r="B118" s="6" t="s">
        <v>151</v>
      </c>
      <c r="C118" s="6">
        <v>2</v>
      </c>
      <c r="D118">
        <v>0.63179163400000005</v>
      </c>
      <c r="E118">
        <v>0.52095808399999999</v>
      </c>
      <c r="F118">
        <v>0.25925925900000002</v>
      </c>
      <c r="G118" s="6"/>
      <c r="H118">
        <v>7.4231299999999998E-4</v>
      </c>
      <c r="I118">
        <v>2.4463499999999999E-4</v>
      </c>
      <c r="J118">
        <v>1.2527799999999999E-4</v>
      </c>
      <c r="K118">
        <v>1.4074249999999999E-3</v>
      </c>
      <c r="L118">
        <v>2.8588070000000001E-3</v>
      </c>
      <c r="M118">
        <v>2.3156399999999999E-3</v>
      </c>
      <c r="N118">
        <v>2.2707249999999999E-3</v>
      </c>
      <c r="P118" s="6">
        <f t="shared" si="12"/>
        <v>1.4235461428571427E-3</v>
      </c>
      <c r="Q118" s="6">
        <f t="shared" si="13"/>
        <v>3.7074200000000002E-4</v>
      </c>
      <c r="R118" s="6">
        <f t="shared" si="14"/>
        <v>2.1939573333333334E-3</v>
      </c>
      <c r="T118" s="6">
        <f t="shared" si="15"/>
        <v>-1.8232153333333334E-3</v>
      </c>
    </row>
    <row r="119" spans="1:20" x14ac:dyDescent="0.2">
      <c r="A119" s="6">
        <v>118</v>
      </c>
      <c r="B119" s="6" t="s">
        <v>152</v>
      </c>
      <c r="C119" s="6">
        <v>2</v>
      </c>
      <c r="D119">
        <v>0.80375664800000002</v>
      </c>
      <c r="E119">
        <v>0.43712574900000001</v>
      </c>
      <c r="F119">
        <v>0.432098765</v>
      </c>
      <c r="G119" s="6"/>
      <c r="H119">
        <v>2.5773799999999998E-4</v>
      </c>
      <c r="I119">
        <v>1.6551200000000001E-4</v>
      </c>
      <c r="J119" s="1">
        <v>9.3735999999999998E-5</v>
      </c>
      <c r="K119">
        <v>9.3473199999999997E-4</v>
      </c>
      <c r="L119">
        <v>1.452479E-3</v>
      </c>
      <c r="M119">
        <v>2.3691699999999999E-3</v>
      </c>
      <c r="N119">
        <v>1.8514270000000001E-3</v>
      </c>
      <c r="P119" s="6">
        <f t="shared" si="12"/>
        <v>1.0178277142857141E-3</v>
      </c>
      <c r="Q119" s="6">
        <f t="shared" si="13"/>
        <v>1.7232866666666666E-4</v>
      </c>
      <c r="R119" s="6">
        <f t="shared" si="14"/>
        <v>1.5854603333333335E-3</v>
      </c>
      <c r="T119" s="6">
        <f t="shared" si="15"/>
        <v>-1.4131316666666669E-3</v>
      </c>
    </row>
    <row r="120" spans="1:20" x14ac:dyDescent="0.2">
      <c r="A120" s="6">
        <v>119</v>
      </c>
      <c r="B120" s="6" t="s">
        <v>153</v>
      </c>
      <c r="C120" s="6">
        <v>1</v>
      </c>
      <c r="D120">
        <v>0.47102342699999999</v>
      </c>
      <c r="E120">
        <v>0.59880239499999999</v>
      </c>
      <c r="F120">
        <v>0.49382715999999999</v>
      </c>
      <c r="G120" s="6"/>
      <c r="H120">
        <v>4.7433809999999996E-3</v>
      </c>
      <c r="I120">
        <v>4.9556679999999999E-3</v>
      </c>
      <c r="J120">
        <v>3.1388240000000001E-3</v>
      </c>
      <c r="K120">
        <v>3.4861139999999998E-3</v>
      </c>
      <c r="L120">
        <v>1.195275E-3</v>
      </c>
      <c r="M120">
        <v>1.358838E-3</v>
      </c>
      <c r="N120">
        <v>6.7258499999999996E-4</v>
      </c>
      <c r="P120" s="6">
        <f t="shared" si="12"/>
        <v>2.7929549999999997E-3</v>
      </c>
      <c r="Q120" s="6">
        <f t="shared" si="13"/>
        <v>4.2792910000000002E-3</v>
      </c>
      <c r="R120" s="6">
        <f t="shared" si="14"/>
        <v>2.0134089999999999E-3</v>
      </c>
      <c r="T120" s="6">
        <f t="shared" si="15"/>
        <v>2.2658820000000003E-3</v>
      </c>
    </row>
    <row r="121" spans="1:20" x14ac:dyDescent="0.2">
      <c r="A121" s="6">
        <v>120</v>
      </c>
      <c r="B121" s="6" t="s">
        <v>154</v>
      </c>
      <c r="C121" s="6">
        <v>1</v>
      </c>
      <c r="D121">
        <v>0.621410605</v>
      </c>
      <c r="E121">
        <v>2.9940119999999999E-3</v>
      </c>
      <c r="F121">
        <v>0.14814814800000001</v>
      </c>
      <c r="G121" s="6"/>
      <c r="H121">
        <v>1.3556711000000001E-2</v>
      </c>
      <c r="I121">
        <v>1.5182688999999999E-2</v>
      </c>
      <c r="J121">
        <v>1.3151474E-2</v>
      </c>
      <c r="K121">
        <v>1.4817680999999999E-2</v>
      </c>
      <c r="L121">
        <v>7.400851E-3</v>
      </c>
      <c r="M121">
        <v>9.0956049999999997E-3</v>
      </c>
      <c r="N121">
        <v>6.797946E-3</v>
      </c>
      <c r="P121" s="6">
        <f t="shared" si="12"/>
        <v>1.1428993857142855E-2</v>
      </c>
      <c r="Q121" s="6">
        <f t="shared" si="13"/>
        <v>1.3963624666666665E-2</v>
      </c>
      <c r="R121" s="6">
        <f t="shared" si="14"/>
        <v>1.0438045666666666E-2</v>
      </c>
      <c r="T121" s="6">
        <f t="shared" si="15"/>
        <v>3.5255789999999992E-3</v>
      </c>
    </row>
    <row r="122" spans="1:20" x14ac:dyDescent="0.2">
      <c r="A122" s="6">
        <v>121</v>
      </c>
      <c r="B122" s="6" t="s">
        <v>155</v>
      </c>
      <c r="C122" s="6">
        <v>1</v>
      </c>
      <c r="D122">
        <v>0.69240260399999998</v>
      </c>
      <c r="E122">
        <v>0.179640719</v>
      </c>
      <c r="F122">
        <v>6.1728394999999998E-2</v>
      </c>
      <c r="G122" s="6"/>
      <c r="H122">
        <v>3.8085674E-2</v>
      </c>
      <c r="I122">
        <v>4.1172227999999998E-2</v>
      </c>
      <c r="J122">
        <v>5.5786699000000002E-2</v>
      </c>
      <c r="K122">
        <v>2.2553193999999999E-2</v>
      </c>
      <c r="L122">
        <v>2.0343005000000001E-2</v>
      </c>
      <c r="M122">
        <v>1.5271392999999999E-2</v>
      </c>
      <c r="N122">
        <v>5.9928680000000002E-3</v>
      </c>
      <c r="P122" s="6">
        <f t="shared" si="12"/>
        <v>2.8457865857142856E-2</v>
      </c>
      <c r="Q122" s="6">
        <f t="shared" si="13"/>
        <v>4.5014866999999993E-2</v>
      </c>
      <c r="R122" s="6">
        <f t="shared" si="14"/>
        <v>1.9389197333333334E-2</v>
      </c>
      <c r="T122" s="6">
        <f t="shared" si="15"/>
        <v>2.562566966666666E-2</v>
      </c>
    </row>
    <row r="123" spans="1:20" x14ac:dyDescent="0.2">
      <c r="A123" s="6">
        <v>122</v>
      </c>
      <c r="B123" s="6" t="s">
        <v>156</v>
      </c>
      <c r="C123" s="6">
        <v>1</v>
      </c>
      <c r="D123">
        <v>0.48324165099999999</v>
      </c>
      <c r="E123">
        <v>0.37724550899999998</v>
      </c>
      <c r="F123">
        <v>0.234567901</v>
      </c>
      <c r="G123" s="6"/>
      <c r="H123">
        <v>3.0305369999999998E-3</v>
      </c>
      <c r="I123">
        <v>2.536773E-3</v>
      </c>
      <c r="J123">
        <v>2.2709879999999998E-3</v>
      </c>
      <c r="K123">
        <v>3.3815020000000002E-3</v>
      </c>
      <c r="L123">
        <v>1.9243660000000001E-3</v>
      </c>
      <c r="M123">
        <v>2.9520100000000001E-3</v>
      </c>
      <c r="N123">
        <v>2.0101659999999999E-3</v>
      </c>
      <c r="P123" s="6">
        <f t="shared" si="12"/>
        <v>2.586620285714286E-3</v>
      </c>
      <c r="Q123" s="6">
        <f t="shared" si="13"/>
        <v>2.6127660000000003E-3</v>
      </c>
      <c r="R123" s="6">
        <f t="shared" si="14"/>
        <v>2.7526259999999998E-3</v>
      </c>
      <c r="T123" s="6">
        <f t="shared" si="15"/>
        <v>-1.3985999999999946E-4</v>
      </c>
    </row>
    <row r="124" spans="1:20" x14ac:dyDescent="0.2">
      <c r="A124" s="6">
        <v>123</v>
      </c>
      <c r="B124" s="6" t="s">
        <v>157</v>
      </c>
      <c r="C124" s="6">
        <v>1</v>
      </c>
      <c r="D124">
        <v>0.55160589699999996</v>
      </c>
      <c r="E124">
        <v>2.9940120000000001E-2</v>
      </c>
      <c r="F124">
        <v>0.37037037</v>
      </c>
      <c r="G124" s="6"/>
      <c r="H124">
        <v>8.0233700000000002E-3</v>
      </c>
      <c r="I124">
        <v>8.2217699999999998E-3</v>
      </c>
      <c r="J124">
        <v>7.99155E-3</v>
      </c>
      <c r="K124">
        <v>1.6439175E-2</v>
      </c>
      <c r="L124">
        <v>1.3960601E-2</v>
      </c>
      <c r="M124">
        <v>1.3244741000000001E-2</v>
      </c>
      <c r="N124">
        <v>9.0310410000000001E-3</v>
      </c>
      <c r="P124" s="6">
        <f t="shared" si="12"/>
        <v>1.0987464000000001E-2</v>
      </c>
      <c r="Q124" s="6">
        <f t="shared" si="13"/>
        <v>8.0788966666666667E-3</v>
      </c>
      <c r="R124" s="6">
        <f t="shared" si="14"/>
        <v>1.4548172333333333E-2</v>
      </c>
      <c r="T124" s="6">
        <f t="shared" si="15"/>
        <v>-6.4692756666666663E-3</v>
      </c>
    </row>
    <row r="125" spans="1:20" x14ac:dyDescent="0.2">
      <c r="A125" s="6">
        <v>124</v>
      </c>
      <c r="B125" s="6" t="s">
        <v>158</v>
      </c>
      <c r="C125" s="6">
        <v>2</v>
      </c>
      <c r="D125">
        <v>0.42209232699999999</v>
      </c>
      <c r="E125">
        <v>4.1916167999999997E-2</v>
      </c>
      <c r="F125">
        <v>0.54320987700000001</v>
      </c>
      <c r="G125" s="6"/>
      <c r="H125">
        <v>3.9929499999999998E-4</v>
      </c>
      <c r="I125">
        <v>1.3240999999999999E-4</v>
      </c>
      <c r="J125">
        <v>2.0746299999999999E-4</v>
      </c>
      <c r="K125">
        <v>8.00576E-4</v>
      </c>
      <c r="L125">
        <v>2.0737109999999998E-3</v>
      </c>
      <c r="M125">
        <v>1.662799E-3</v>
      </c>
      <c r="N125">
        <v>1.4735519999999999E-3</v>
      </c>
      <c r="P125" s="6">
        <f t="shared" si="12"/>
        <v>9.6425799999999985E-4</v>
      </c>
      <c r="Q125" s="6">
        <f t="shared" si="13"/>
        <v>2.4638933333333328E-4</v>
      </c>
      <c r="R125" s="6">
        <f t="shared" si="14"/>
        <v>1.5123619999999997E-3</v>
      </c>
      <c r="T125" s="6">
        <f t="shared" si="15"/>
        <v>-1.2659726666666665E-3</v>
      </c>
    </row>
    <row r="126" spans="1:20" x14ac:dyDescent="0.2">
      <c r="A126" s="6">
        <v>125</v>
      </c>
      <c r="B126" s="6" t="s">
        <v>159</v>
      </c>
      <c r="C126" s="6">
        <v>2</v>
      </c>
      <c r="D126">
        <v>0.43228614500000001</v>
      </c>
      <c r="E126">
        <v>3.5928144000000002E-2</v>
      </c>
      <c r="F126">
        <v>0.382716049</v>
      </c>
      <c r="G126" s="6"/>
      <c r="H126">
        <v>1.305435E-3</v>
      </c>
      <c r="I126">
        <v>1.6376300000000001E-4</v>
      </c>
      <c r="J126">
        <v>1.9124800000000001E-4</v>
      </c>
      <c r="K126">
        <v>2.604173E-3</v>
      </c>
      <c r="L126">
        <v>3.8051740000000001E-3</v>
      </c>
      <c r="M126">
        <v>8.2881640000000006E-3</v>
      </c>
      <c r="N126">
        <v>1.4014557E-2</v>
      </c>
      <c r="P126" s="6">
        <f t="shared" si="12"/>
        <v>4.3389305714285715E-3</v>
      </c>
      <c r="Q126" s="6">
        <f t="shared" si="13"/>
        <v>5.53482E-4</v>
      </c>
      <c r="R126" s="6">
        <f t="shared" si="14"/>
        <v>4.8991703333333336E-3</v>
      </c>
      <c r="T126" s="6">
        <f t="shared" si="15"/>
        <v>-4.3456883333333335E-3</v>
      </c>
    </row>
    <row r="127" spans="1:20" x14ac:dyDescent="0.2">
      <c r="A127" s="6">
        <v>126</v>
      </c>
      <c r="B127" s="6" t="s">
        <v>160</v>
      </c>
      <c r="C127" s="6">
        <v>2</v>
      </c>
      <c r="D127">
        <v>0.64868820900000002</v>
      </c>
      <c r="E127">
        <v>0.14371257500000001</v>
      </c>
      <c r="F127">
        <v>0.234567901</v>
      </c>
      <c r="G127" s="6"/>
      <c r="H127">
        <v>6.3424599999999999E-4</v>
      </c>
      <c r="I127">
        <v>1.57169E-4</v>
      </c>
      <c r="J127">
        <v>1.5171E-4</v>
      </c>
      <c r="K127">
        <v>1.622947E-3</v>
      </c>
      <c r="L127">
        <v>7.1223850000000002E-3</v>
      </c>
      <c r="M127">
        <v>5.1123009999999997E-3</v>
      </c>
      <c r="N127">
        <v>7.0066460000000001E-3</v>
      </c>
      <c r="P127" s="6">
        <f t="shared" si="12"/>
        <v>3.1153434285714288E-3</v>
      </c>
      <c r="Q127" s="6">
        <f t="shared" si="13"/>
        <v>3.1437499999999998E-4</v>
      </c>
      <c r="R127" s="6">
        <f t="shared" si="14"/>
        <v>4.6192109999999998E-3</v>
      </c>
      <c r="T127" s="6">
        <f t="shared" si="15"/>
        <v>-4.3048359999999994E-3</v>
      </c>
    </row>
    <row r="128" spans="1:20" x14ac:dyDescent="0.2">
      <c r="A128" s="6">
        <v>127</v>
      </c>
      <c r="B128" s="6" t="s">
        <v>161</v>
      </c>
      <c r="C128" s="6">
        <v>2</v>
      </c>
      <c r="D128">
        <v>0.48868048800000002</v>
      </c>
      <c r="E128">
        <v>0.13173652699999999</v>
      </c>
      <c r="F128">
        <v>0.45679012299999999</v>
      </c>
      <c r="G128" s="6"/>
      <c r="H128">
        <v>4.9838599999999997E-4</v>
      </c>
      <c r="I128">
        <v>2.0520799999999999E-4</v>
      </c>
      <c r="J128">
        <v>1.08618E-4</v>
      </c>
      <c r="K128">
        <v>1.332356E-3</v>
      </c>
      <c r="L128">
        <v>2.7514649999999998E-3</v>
      </c>
      <c r="M128">
        <v>2.5791719999999998E-3</v>
      </c>
      <c r="N128">
        <v>2.272306E-3</v>
      </c>
      <c r="P128" s="6">
        <f t="shared" si="12"/>
        <v>1.3925015714285713E-3</v>
      </c>
      <c r="Q128" s="6">
        <f t="shared" si="13"/>
        <v>2.7073733333333333E-4</v>
      </c>
      <c r="R128" s="6">
        <f t="shared" si="14"/>
        <v>2.2209976666666665E-3</v>
      </c>
      <c r="T128" s="6">
        <f t="shared" si="15"/>
        <v>-1.9502603333333333E-3</v>
      </c>
    </row>
    <row r="129" spans="1:20" x14ac:dyDescent="0.2">
      <c r="A129" s="6">
        <v>128</v>
      </c>
      <c r="B129" s="6" t="s">
        <v>162</v>
      </c>
      <c r="C129" s="6">
        <v>2</v>
      </c>
      <c r="D129">
        <v>0.50328687299999997</v>
      </c>
      <c r="E129">
        <v>0.34730538900000002</v>
      </c>
      <c r="F129">
        <v>4.9382716E-2</v>
      </c>
      <c r="G129" s="6"/>
      <c r="H129">
        <v>4.6075199999999998E-4</v>
      </c>
      <c r="I129">
        <v>2.1233999999999999E-4</v>
      </c>
      <c r="J129">
        <v>2.0924E-4</v>
      </c>
      <c r="K129">
        <v>8.3932199999999998E-4</v>
      </c>
      <c r="L129">
        <v>4.8122099999999999E-4</v>
      </c>
      <c r="M129">
        <v>1.417609E-3</v>
      </c>
      <c r="N129">
        <v>7.1053000000000002E-4</v>
      </c>
      <c r="P129" s="6">
        <f t="shared" si="12"/>
        <v>6.1871628571428573E-4</v>
      </c>
      <c r="Q129" s="6">
        <f t="shared" si="13"/>
        <v>2.9411066666666663E-4</v>
      </c>
      <c r="R129" s="6">
        <f t="shared" si="14"/>
        <v>9.1271733333333322E-4</v>
      </c>
      <c r="T129" s="6">
        <f t="shared" si="15"/>
        <v>-6.1860666666666659E-4</v>
      </c>
    </row>
    <row r="130" spans="1:20" x14ac:dyDescent="0.2">
      <c r="A130" s="6">
        <v>129</v>
      </c>
      <c r="B130" s="6" t="s">
        <v>163</v>
      </c>
      <c r="C130" s="6">
        <v>2</v>
      </c>
      <c r="D130">
        <v>0.4375368</v>
      </c>
      <c r="E130">
        <v>0.20958083799999999</v>
      </c>
      <c r="F130">
        <v>0.222222222</v>
      </c>
      <c r="G130" s="6"/>
      <c r="H130">
        <v>5.0131999999999998E-4</v>
      </c>
      <c r="I130">
        <v>1.6954900000000001E-4</v>
      </c>
      <c r="J130">
        <v>1.20835E-4</v>
      </c>
      <c r="K130">
        <v>1.395318E-3</v>
      </c>
      <c r="L130">
        <v>2.56997E-3</v>
      </c>
      <c r="M130">
        <v>2.8325970000000001E-3</v>
      </c>
      <c r="N130">
        <v>3.210826E-3</v>
      </c>
      <c r="P130" s="6">
        <f t="shared" ref="P130:P161" si="16">AVERAGE(H130:N130)</f>
        <v>1.5429164285714286E-3</v>
      </c>
      <c r="Q130" s="6">
        <f t="shared" ref="Q130:Q161" si="17">AVERAGE(H130:J130)</f>
        <v>2.639013333333333E-4</v>
      </c>
      <c r="R130" s="6">
        <f t="shared" ref="R130:R161" si="18">AVERAGE(K130:M130)</f>
        <v>2.2659616666666667E-3</v>
      </c>
      <c r="T130" s="6">
        <f t="shared" ref="T130:T161" si="19">Q130-R130</f>
        <v>-2.0020603333333335E-3</v>
      </c>
    </row>
    <row r="131" spans="1:20" x14ac:dyDescent="0.2">
      <c r="A131" s="6">
        <v>130</v>
      </c>
      <c r="B131" s="6" t="s">
        <v>164</v>
      </c>
      <c r="C131" s="6">
        <v>1</v>
      </c>
      <c r="D131">
        <v>0.37966513400000002</v>
      </c>
      <c r="E131">
        <v>0.29940119799999998</v>
      </c>
      <c r="F131">
        <v>0.419753086</v>
      </c>
      <c r="G131" s="6"/>
      <c r="H131">
        <v>1.4131398999999999E-2</v>
      </c>
      <c r="I131">
        <v>2.0669072E-2</v>
      </c>
      <c r="J131">
        <v>1.6422905000000002E-2</v>
      </c>
      <c r="K131">
        <v>1.1515607000000001E-2</v>
      </c>
      <c r="L131">
        <v>4.499004E-3</v>
      </c>
      <c r="M131">
        <v>6.5272890000000004E-3</v>
      </c>
      <c r="N131">
        <v>2.5531030000000001E-3</v>
      </c>
      <c r="P131" s="6">
        <f t="shared" si="16"/>
        <v>1.0902625571428572E-2</v>
      </c>
      <c r="Q131" s="6">
        <f t="shared" si="17"/>
        <v>1.7074458666666667E-2</v>
      </c>
      <c r="R131" s="6">
        <f t="shared" si="18"/>
        <v>7.5139666666666676E-3</v>
      </c>
      <c r="T131" s="6">
        <f t="shared" si="19"/>
        <v>9.5604920000000003E-3</v>
      </c>
    </row>
    <row r="132" spans="1:20" x14ac:dyDescent="0.2">
      <c r="A132" s="6">
        <v>131</v>
      </c>
      <c r="B132" s="6" t="s">
        <v>165</v>
      </c>
      <c r="C132" s="6">
        <v>2</v>
      </c>
      <c r="D132">
        <v>0.42221357799999998</v>
      </c>
      <c r="E132">
        <v>0.29940119799999998</v>
      </c>
      <c r="F132">
        <v>0.45679012299999999</v>
      </c>
      <c r="G132" s="6"/>
      <c r="H132">
        <v>5.7451599999999996E-4</v>
      </c>
      <c r="I132">
        <v>1.6618500000000001E-4</v>
      </c>
      <c r="J132">
        <v>1.79476E-4</v>
      </c>
      <c r="K132">
        <v>7.4342699999999996E-4</v>
      </c>
      <c r="L132">
        <v>1.1693470000000001E-3</v>
      </c>
      <c r="M132">
        <v>1.389534E-3</v>
      </c>
      <c r="N132">
        <v>1.0491949999999999E-3</v>
      </c>
      <c r="P132" s="6">
        <f t="shared" si="16"/>
        <v>7.5309714285714288E-4</v>
      </c>
      <c r="Q132" s="6">
        <f t="shared" si="17"/>
        <v>3.0672566666666668E-4</v>
      </c>
      <c r="R132" s="6">
        <f t="shared" si="18"/>
        <v>1.1007693333333333E-3</v>
      </c>
      <c r="T132" s="6">
        <f t="shared" si="19"/>
        <v>-7.9404366666666667E-4</v>
      </c>
    </row>
    <row r="133" spans="1:20" x14ac:dyDescent="0.2">
      <c r="A133" s="6">
        <v>132</v>
      </c>
      <c r="B133" s="6" t="s">
        <v>166</v>
      </c>
      <c r="C133" s="6">
        <v>1</v>
      </c>
      <c r="D133">
        <v>0.71001116500000006</v>
      </c>
      <c r="E133">
        <v>0.34730538900000002</v>
      </c>
      <c r="F133">
        <v>0.33333333300000001</v>
      </c>
      <c r="G133" s="6"/>
      <c r="H133">
        <v>3.5284050000000001E-3</v>
      </c>
      <c r="I133">
        <v>3.6805539999999999E-3</v>
      </c>
      <c r="J133">
        <v>1.979785E-3</v>
      </c>
      <c r="K133">
        <v>6.1343600000000002E-3</v>
      </c>
      <c r="L133">
        <v>8.3031400000000005E-3</v>
      </c>
      <c r="M133">
        <v>4.8214419999999996E-3</v>
      </c>
      <c r="N133">
        <v>3.3711460000000002E-3</v>
      </c>
      <c r="P133" s="6">
        <f t="shared" si="16"/>
        <v>4.545547428571428E-3</v>
      </c>
      <c r="Q133" s="6">
        <f t="shared" si="17"/>
        <v>3.0629146666666667E-3</v>
      </c>
      <c r="R133" s="6">
        <f t="shared" si="18"/>
        <v>6.4196473333333337E-3</v>
      </c>
      <c r="T133" s="6">
        <f t="shared" si="19"/>
        <v>-3.356732666666667E-3</v>
      </c>
    </row>
    <row r="134" spans="1:20" x14ac:dyDescent="0.2">
      <c r="A134" s="6">
        <v>133</v>
      </c>
      <c r="B134" s="6" t="s">
        <v>167</v>
      </c>
      <c r="C134" s="6">
        <v>1</v>
      </c>
      <c r="D134">
        <v>0.40057366300000002</v>
      </c>
      <c r="E134">
        <v>0.26347305399999998</v>
      </c>
      <c r="F134">
        <v>0.35802469100000001</v>
      </c>
      <c r="G134" s="6"/>
      <c r="H134">
        <v>3.1912045E-2</v>
      </c>
      <c r="I134">
        <v>2.4519174000000001E-2</v>
      </c>
      <c r="J134">
        <v>3.1610138000000003E-2</v>
      </c>
      <c r="K134">
        <v>1.7166619000000001E-2</v>
      </c>
      <c r="L134">
        <v>1.2814588999999999E-2</v>
      </c>
      <c r="M134">
        <v>1.0332783999999999E-2</v>
      </c>
      <c r="N134">
        <v>7.7408930000000004E-3</v>
      </c>
      <c r="P134" s="6">
        <f t="shared" si="16"/>
        <v>1.9442320285714288E-2</v>
      </c>
      <c r="Q134" s="6">
        <f t="shared" si="17"/>
        <v>2.9347119000000005E-2</v>
      </c>
      <c r="R134" s="6">
        <f t="shared" si="18"/>
        <v>1.3437997333333333E-2</v>
      </c>
      <c r="T134" s="6">
        <f t="shared" si="19"/>
        <v>1.5909121666666672E-2</v>
      </c>
    </row>
    <row r="135" spans="1:20" x14ac:dyDescent="0.2">
      <c r="A135" s="6">
        <v>134</v>
      </c>
      <c r="B135" s="6" t="s">
        <v>168</v>
      </c>
      <c r="C135" s="6">
        <v>2</v>
      </c>
      <c r="D135">
        <v>0.51406851600000003</v>
      </c>
      <c r="E135">
        <v>0.42514970099999999</v>
      </c>
      <c r="F135">
        <v>0.419753086</v>
      </c>
      <c r="G135" s="6"/>
      <c r="H135">
        <v>3.8272300000000002E-4</v>
      </c>
      <c r="I135">
        <v>1.02537E-4</v>
      </c>
      <c r="J135">
        <v>1.67703E-4</v>
      </c>
      <c r="K135">
        <v>5.0998600000000003E-4</v>
      </c>
      <c r="L135">
        <v>4.6566499999999998E-4</v>
      </c>
      <c r="M135">
        <v>5.9144999999999998E-4</v>
      </c>
      <c r="N135">
        <v>4.9139500000000005E-4</v>
      </c>
      <c r="P135" s="6">
        <f t="shared" si="16"/>
        <v>3.873512857142857E-4</v>
      </c>
      <c r="Q135" s="6">
        <f t="shared" si="17"/>
        <v>2.1765433333333333E-4</v>
      </c>
      <c r="R135" s="6">
        <f t="shared" si="18"/>
        <v>5.2236700000000004E-4</v>
      </c>
      <c r="T135" s="6">
        <f t="shared" si="19"/>
        <v>-3.047126666666667E-4</v>
      </c>
    </row>
    <row r="136" spans="1:20" x14ac:dyDescent="0.2">
      <c r="A136" s="6">
        <v>135</v>
      </c>
      <c r="B136" s="6" t="s">
        <v>169</v>
      </c>
      <c r="C136" s="6">
        <v>1</v>
      </c>
      <c r="D136">
        <v>0.43648046099999999</v>
      </c>
      <c r="E136">
        <v>0.17065868300000001</v>
      </c>
      <c r="F136">
        <v>7.4074074000000004E-2</v>
      </c>
      <c r="G136" s="6"/>
      <c r="H136">
        <v>7.0884010000000003E-3</v>
      </c>
      <c r="I136">
        <v>7.5256780000000001E-3</v>
      </c>
      <c r="J136">
        <v>8.4568990000000004E-3</v>
      </c>
      <c r="K136">
        <v>6.8656790000000004E-3</v>
      </c>
      <c r="L136">
        <v>2.5118919999999999E-3</v>
      </c>
      <c r="M136">
        <v>4.0914879999999999E-3</v>
      </c>
      <c r="N136">
        <v>3.5419010000000001E-3</v>
      </c>
      <c r="P136" s="6">
        <f t="shared" si="16"/>
        <v>5.7259911428571425E-3</v>
      </c>
      <c r="Q136" s="6">
        <f t="shared" si="17"/>
        <v>7.6903259999999999E-3</v>
      </c>
      <c r="R136" s="6">
        <f t="shared" si="18"/>
        <v>4.4896863333333337E-3</v>
      </c>
      <c r="T136" s="6">
        <f t="shared" si="19"/>
        <v>3.2006396666666662E-3</v>
      </c>
    </row>
    <row r="137" spans="1:20" x14ac:dyDescent="0.2">
      <c r="A137" s="6">
        <v>136</v>
      </c>
      <c r="B137" s="6" t="s">
        <v>170</v>
      </c>
      <c r="C137" s="6">
        <v>1</v>
      </c>
      <c r="D137">
        <v>0.86218897900000002</v>
      </c>
      <c r="E137">
        <v>0.173652695</v>
      </c>
      <c r="F137">
        <v>7.4074074000000004E-2</v>
      </c>
      <c r="G137" s="6"/>
      <c r="H137">
        <v>1.3896794000000001E-2</v>
      </c>
      <c r="I137">
        <v>1.1307556999999999E-2</v>
      </c>
      <c r="J137">
        <v>1.1527308E-2</v>
      </c>
      <c r="K137">
        <v>3.2991680000000002E-2</v>
      </c>
      <c r="L137">
        <v>4.5211460000000002E-2</v>
      </c>
      <c r="M137">
        <v>3.0164333000000002E-2</v>
      </c>
      <c r="N137">
        <v>2.8163189000000002E-2</v>
      </c>
      <c r="P137" s="6">
        <f t="shared" si="16"/>
        <v>2.4751760142857147E-2</v>
      </c>
      <c r="Q137" s="6">
        <f t="shared" si="17"/>
        <v>1.2243886333333334E-2</v>
      </c>
      <c r="R137" s="6">
        <f t="shared" si="18"/>
        <v>3.6122491E-2</v>
      </c>
      <c r="T137" s="6">
        <f t="shared" si="19"/>
        <v>-2.3878604666666664E-2</v>
      </c>
    </row>
    <row r="138" spans="1:20" x14ac:dyDescent="0.2">
      <c r="A138" s="6">
        <v>137</v>
      </c>
      <c r="B138" s="6" t="s">
        <v>171</v>
      </c>
      <c r="C138" s="6">
        <v>2</v>
      </c>
      <c r="D138">
        <v>0.220852463</v>
      </c>
      <c r="E138">
        <v>0.83233532899999996</v>
      </c>
      <c r="F138">
        <v>0.33333333300000001</v>
      </c>
      <c r="G138" s="6"/>
      <c r="H138">
        <v>1.3028460000000001E-3</v>
      </c>
      <c r="I138" s="1">
        <v>3.0300000000000001E-5</v>
      </c>
      <c r="J138" s="1">
        <v>7.3300700000000001E-5</v>
      </c>
      <c r="K138">
        <v>1.1381499999999999E-4</v>
      </c>
      <c r="L138">
        <v>5.4189199999999998E-4</v>
      </c>
      <c r="M138">
        <v>3.7770499999999999E-4</v>
      </c>
      <c r="N138">
        <v>4.6673E-4</v>
      </c>
      <c r="P138" s="6">
        <f t="shared" si="16"/>
        <v>4.1522695714285709E-4</v>
      </c>
      <c r="Q138" s="6">
        <f t="shared" si="17"/>
        <v>4.6881556666666669E-4</v>
      </c>
      <c r="R138" s="6">
        <f t="shared" si="18"/>
        <v>3.4447066666666668E-4</v>
      </c>
      <c r="T138" s="6">
        <f t="shared" si="19"/>
        <v>1.2434490000000001E-4</v>
      </c>
    </row>
    <row r="139" spans="1:20" x14ac:dyDescent="0.2">
      <c r="A139" s="6">
        <v>138</v>
      </c>
      <c r="B139" s="6" t="s">
        <v>172</v>
      </c>
      <c r="C139" s="6">
        <v>1</v>
      </c>
      <c r="D139">
        <v>0.16042967499999999</v>
      </c>
      <c r="E139">
        <v>0.275449102</v>
      </c>
      <c r="F139">
        <v>0.62962963000000005</v>
      </c>
      <c r="G139" s="6"/>
      <c r="H139">
        <v>2.1147467999999999E-2</v>
      </c>
      <c r="I139">
        <v>2.0120326000000001E-2</v>
      </c>
      <c r="J139">
        <v>1.5152582E-2</v>
      </c>
      <c r="K139">
        <v>3.3432409999999998E-3</v>
      </c>
      <c r="L139">
        <v>8.5354500000000004E-4</v>
      </c>
      <c r="M139">
        <v>1.210601E-3</v>
      </c>
      <c r="N139">
        <v>1.5614590000000001E-3</v>
      </c>
      <c r="P139" s="6">
        <f t="shared" si="16"/>
        <v>9.0556031428571399E-3</v>
      </c>
      <c r="Q139" s="6">
        <f t="shared" si="17"/>
        <v>1.8806791999999999E-2</v>
      </c>
      <c r="R139" s="6">
        <f t="shared" si="18"/>
        <v>1.8024623333333333E-3</v>
      </c>
      <c r="T139" s="6">
        <f t="shared" si="19"/>
        <v>1.7004329666666665E-2</v>
      </c>
    </row>
    <row r="140" spans="1:20" x14ac:dyDescent="0.2">
      <c r="A140" s="6">
        <v>139</v>
      </c>
      <c r="B140" s="6" t="s">
        <v>173</v>
      </c>
      <c r="C140" s="6">
        <v>3</v>
      </c>
      <c r="D140">
        <v>0.116548439</v>
      </c>
      <c r="E140">
        <v>0.68263473100000005</v>
      </c>
      <c r="F140">
        <v>0.76543209899999998</v>
      </c>
      <c r="G140" s="6"/>
      <c r="H140">
        <v>2.5773799999999998E-4</v>
      </c>
      <c r="I140" s="1">
        <v>2.37E-5</v>
      </c>
      <c r="J140" s="1">
        <v>2.1768099999999999E-5</v>
      </c>
      <c r="K140" s="1">
        <v>6.3399999999999996E-5</v>
      </c>
      <c r="L140" s="1">
        <v>9.8500000000000006E-6</v>
      </c>
      <c r="M140">
        <v>1.6770199999999999E-4</v>
      </c>
      <c r="N140">
        <v>4.3068199999999999E-4</v>
      </c>
      <c r="P140" s="6">
        <f t="shared" si="16"/>
        <v>1.3926287142857142E-4</v>
      </c>
      <c r="Q140" s="6">
        <f t="shared" si="17"/>
        <v>1.0106869999999998E-4</v>
      </c>
      <c r="R140" s="6">
        <f t="shared" si="18"/>
        <v>8.0317333333333331E-5</v>
      </c>
      <c r="T140" s="6">
        <f t="shared" si="19"/>
        <v>2.0751366666666652E-5</v>
      </c>
    </row>
    <row r="141" spans="1:20" x14ac:dyDescent="0.2">
      <c r="A141" s="6">
        <v>140</v>
      </c>
      <c r="B141" s="6" t="s">
        <v>174</v>
      </c>
      <c r="C141" s="6">
        <v>3</v>
      </c>
      <c r="D141">
        <v>9.9529643000000001E-2</v>
      </c>
      <c r="E141">
        <v>0.69461077800000004</v>
      </c>
      <c r="F141">
        <v>0.93827160499999995</v>
      </c>
      <c r="G141" s="6"/>
      <c r="H141">
        <v>3.9256300000000002E-4</v>
      </c>
      <c r="I141" s="1">
        <v>6.7299999999999999E-6</v>
      </c>
      <c r="J141" s="1">
        <v>2.2212300000000001E-7</v>
      </c>
      <c r="K141" s="1">
        <v>4.8400000000000005E-7</v>
      </c>
      <c r="L141">
        <v>1.8201400000000001E-4</v>
      </c>
      <c r="M141" s="1">
        <v>8.7999999999999998E-5</v>
      </c>
      <c r="N141">
        <v>1.05615E-4</v>
      </c>
      <c r="P141" s="6">
        <f t="shared" si="16"/>
        <v>1.1080401757142856E-4</v>
      </c>
      <c r="Q141" s="6">
        <f t="shared" si="17"/>
        <v>1.3317170766666668E-4</v>
      </c>
      <c r="R141" s="6">
        <f t="shared" si="18"/>
        <v>9.016599999999999E-5</v>
      </c>
      <c r="T141" s="6">
        <f t="shared" si="19"/>
        <v>4.3005707666666693E-5</v>
      </c>
    </row>
    <row r="142" spans="1:20" x14ac:dyDescent="0.2">
      <c r="A142" s="6">
        <v>141</v>
      </c>
      <c r="B142" s="6" t="s">
        <v>175</v>
      </c>
      <c r="C142" s="6">
        <v>1</v>
      </c>
      <c r="D142">
        <v>0.26769319400000002</v>
      </c>
      <c r="E142">
        <v>0.68862275399999995</v>
      </c>
      <c r="F142">
        <v>1.2345679E-2</v>
      </c>
      <c r="G142" s="6"/>
      <c r="H142">
        <v>2.948986E-2</v>
      </c>
      <c r="I142">
        <v>1.3352368999999999E-2</v>
      </c>
      <c r="J142">
        <v>1.3922463E-2</v>
      </c>
      <c r="K142">
        <v>8.7157699999999994E-3</v>
      </c>
      <c r="L142">
        <v>3.0786749999999999E-3</v>
      </c>
      <c r="M142">
        <v>4.0136260000000002E-3</v>
      </c>
      <c r="N142">
        <v>2.6761100000000002E-3</v>
      </c>
      <c r="P142" s="6">
        <f t="shared" si="16"/>
        <v>1.0749838999999999E-2</v>
      </c>
      <c r="Q142" s="6">
        <f t="shared" si="17"/>
        <v>1.8921563999999998E-2</v>
      </c>
      <c r="R142" s="6">
        <f t="shared" si="18"/>
        <v>5.2693569999999997E-3</v>
      </c>
      <c r="T142" s="6">
        <f t="shared" si="19"/>
        <v>1.3652207E-2</v>
      </c>
    </row>
    <row r="143" spans="1:20" x14ac:dyDescent="0.2">
      <c r="A143" s="6">
        <v>142</v>
      </c>
      <c r="B143" s="6" t="s">
        <v>176</v>
      </c>
      <c r="C143" s="6">
        <v>2</v>
      </c>
      <c r="D143">
        <v>0.21306329600000001</v>
      </c>
      <c r="E143">
        <v>0.50898203600000003</v>
      </c>
      <c r="F143">
        <v>0.62962963000000005</v>
      </c>
      <c r="G143" s="6"/>
      <c r="H143">
        <v>5.9706150000000003E-3</v>
      </c>
      <c r="I143">
        <v>2.4236050000000001E-3</v>
      </c>
      <c r="J143">
        <v>1.566635E-3</v>
      </c>
      <c r="K143">
        <v>1.003505E-3</v>
      </c>
      <c r="L143">
        <v>1.68531E-4</v>
      </c>
      <c r="M143">
        <v>4.2150199999999998E-4</v>
      </c>
      <c r="N143">
        <v>7.8768600000000001E-4</v>
      </c>
      <c r="P143" s="6">
        <f t="shared" si="16"/>
        <v>1.7631541428571428E-3</v>
      </c>
      <c r="Q143" s="6">
        <f t="shared" si="17"/>
        <v>3.3202850000000005E-3</v>
      </c>
      <c r="R143" s="6">
        <f t="shared" si="18"/>
        <v>5.3117933333333338E-4</v>
      </c>
      <c r="T143" s="6">
        <f t="shared" si="19"/>
        <v>2.7891056666666672E-3</v>
      </c>
    </row>
    <row r="144" spans="1:20" x14ac:dyDescent="0.2">
      <c r="A144" s="6">
        <v>143</v>
      </c>
      <c r="B144" s="6" t="s">
        <v>177</v>
      </c>
      <c r="C144" s="6">
        <v>2</v>
      </c>
      <c r="D144">
        <v>0.203232262</v>
      </c>
      <c r="E144">
        <v>0.52095808399999999</v>
      </c>
      <c r="F144">
        <v>0.85185185200000002</v>
      </c>
      <c r="G144" s="6"/>
      <c r="H144">
        <v>6.3597299999999996E-4</v>
      </c>
      <c r="I144" s="1">
        <v>7.7200000000000006E-5</v>
      </c>
      <c r="J144" s="1">
        <v>6.1972399999999996E-5</v>
      </c>
      <c r="K144" s="1">
        <v>7.7999999999999999E-5</v>
      </c>
      <c r="L144">
        <v>1.02156E-4</v>
      </c>
      <c r="M144">
        <v>1.19039E-4</v>
      </c>
      <c r="N144">
        <v>3.33288E-4</v>
      </c>
      <c r="P144" s="6">
        <f t="shared" si="16"/>
        <v>2.0108977142857141E-4</v>
      </c>
      <c r="Q144" s="6">
        <f t="shared" si="17"/>
        <v>2.5838180000000002E-4</v>
      </c>
      <c r="R144" s="6">
        <f t="shared" si="18"/>
        <v>9.9731666666666666E-5</v>
      </c>
      <c r="T144" s="6">
        <f t="shared" si="19"/>
        <v>1.5865013333333334E-4</v>
      </c>
    </row>
    <row r="145" spans="1:20" x14ac:dyDescent="0.2">
      <c r="A145" s="6">
        <v>144</v>
      </c>
      <c r="B145" s="6" t="s">
        <v>178</v>
      </c>
      <c r="C145" s="6">
        <v>1</v>
      </c>
      <c r="D145">
        <v>0.32497315500000001</v>
      </c>
      <c r="E145">
        <v>1</v>
      </c>
      <c r="F145">
        <v>0.44444444399999999</v>
      </c>
      <c r="G145" s="6"/>
      <c r="H145">
        <v>4.8424719999999996E-3</v>
      </c>
      <c r="I145">
        <v>2.9477259999999999E-3</v>
      </c>
      <c r="J145">
        <v>3.3571709999999999E-3</v>
      </c>
      <c r="K145">
        <v>9.7444600000000001E-4</v>
      </c>
      <c r="L145">
        <v>3.5106299999999998E-4</v>
      </c>
      <c r="M145">
        <v>4.8775899999999999E-4</v>
      </c>
      <c r="N145">
        <v>6.4096400000000005E-4</v>
      </c>
      <c r="P145" s="6">
        <f t="shared" si="16"/>
        <v>1.9430858571428576E-3</v>
      </c>
      <c r="Q145" s="6">
        <f t="shared" si="17"/>
        <v>3.7157896666666669E-3</v>
      </c>
      <c r="R145" s="6">
        <f t="shared" si="18"/>
        <v>6.0442266666666661E-4</v>
      </c>
      <c r="T145" s="6">
        <f t="shared" si="19"/>
        <v>3.1113670000000003E-3</v>
      </c>
    </row>
    <row r="146" spans="1:20" x14ac:dyDescent="0.2">
      <c r="A146" s="6">
        <v>145</v>
      </c>
      <c r="B146" s="6" t="s">
        <v>179</v>
      </c>
      <c r="C146" s="6">
        <v>3</v>
      </c>
      <c r="D146">
        <v>0.30231085099999999</v>
      </c>
      <c r="E146">
        <v>0.44311377200000002</v>
      </c>
      <c r="F146">
        <v>0.617283951</v>
      </c>
      <c r="G146" s="6"/>
      <c r="H146">
        <v>3.7426400000000002E-4</v>
      </c>
      <c r="I146" s="1">
        <v>1.35E-7</v>
      </c>
      <c r="J146" s="1">
        <v>2.2212300000000001E-7</v>
      </c>
      <c r="K146">
        <v>5.42919E-4</v>
      </c>
      <c r="L146">
        <v>1.2663170000000001E-3</v>
      </c>
      <c r="M146">
        <v>2.2501309999999998E-3</v>
      </c>
      <c r="N146">
        <v>5.9685190000000003E-3</v>
      </c>
      <c r="P146" s="6">
        <f t="shared" si="16"/>
        <v>1.4860724461428572E-3</v>
      </c>
      <c r="Q146" s="6">
        <f t="shared" si="17"/>
        <v>1.2487370766666668E-4</v>
      </c>
      <c r="R146" s="6">
        <f t="shared" si="18"/>
        <v>1.3531223333333332E-3</v>
      </c>
      <c r="T146" s="6">
        <f t="shared" si="19"/>
        <v>-1.2282486256666664E-3</v>
      </c>
    </row>
    <row r="147" spans="1:20" x14ac:dyDescent="0.2">
      <c r="A147" s="6">
        <v>146</v>
      </c>
      <c r="B147" s="6" t="s">
        <v>180</v>
      </c>
      <c r="C147" s="6">
        <v>3</v>
      </c>
      <c r="D147">
        <v>7.0791206999999995E-2</v>
      </c>
      <c r="E147">
        <v>0.353293413</v>
      </c>
      <c r="F147">
        <v>2.4691358E-2</v>
      </c>
      <c r="G147" s="6"/>
      <c r="H147">
        <v>4.52638E-4</v>
      </c>
      <c r="I147" s="1">
        <v>3.6199999999999999E-5</v>
      </c>
      <c r="J147">
        <v>1.2772090000000001E-3</v>
      </c>
      <c r="K147" s="1">
        <v>3.5800000000000003E-5</v>
      </c>
      <c r="L147">
        <v>1.54012E-4</v>
      </c>
      <c r="M147">
        <v>3.3203600000000002E-4</v>
      </c>
      <c r="N147">
        <v>3.7566100000000001E-4</v>
      </c>
      <c r="P147" s="6">
        <f t="shared" si="16"/>
        <v>3.80508E-4</v>
      </c>
      <c r="Q147" s="6">
        <f t="shared" si="17"/>
        <v>5.8868233333333336E-4</v>
      </c>
      <c r="R147" s="6">
        <f t="shared" si="18"/>
        <v>1.7394933333333333E-4</v>
      </c>
      <c r="T147" s="6">
        <f t="shared" si="19"/>
        <v>4.1473300000000003E-4</v>
      </c>
    </row>
    <row r="148" spans="1:20" x14ac:dyDescent="0.2">
      <c r="A148" s="6">
        <v>147</v>
      </c>
      <c r="B148" s="6" t="s">
        <v>181</v>
      </c>
      <c r="C148" s="6">
        <v>1</v>
      </c>
      <c r="D148">
        <v>0.31960512899999999</v>
      </c>
      <c r="E148">
        <v>0.353293413</v>
      </c>
      <c r="F148">
        <v>6.1728394999999998E-2</v>
      </c>
      <c r="G148" s="6"/>
      <c r="H148">
        <v>4.7758360000000003E-3</v>
      </c>
      <c r="I148">
        <v>3.831264E-3</v>
      </c>
      <c r="J148">
        <v>3.2983079999999998E-3</v>
      </c>
      <c r="K148">
        <v>2.84052E-3</v>
      </c>
      <c r="L148">
        <v>1.852287E-3</v>
      </c>
      <c r="M148">
        <v>1.6972370000000001E-3</v>
      </c>
      <c r="N148">
        <v>1.4340259999999999E-3</v>
      </c>
      <c r="P148" s="6">
        <f t="shared" si="16"/>
        <v>2.8184968571428573E-3</v>
      </c>
      <c r="Q148" s="6">
        <f t="shared" si="17"/>
        <v>3.9684693333333328E-3</v>
      </c>
      <c r="R148" s="6">
        <f t="shared" si="18"/>
        <v>2.1300146666666667E-3</v>
      </c>
      <c r="T148" s="6">
        <f t="shared" si="19"/>
        <v>1.8384546666666661E-3</v>
      </c>
    </row>
    <row r="149" spans="1:20" x14ac:dyDescent="0.2">
      <c r="A149" s="6">
        <v>148</v>
      </c>
      <c r="B149" s="6" t="s">
        <v>182</v>
      </c>
      <c r="C149" s="6">
        <v>2</v>
      </c>
      <c r="D149">
        <v>0.26428458500000002</v>
      </c>
      <c r="E149">
        <v>0.30538922200000002</v>
      </c>
      <c r="F149">
        <v>0.72839506200000004</v>
      </c>
      <c r="G149" s="6"/>
      <c r="H149">
        <v>1.9507300000000001E-4</v>
      </c>
      <c r="I149" s="1">
        <v>2.1800000000000001E-5</v>
      </c>
      <c r="J149" s="1">
        <v>4.6867999999999999E-5</v>
      </c>
      <c r="K149">
        <v>2.1503700000000001E-4</v>
      </c>
      <c r="L149">
        <v>2.27128E-4</v>
      </c>
      <c r="M149">
        <v>1.1492100000000001E-4</v>
      </c>
      <c r="N149">
        <v>3.2000699999999997E-4</v>
      </c>
      <c r="P149" s="6">
        <f t="shared" si="16"/>
        <v>1.6297628571428573E-4</v>
      </c>
      <c r="Q149" s="6">
        <f t="shared" si="17"/>
        <v>8.7913666666666665E-5</v>
      </c>
      <c r="R149" s="6">
        <f t="shared" si="18"/>
        <v>1.8569533333333334E-4</v>
      </c>
      <c r="T149" s="6">
        <f t="shared" si="19"/>
        <v>-9.7781666666666673E-5</v>
      </c>
    </row>
    <row r="150" spans="1:20" x14ac:dyDescent="0.2">
      <c r="A150" s="6">
        <v>149</v>
      </c>
      <c r="B150" s="6" t="s">
        <v>183</v>
      </c>
      <c r="C150" s="6">
        <v>2</v>
      </c>
      <c r="D150">
        <v>0.72085585799999996</v>
      </c>
      <c r="E150">
        <v>0.389221557</v>
      </c>
      <c r="F150">
        <v>3.7037037000000002E-2</v>
      </c>
      <c r="G150" s="6"/>
      <c r="H150">
        <v>1.3798389999999999E-3</v>
      </c>
      <c r="I150">
        <v>8.36844E-4</v>
      </c>
      <c r="J150">
        <v>1.887826E-3</v>
      </c>
      <c r="K150">
        <v>9.9430299999999998E-4</v>
      </c>
      <c r="L150">
        <v>1.5805630000000001E-3</v>
      </c>
      <c r="M150">
        <v>1.9705019999999998E-3</v>
      </c>
      <c r="N150">
        <v>3.1327220000000001E-3</v>
      </c>
      <c r="P150" s="6">
        <f t="shared" si="16"/>
        <v>1.6832284285714287E-3</v>
      </c>
      <c r="Q150" s="6">
        <f t="shared" si="17"/>
        <v>1.3681696666666663E-3</v>
      </c>
      <c r="R150" s="6">
        <f t="shared" si="18"/>
        <v>1.5151226666666668E-3</v>
      </c>
      <c r="T150" s="6">
        <f t="shared" si="19"/>
        <v>-1.4695300000000045E-4</v>
      </c>
    </row>
    <row r="151" spans="1:20" x14ac:dyDescent="0.2">
      <c r="A151" s="6">
        <v>150</v>
      </c>
      <c r="B151" s="6" t="s">
        <v>184</v>
      </c>
      <c r="C151" s="6">
        <v>2</v>
      </c>
      <c r="D151">
        <v>0.57840625700000003</v>
      </c>
      <c r="E151">
        <v>0.22754490999999999</v>
      </c>
      <c r="F151">
        <v>2.4691358E-2</v>
      </c>
      <c r="G151" s="6"/>
      <c r="H151">
        <v>3.6471749999999999E-3</v>
      </c>
      <c r="I151">
        <v>8.8394099999999996E-4</v>
      </c>
      <c r="J151">
        <v>6.5459700000000003E-4</v>
      </c>
      <c r="K151">
        <v>3.7549100000000002E-3</v>
      </c>
      <c r="L151">
        <v>4.9060709999999997E-3</v>
      </c>
      <c r="M151">
        <v>7.8292280000000006E-3</v>
      </c>
      <c r="N151">
        <v>2.1031006000000001E-2</v>
      </c>
      <c r="P151" s="6">
        <f t="shared" si="16"/>
        <v>6.100989714285715E-3</v>
      </c>
      <c r="Q151" s="6">
        <f t="shared" si="17"/>
        <v>1.7285709999999999E-3</v>
      </c>
      <c r="R151" s="6">
        <f t="shared" si="18"/>
        <v>5.4967363333333326E-3</v>
      </c>
      <c r="T151" s="6">
        <f t="shared" si="19"/>
        <v>-3.7681653333333327E-3</v>
      </c>
    </row>
    <row r="152" spans="1:20" x14ac:dyDescent="0.2">
      <c r="A152" s="6">
        <v>151</v>
      </c>
      <c r="B152" s="6" t="s">
        <v>185</v>
      </c>
      <c r="C152" s="6">
        <v>2</v>
      </c>
      <c r="D152">
        <v>0.35963155200000002</v>
      </c>
      <c r="E152">
        <v>0.82335329300000004</v>
      </c>
      <c r="F152">
        <v>0.32098765400000001</v>
      </c>
      <c r="G152" s="6"/>
      <c r="H152">
        <v>1.9426160000000001E-3</v>
      </c>
      <c r="I152">
        <v>1.53401E-4</v>
      </c>
      <c r="J152" s="1">
        <v>4.0870700000000002E-5</v>
      </c>
      <c r="K152">
        <v>1.05097E-4</v>
      </c>
      <c r="L152">
        <v>1.5090000000000001E-4</v>
      </c>
      <c r="M152">
        <v>2.9797100000000001E-4</v>
      </c>
      <c r="N152">
        <v>6.3210999999999996E-4</v>
      </c>
      <c r="P152" s="6">
        <f t="shared" si="16"/>
        <v>4.7470938571428573E-4</v>
      </c>
      <c r="Q152" s="6">
        <f t="shared" si="17"/>
        <v>7.1229589999999992E-4</v>
      </c>
      <c r="R152" s="6">
        <f t="shared" si="18"/>
        <v>1.8465599999999997E-4</v>
      </c>
      <c r="T152" s="6">
        <f t="shared" si="19"/>
        <v>5.2763989999999998E-4</v>
      </c>
    </row>
    <row r="153" spans="1:20" x14ac:dyDescent="0.2">
      <c r="A153" s="6">
        <v>152</v>
      </c>
      <c r="B153" s="6" t="s">
        <v>186</v>
      </c>
      <c r="C153" s="6">
        <v>1</v>
      </c>
      <c r="D153">
        <v>0.24455170600000001</v>
      </c>
      <c r="E153">
        <v>0.82634730499999998</v>
      </c>
      <c r="F153">
        <v>0.46913580199999999</v>
      </c>
      <c r="G153" s="6"/>
      <c r="H153">
        <v>2.1939669999999998E-3</v>
      </c>
      <c r="I153">
        <v>7.9647599999999995E-4</v>
      </c>
      <c r="J153">
        <v>8.7027899999999995E-4</v>
      </c>
      <c r="K153">
        <v>1.040313E-3</v>
      </c>
      <c r="L153">
        <v>5.1077900000000005E-4</v>
      </c>
      <c r="M153">
        <v>8.5161299999999998E-4</v>
      </c>
      <c r="N153">
        <v>9.49904E-4</v>
      </c>
      <c r="P153" s="6">
        <f t="shared" si="16"/>
        <v>1.0304758571428572E-3</v>
      </c>
      <c r="Q153" s="6">
        <f t="shared" si="17"/>
        <v>1.2869073333333333E-3</v>
      </c>
      <c r="R153" s="6">
        <f t="shared" si="18"/>
        <v>8.0090166666666655E-4</v>
      </c>
      <c r="T153" s="6">
        <f t="shared" si="19"/>
        <v>4.8600566666666672E-4</v>
      </c>
    </row>
    <row r="154" spans="1:20" x14ac:dyDescent="0.2">
      <c r="A154" s="6">
        <v>153</v>
      </c>
      <c r="B154" s="6" t="s">
        <v>187</v>
      </c>
      <c r="C154" s="6">
        <v>2</v>
      </c>
      <c r="D154">
        <v>8.0118807E-2</v>
      </c>
      <c r="E154">
        <v>0.65269461100000004</v>
      </c>
      <c r="F154">
        <v>0.395061728</v>
      </c>
      <c r="G154" s="6"/>
      <c r="H154">
        <v>5.8107600000000003E-4</v>
      </c>
      <c r="I154" s="1">
        <v>6.2600000000000004E-5</v>
      </c>
      <c r="J154" s="1">
        <v>4.4424699999999999E-7</v>
      </c>
      <c r="K154" s="1">
        <v>1.9400000000000001E-5</v>
      </c>
      <c r="L154">
        <v>3.36025E-4</v>
      </c>
      <c r="M154">
        <v>4.0053899999999999E-4</v>
      </c>
      <c r="N154">
        <v>5.1226500000000003E-4</v>
      </c>
      <c r="P154" s="6">
        <f t="shared" si="16"/>
        <v>2.7319274957142859E-4</v>
      </c>
      <c r="Q154" s="6">
        <f t="shared" si="17"/>
        <v>2.1470674900000002E-4</v>
      </c>
      <c r="R154" s="6">
        <f t="shared" si="18"/>
        <v>2.5198800000000003E-4</v>
      </c>
      <c r="T154" s="6">
        <f t="shared" si="19"/>
        <v>-3.7281251000000011E-5</v>
      </c>
    </row>
    <row r="155" spans="1:20" x14ac:dyDescent="0.2">
      <c r="A155" s="6">
        <v>154</v>
      </c>
      <c r="B155" s="6" t="s">
        <v>188</v>
      </c>
      <c r="C155" s="6">
        <v>2</v>
      </c>
      <c r="D155">
        <v>0.66738900000000001</v>
      </c>
      <c r="E155">
        <v>0.628742515</v>
      </c>
      <c r="F155">
        <v>0.234567901</v>
      </c>
      <c r="G155" s="6"/>
      <c r="H155">
        <v>2.9364499999999998E-4</v>
      </c>
      <c r="I155" s="1">
        <v>7.3100000000000001E-5</v>
      </c>
      <c r="J155">
        <v>1.4549100000000001E-4</v>
      </c>
      <c r="K155">
        <v>1.5401299999999999E-4</v>
      </c>
      <c r="L155">
        <v>4.6359E-4</v>
      </c>
      <c r="M155">
        <v>6.4872400000000005E-4</v>
      </c>
      <c r="N155">
        <v>5.2206799999999999E-4</v>
      </c>
      <c r="P155" s="6">
        <f t="shared" si="16"/>
        <v>3.2866157142857146E-4</v>
      </c>
      <c r="Q155" s="6">
        <f t="shared" si="17"/>
        <v>1.7074533333333333E-4</v>
      </c>
      <c r="R155" s="6">
        <f t="shared" si="18"/>
        <v>4.2210899999999999E-4</v>
      </c>
      <c r="T155" s="6">
        <f t="shared" si="19"/>
        <v>-2.5136366666666664E-4</v>
      </c>
    </row>
    <row r="156" spans="1:20" x14ac:dyDescent="0.2">
      <c r="A156" s="6">
        <v>155</v>
      </c>
      <c r="B156" s="6" t="s">
        <v>189</v>
      </c>
      <c r="C156" s="6">
        <v>2</v>
      </c>
      <c r="D156">
        <v>0.593756638</v>
      </c>
      <c r="E156">
        <v>7.1856287000000005E-2</v>
      </c>
      <c r="F156">
        <v>0.53086419799999995</v>
      </c>
      <c r="G156" s="6"/>
      <c r="H156">
        <v>3.7823400000000002E-4</v>
      </c>
      <c r="I156">
        <v>1.8515799999999999E-4</v>
      </c>
      <c r="J156">
        <v>2.03909E-4</v>
      </c>
      <c r="K156">
        <v>2.5523499999999998E-4</v>
      </c>
      <c r="L156">
        <v>3.3550700000000003E-4</v>
      </c>
      <c r="M156">
        <v>6.2551499999999999E-4</v>
      </c>
      <c r="N156">
        <v>6.0997500000000001E-4</v>
      </c>
      <c r="P156" s="6">
        <f t="shared" si="16"/>
        <v>3.7050471428571425E-4</v>
      </c>
      <c r="Q156" s="6">
        <f t="shared" si="17"/>
        <v>2.5576700000000001E-4</v>
      </c>
      <c r="R156" s="6">
        <f t="shared" si="18"/>
        <v>4.0541900000000002E-4</v>
      </c>
      <c r="T156" s="6">
        <f t="shared" si="19"/>
        <v>-1.4965200000000001E-4</v>
      </c>
    </row>
    <row r="157" spans="1:20" x14ac:dyDescent="0.2">
      <c r="A157" s="6">
        <v>156</v>
      </c>
      <c r="B157" s="6" t="s">
        <v>190</v>
      </c>
      <c r="C157" s="6">
        <v>1</v>
      </c>
      <c r="D157">
        <v>0.36775052200000002</v>
      </c>
      <c r="E157">
        <v>0.47904191600000001</v>
      </c>
      <c r="F157">
        <v>0.66666666699999999</v>
      </c>
      <c r="G157" s="6"/>
      <c r="H157">
        <v>2.1708349999999999E-3</v>
      </c>
      <c r="I157">
        <v>4.8795059999999996E-3</v>
      </c>
      <c r="J157">
        <v>1.6539300000000001E-3</v>
      </c>
      <c r="K157">
        <v>3.2483149999999999E-3</v>
      </c>
      <c r="L157">
        <v>1.5261140000000001E-3</v>
      </c>
      <c r="M157">
        <v>2.1348360000000002E-3</v>
      </c>
      <c r="N157">
        <v>1.8052599999999999E-3</v>
      </c>
      <c r="P157" s="6">
        <f t="shared" si="16"/>
        <v>2.4883994285714284E-3</v>
      </c>
      <c r="Q157" s="6">
        <f t="shared" si="17"/>
        <v>2.9014236666666665E-3</v>
      </c>
      <c r="R157" s="6">
        <f t="shared" si="18"/>
        <v>2.3030883333333336E-3</v>
      </c>
      <c r="T157" s="6">
        <f t="shared" si="19"/>
        <v>5.9833533333333291E-4</v>
      </c>
    </row>
    <row r="158" spans="1:20" x14ac:dyDescent="0.2">
      <c r="A158" s="6">
        <v>157</v>
      </c>
      <c r="B158" s="6" t="s">
        <v>191</v>
      </c>
      <c r="C158" s="6">
        <v>1</v>
      </c>
      <c r="D158">
        <v>0.30531690700000003</v>
      </c>
      <c r="E158">
        <v>0.49101796399999997</v>
      </c>
      <c r="F158">
        <v>0.83950617299999997</v>
      </c>
      <c r="G158" s="6"/>
      <c r="H158">
        <v>1.8925529999999999E-3</v>
      </c>
      <c r="I158">
        <v>3.4844960000000001E-3</v>
      </c>
      <c r="J158">
        <v>2.072632E-3</v>
      </c>
      <c r="K158">
        <v>6.5431199999999999E-4</v>
      </c>
      <c r="L158">
        <v>3.3913699999999999E-4</v>
      </c>
      <c r="M158">
        <v>5.4316100000000001E-4</v>
      </c>
      <c r="N158">
        <v>3.8356600000000001E-4</v>
      </c>
      <c r="P158" s="6">
        <f t="shared" si="16"/>
        <v>1.3385510000000001E-3</v>
      </c>
      <c r="Q158" s="6">
        <f t="shared" si="17"/>
        <v>2.4832269999999997E-3</v>
      </c>
      <c r="R158" s="6">
        <f t="shared" si="18"/>
        <v>5.122033333333333E-4</v>
      </c>
      <c r="T158" s="6">
        <f t="shared" si="19"/>
        <v>1.9710236666666664E-3</v>
      </c>
    </row>
    <row r="159" spans="1:20" x14ac:dyDescent="0.2">
      <c r="A159" s="6">
        <v>158</v>
      </c>
      <c r="B159" s="6" t="s">
        <v>192</v>
      </c>
      <c r="C159" s="6">
        <v>1</v>
      </c>
      <c r="D159">
        <v>0.47584824799999997</v>
      </c>
      <c r="E159">
        <v>0.48502993999999999</v>
      </c>
      <c r="F159">
        <v>8.6419753000000002E-2</v>
      </c>
      <c r="G159" s="6"/>
      <c r="H159">
        <v>3.4267077E-2</v>
      </c>
      <c r="I159">
        <v>5.3863357000000001E-2</v>
      </c>
      <c r="J159">
        <v>3.9431986000000002E-2</v>
      </c>
      <c r="K159">
        <v>1.3562816E-2</v>
      </c>
      <c r="L159">
        <v>4.966224E-3</v>
      </c>
      <c r="M159">
        <v>8.6898259999999995E-3</v>
      </c>
      <c r="N159">
        <v>4.6369460000000003E-3</v>
      </c>
      <c r="P159" s="6">
        <f t="shared" si="16"/>
        <v>2.2774033142857145E-2</v>
      </c>
      <c r="Q159" s="6">
        <f t="shared" si="17"/>
        <v>4.2520806666666668E-2</v>
      </c>
      <c r="R159" s="6">
        <f t="shared" si="18"/>
        <v>9.0729553333333338E-3</v>
      </c>
      <c r="T159" s="6">
        <f t="shared" si="19"/>
        <v>3.3447851333333334E-2</v>
      </c>
    </row>
    <row r="160" spans="1:20" x14ac:dyDescent="0.2">
      <c r="A160" s="6">
        <v>159</v>
      </c>
      <c r="B160" s="6" t="s">
        <v>193</v>
      </c>
      <c r="C160" s="6">
        <v>2</v>
      </c>
      <c r="D160">
        <v>0.70732812199999995</v>
      </c>
      <c r="E160">
        <v>0.30538922200000002</v>
      </c>
      <c r="F160">
        <v>0.53086419799999995</v>
      </c>
      <c r="G160" s="6"/>
      <c r="H160">
        <v>4.0240300000000002E-4</v>
      </c>
      <c r="I160">
        <v>2.0197800000000001E-4</v>
      </c>
      <c r="J160">
        <v>1.3282999999999999E-4</v>
      </c>
      <c r="K160">
        <v>1.7144799999999999E-4</v>
      </c>
      <c r="L160">
        <v>5.2944699999999995E-4</v>
      </c>
      <c r="M160">
        <v>7.1909899999999995E-4</v>
      </c>
      <c r="N160">
        <v>1.0684830000000001E-3</v>
      </c>
      <c r="P160" s="6">
        <f t="shared" si="16"/>
        <v>4.608125714285714E-4</v>
      </c>
      <c r="Q160" s="6">
        <f t="shared" si="17"/>
        <v>2.45737E-4</v>
      </c>
      <c r="R160" s="6">
        <f t="shared" si="18"/>
        <v>4.7333133333333333E-4</v>
      </c>
      <c r="T160" s="6">
        <f t="shared" si="19"/>
        <v>-2.2759433333333334E-4</v>
      </c>
    </row>
    <row r="161" spans="1:20" x14ac:dyDescent="0.2">
      <c r="A161" s="6">
        <v>160</v>
      </c>
      <c r="B161" s="6" t="s">
        <v>194</v>
      </c>
      <c r="C161" s="6">
        <v>2</v>
      </c>
      <c r="D161">
        <v>0.50815437500000005</v>
      </c>
      <c r="E161">
        <v>0.31736526900000001</v>
      </c>
      <c r="F161">
        <v>0.75308642000000003</v>
      </c>
      <c r="G161" s="6"/>
      <c r="H161">
        <v>2.2856299999999999E-4</v>
      </c>
      <c r="I161">
        <v>1.08861E-4</v>
      </c>
      <c r="J161" s="1">
        <v>5.7752000000000002E-6</v>
      </c>
      <c r="K161" s="1">
        <v>8.7700000000000004E-5</v>
      </c>
      <c r="L161" s="1">
        <v>5.4400000000000001E-5</v>
      </c>
      <c r="M161">
        <v>2.6203499999999998E-4</v>
      </c>
      <c r="N161">
        <v>2.2988699999999999E-4</v>
      </c>
      <c r="P161" s="6">
        <f t="shared" si="16"/>
        <v>1.3960302857142856E-4</v>
      </c>
      <c r="Q161" s="6">
        <f t="shared" si="17"/>
        <v>1.1439973333333334E-4</v>
      </c>
      <c r="R161" s="6">
        <f t="shared" si="18"/>
        <v>1.3471166666666667E-4</v>
      </c>
      <c r="T161" s="6">
        <f t="shared" si="19"/>
        <v>-2.0311933333333338E-5</v>
      </c>
    </row>
    <row r="162" spans="1:20" x14ac:dyDescent="0.2">
      <c r="A162" s="6">
        <v>161</v>
      </c>
      <c r="B162" s="6" t="s">
        <v>195</v>
      </c>
      <c r="C162" s="6">
        <v>2</v>
      </c>
      <c r="D162">
        <v>0.52950813799999996</v>
      </c>
      <c r="E162">
        <v>0.79640718600000004</v>
      </c>
      <c r="F162">
        <v>0.34567901200000001</v>
      </c>
      <c r="G162" s="6"/>
      <c r="H162">
        <v>3.3801099999999999E-4</v>
      </c>
      <c r="I162" s="1">
        <v>5.0599999999999997E-5</v>
      </c>
      <c r="J162" s="1">
        <v>5.4420199999999998E-5</v>
      </c>
      <c r="K162">
        <v>1.16236E-4</v>
      </c>
      <c r="L162" s="1">
        <v>9.7499999999999998E-5</v>
      </c>
      <c r="M162">
        <v>2.6802400000000001E-4</v>
      </c>
      <c r="N162">
        <v>2.5012400000000001E-4</v>
      </c>
      <c r="P162" s="6">
        <f t="shared" ref="P162:P191" si="20">AVERAGE(H162:N162)</f>
        <v>1.6784502857142858E-4</v>
      </c>
      <c r="Q162" s="6">
        <f t="shared" ref="Q162:Q191" si="21">AVERAGE(H162:J162)</f>
        <v>1.4767706666666666E-4</v>
      </c>
      <c r="R162" s="6">
        <f t="shared" ref="R162:R191" si="22">AVERAGE(K162:M162)</f>
        <v>1.6058666666666667E-4</v>
      </c>
      <c r="T162" s="6">
        <f t="shared" ref="T162:T191" si="23">Q162-R162</f>
        <v>-1.2909600000000009E-5</v>
      </c>
    </row>
    <row r="163" spans="1:20" x14ac:dyDescent="0.2">
      <c r="A163" s="6">
        <v>162</v>
      </c>
      <c r="B163" s="6" t="s">
        <v>196</v>
      </c>
      <c r="C163" s="6">
        <v>1</v>
      </c>
      <c r="D163">
        <v>0.44335975999999999</v>
      </c>
      <c r="E163">
        <v>0.23952095800000001</v>
      </c>
      <c r="F163">
        <v>0.51851851900000001</v>
      </c>
      <c r="G163" s="6"/>
      <c r="H163">
        <v>3.1309045000000001E-2</v>
      </c>
      <c r="I163">
        <v>5.3223646999999999E-2</v>
      </c>
      <c r="J163">
        <v>2.6649903999999999E-2</v>
      </c>
      <c r="K163">
        <v>3.1715019999999997E-2</v>
      </c>
      <c r="L163">
        <v>2.6901718000000002E-2</v>
      </c>
      <c r="M163">
        <v>3.5728456999999998E-2</v>
      </c>
      <c r="N163">
        <v>3.2488349E-2</v>
      </c>
      <c r="P163" s="6">
        <f t="shared" si="20"/>
        <v>3.400230571428571E-2</v>
      </c>
      <c r="Q163" s="6">
        <f t="shared" si="21"/>
        <v>3.7060865333333332E-2</v>
      </c>
      <c r="R163" s="6">
        <f t="shared" si="22"/>
        <v>3.1448398333333329E-2</v>
      </c>
      <c r="T163" s="6">
        <f t="shared" si="23"/>
        <v>5.6124670000000029E-3</v>
      </c>
    </row>
    <row r="164" spans="1:20" x14ac:dyDescent="0.2">
      <c r="A164" s="6">
        <v>163</v>
      </c>
      <c r="B164" s="6" t="s">
        <v>197</v>
      </c>
      <c r="C164" s="6">
        <v>2</v>
      </c>
      <c r="D164">
        <v>0.313004222</v>
      </c>
      <c r="E164">
        <v>0.14970059899999999</v>
      </c>
      <c r="F164">
        <v>0.12345679</v>
      </c>
      <c r="G164" s="6"/>
      <c r="H164">
        <v>5.0977900000000003E-4</v>
      </c>
      <c r="I164">
        <v>2.7948600000000001E-4</v>
      </c>
      <c r="J164">
        <v>1.3260799999999999E-4</v>
      </c>
      <c r="K164">
        <v>2.0825600000000001E-4</v>
      </c>
      <c r="L164">
        <v>1.8045800000000001E-4</v>
      </c>
      <c r="M164">
        <v>7.04125E-4</v>
      </c>
      <c r="N164">
        <v>4.2846900000000001E-4</v>
      </c>
      <c r="P164" s="6">
        <f t="shared" si="20"/>
        <v>3.4902585714285717E-4</v>
      </c>
      <c r="Q164" s="6">
        <f t="shared" si="21"/>
        <v>3.0729100000000001E-4</v>
      </c>
      <c r="R164" s="6">
        <f t="shared" si="22"/>
        <v>3.6427966666666665E-4</v>
      </c>
      <c r="T164" s="6">
        <f t="shared" si="23"/>
        <v>-5.6988666666666645E-5</v>
      </c>
    </row>
    <row r="165" spans="1:20" x14ac:dyDescent="0.2">
      <c r="A165" s="6">
        <v>164</v>
      </c>
      <c r="B165" s="6" t="s">
        <v>198</v>
      </c>
      <c r="C165" s="6">
        <v>2</v>
      </c>
      <c r="D165">
        <v>0.638111239</v>
      </c>
      <c r="E165">
        <v>0.14970059899999999</v>
      </c>
      <c r="F165">
        <v>0.16049382700000001</v>
      </c>
      <c r="G165" s="6"/>
      <c r="H165">
        <v>6.5289000000000005E-4</v>
      </c>
      <c r="I165">
        <v>2.3656099999999999E-4</v>
      </c>
      <c r="J165">
        <v>2.3855999999999999E-4</v>
      </c>
      <c r="K165">
        <v>4.2135600000000001E-4</v>
      </c>
      <c r="L165">
        <v>9.5725699999999999E-4</v>
      </c>
      <c r="M165">
        <v>1.352474E-3</v>
      </c>
      <c r="N165">
        <v>1.1763120000000001E-3</v>
      </c>
      <c r="P165" s="6">
        <f t="shared" si="20"/>
        <v>7.193442857142858E-4</v>
      </c>
      <c r="Q165" s="6">
        <f t="shared" si="21"/>
        <v>3.7600366666666672E-4</v>
      </c>
      <c r="R165" s="6">
        <f t="shared" si="22"/>
        <v>9.1036233333333333E-4</v>
      </c>
      <c r="T165" s="6">
        <f t="shared" si="23"/>
        <v>-5.3435866666666661E-4</v>
      </c>
    </row>
    <row r="166" spans="1:20" x14ac:dyDescent="0.2">
      <c r="A166" s="6">
        <v>165</v>
      </c>
      <c r="B166" s="6" t="s">
        <v>199</v>
      </c>
      <c r="C166" s="6">
        <v>2</v>
      </c>
      <c r="D166">
        <v>0.49822537</v>
      </c>
      <c r="E166">
        <v>0.10179640700000001</v>
      </c>
      <c r="F166">
        <v>0.62962963000000005</v>
      </c>
      <c r="G166" s="6"/>
      <c r="H166">
        <v>1.39486E-4</v>
      </c>
      <c r="I166" s="1">
        <v>6.0399999999999998E-5</v>
      </c>
      <c r="J166" s="1">
        <v>5.1088299999999997E-5</v>
      </c>
      <c r="K166" s="1">
        <v>5.52E-5</v>
      </c>
      <c r="L166">
        <v>1.4415900000000001E-4</v>
      </c>
      <c r="M166">
        <v>2.0438699999999999E-4</v>
      </c>
      <c r="N166">
        <v>2.2830600000000001E-4</v>
      </c>
      <c r="P166" s="6">
        <f t="shared" si="20"/>
        <v>1.2614661428571428E-4</v>
      </c>
      <c r="Q166" s="6">
        <f t="shared" si="21"/>
        <v>8.3658099999999998E-5</v>
      </c>
      <c r="R166" s="6">
        <f t="shared" si="22"/>
        <v>1.3458200000000001E-4</v>
      </c>
      <c r="T166" s="6">
        <f t="shared" si="23"/>
        <v>-5.0923900000000009E-5</v>
      </c>
    </row>
    <row r="167" spans="1:20" x14ac:dyDescent="0.2">
      <c r="A167" s="6">
        <v>166</v>
      </c>
      <c r="B167" s="6" t="s">
        <v>200</v>
      </c>
      <c r="C167" s="6">
        <v>3</v>
      </c>
      <c r="D167">
        <v>0.67920855099999999</v>
      </c>
      <c r="E167">
        <v>0.18562874300000001</v>
      </c>
      <c r="F167">
        <v>6.1728394999999998E-2</v>
      </c>
      <c r="G167" s="6"/>
      <c r="H167">
        <v>4.0499200000000001E-4</v>
      </c>
      <c r="I167">
        <v>1.5986E-4</v>
      </c>
      <c r="J167" s="1">
        <v>3.04309E-5</v>
      </c>
      <c r="K167">
        <v>4.5332100000000002E-4</v>
      </c>
      <c r="L167">
        <v>6.9382999999999999E-4</v>
      </c>
      <c r="M167">
        <v>1.3592120000000001E-3</v>
      </c>
      <c r="N167">
        <v>2.3371300000000002E-3</v>
      </c>
      <c r="P167" s="6">
        <f t="shared" si="20"/>
        <v>7.7696798571428563E-4</v>
      </c>
      <c r="Q167" s="6">
        <f t="shared" si="21"/>
        <v>1.9842763333333333E-4</v>
      </c>
      <c r="R167" s="6">
        <f t="shared" si="22"/>
        <v>8.3545433333333339E-4</v>
      </c>
      <c r="T167" s="6">
        <f t="shared" si="23"/>
        <v>-6.3702670000000009E-4</v>
      </c>
    </row>
    <row r="168" spans="1:20" x14ac:dyDescent="0.2">
      <c r="A168" s="6">
        <v>167</v>
      </c>
      <c r="B168" s="6" t="s">
        <v>201</v>
      </c>
      <c r="C168" s="6">
        <v>1</v>
      </c>
      <c r="D168">
        <v>0.67162502599999996</v>
      </c>
      <c r="E168">
        <v>2.3952095999999999E-2</v>
      </c>
      <c r="F168">
        <v>0.12345679</v>
      </c>
      <c r="G168" s="6"/>
      <c r="H168">
        <v>1.6722936000000001E-2</v>
      </c>
      <c r="I168">
        <v>2.6945875000000001E-2</v>
      </c>
      <c r="J168">
        <v>2.3510191999999999E-2</v>
      </c>
      <c r="K168">
        <v>3.9454406999999997E-2</v>
      </c>
      <c r="L168">
        <v>5.0381477000000001E-2</v>
      </c>
      <c r="M168">
        <v>4.6079209000000003E-2</v>
      </c>
      <c r="N168">
        <v>6.2064692999999997E-2</v>
      </c>
      <c r="P168" s="6">
        <f t="shared" si="20"/>
        <v>3.7879826999999998E-2</v>
      </c>
      <c r="Q168" s="6">
        <f t="shared" si="21"/>
        <v>2.2393000999999999E-2</v>
      </c>
      <c r="R168" s="6">
        <f t="shared" si="22"/>
        <v>4.5305031000000003E-2</v>
      </c>
      <c r="T168" s="6">
        <f t="shared" si="23"/>
        <v>-2.2912030000000003E-2</v>
      </c>
    </row>
    <row r="169" spans="1:20" x14ac:dyDescent="0.2">
      <c r="A169" s="6">
        <v>168</v>
      </c>
      <c r="B169" s="6" t="s">
        <v>202</v>
      </c>
      <c r="C169" s="6">
        <v>2</v>
      </c>
      <c r="D169">
        <v>0.41633144799999999</v>
      </c>
      <c r="E169">
        <v>0.61976047899999998</v>
      </c>
      <c r="F169">
        <v>0.222222222</v>
      </c>
      <c r="G169" s="6"/>
      <c r="H169">
        <v>3.2972500000000001E-4</v>
      </c>
      <c r="I169" s="1">
        <v>9.5299999999999999E-5</v>
      </c>
      <c r="J169" s="1">
        <v>5.2643199999999998E-5</v>
      </c>
      <c r="K169">
        <v>2.6056300000000001E-4</v>
      </c>
      <c r="L169">
        <v>1.44678E-4</v>
      </c>
      <c r="M169">
        <v>4.04282E-4</v>
      </c>
      <c r="N169">
        <v>5.2017000000000003E-4</v>
      </c>
      <c r="P169" s="6">
        <f t="shared" si="20"/>
        <v>2.5819445714285715E-4</v>
      </c>
      <c r="Q169" s="6">
        <f t="shared" si="21"/>
        <v>1.5922273333333334E-4</v>
      </c>
      <c r="R169" s="6">
        <f t="shared" si="22"/>
        <v>2.6984099999999999E-4</v>
      </c>
      <c r="T169" s="6">
        <f t="shared" si="23"/>
        <v>-1.1061826666666666E-4</v>
      </c>
    </row>
    <row r="170" spans="1:20" x14ac:dyDescent="0.2">
      <c r="A170" s="6">
        <v>169</v>
      </c>
      <c r="B170" s="6" t="s">
        <v>203</v>
      </c>
      <c r="C170" s="6">
        <v>1</v>
      </c>
      <c r="D170">
        <v>0.45291725199999999</v>
      </c>
      <c r="E170">
        <v>0.62275449100000002</v>
      </c>
      <c r="F170">
        <v>0.37037037</v>
      </c>
      <c r="G170" s="6"/>
      <c r="H170">
        <v>1.937437E-3</v>
      </c>
      <c r="I170">
        <v>2.6113199999999999E-3</v>
      </c>
      <c r="J170">
        <v>1.434472E-3</v>
      </c>
      <c r="K170">
        <v>2.0351000000000002E-3</v>
      </c>
      <c r="L170">
        <v>1.561376E-3</v>
      </c>
      <c r="M170">
        <v>1.41686E-3</v>
      </c>
      <c r="N170">
        <v>1.11718E-3</v>
      </c>
      <c r="P170" s="6">
        <f t="shared" si="20"/>
        <v>1.7305350000000001E-3</v>
      </c>
      <c r="Q170" s="6">
        <f t="shared" si="21"/>
        <v>1.9944096666666667E-3</v>
      </c>
      <c r="R170" s="6">
        <f t="shared" si="22"/>
        <v>1.671112E-3</v>
      </c>
      <c r="T170" s="6">
        <f t="shared" si="23"/>
        <v>3.232976666666667E-4</v>
      </c>
    </row>
    <row r="171" spans="1:20" x14ac:dyDescent="0.2">
      <c r="A171" s="6">
        <v>170</v>
      </c>
      <c r="B171" s="6" t="s">
        <v>204</v>
      </c>
      <c r="C171" s="6">
        <v>2</v>
      </c>
      <c r="D171">
        <v>0.251876239</v>
      </c>
      <c r="E171">
        <v>0.449101796</v>
      </c>
      <c r="F171">
        <v>0.29629629600000001</v>
      </c>
      <c r="G171" s="6"/>
      <c r="H171">
        <v>2.96235E-4</v>
      </c>
      <c r="I171" s="1">
        <v>8.2399999999999997E-5</v>
      </c>
      <c r="J171">
        <v>1.7147899999999999E-4</v>
      </c>
      <c r="K171">
        <v>3.00277E-4</v>
      </c>
      <c r="L171">
        <v>4.6359E-4</v>
      </c>
      <c r="M171">
        <v>6.7193199999999998E-4</v>
      </c>
      <c r="N171">
        <v>7.8989999999999996E-4</v>
      </c>
      <c r="P171" s="6">
        <f t="shared" si="20"/>
        <v>3.9654471428571432E-4</v>
      </c>
      <c r="Q171" s="6">
        <f t="shared" si="21"/>
        <v>1.8337133333333334E-4</v>
      </c>
      <c r="R171" s="6">
        <f t="shared" si="22"/>
        <v>4.7859966666666666E-4</v>
      </c>
      <c r="T171" s="6">
        <f t="shared" si="23"/>
        <v>-2.9522833333333329E-4</v>
      </c>
    </row>
    <row r="172" spans="1:20" x14ac:dyDescent="0.2">
      <c r="A172" s="6">
        <v>171</v>
      </c>
      <c r="B172" s="6" t="s">
        <v>205</v>
      </c>
      <c r="C172" s="6">
        <v>2</v>
      </c>
      <c r="D172">
        <v>0.56667206599999997</v>
      </c>
      <c r="E172">
        <v>0.20359281400000001</v>
      </c>
      <c r="F172">
        <v>9.8765432E-2</v>
      </c>
      <c r="G172" s="6"/>
      <c r="H172">
        <v>3.5648300000000002E-3</v>
      </c>
      <c r="I172">
        <v>9.9858799999999991E-4</v>
      </c>
      <c r="J172">
        <v>6.0195400000000003E-4</v>
      </c>
      <c r="K172">
        <v>3.7970460000000001E-3</v>
      </c>
      <c r="L172">
        <v>5.5874549999999999E-3</v>
      </c>
      <c r="M172">
        <v>1.0167328E-2</v>
      </c>
      <c r="N172">
        <v>2.6879047999999999E-2</v>
      </c>
      <c r="P172" s="6">
        <f t="shared" si="20"/>
        <v>7.3708927142857135E-3</v>
      </c>
      <c r="Q172" s="6">
        <f t="shared" si="21"/>
        <v>1.7217906666666665E-3</v>
      </c>
      <c r="R172" s="6">
        <f t="shared" si="22"/>
        <v>6.517276333333333E-3</v>
      </c>
      <c r="T172" s="6">
        <f t="shared" si="23"/>
        <v>-4.7954856666666667E-3</v>
      </c>
    </row>
    <row r="173" spans="1:20" x14ac:dyDescent="0.2">
      <c r="A173" s="6">
        <v>172</v>
      </c>
      <c r="B173" s="6" t="s">
        <v>206</v>
      </c>
      <c r="C173" s="6">
        <v>1</v>
      </c>
      <c r="D173">
        <v>0.68683087600000003</v>
      </c>
      <c r="E173">
        <v>0.31736526900000001</v>
      </c>
      <c r="F173">
        <v>0.27160493800000002</v>
      </c>
      <c r="G173" s="6"/>
      <c r="H173">
        <v>2.0716407999999999E-2</v>
      </c>
      <c r="I173">
        <v>2.3673315E-2</v>
      </c>
      <c r="J173">
        <v>3.1164559000000001E-2</v>
      </c>
      <c r="K173">
        <v>1.4527574999999999E-2</v>
      </c>
      <c r="L173">
        <v>1.1865110999999999E-2</v>
      </c>
      <c r="M173">
        <v>1.1691248E-2</v>
      </c>
      <c r="N173">
        <v>5.5637669999999998E-3</v>
      </c>
      <c r="P173" s="6">
        <f t="shared" si="20"/>
        <v>1.7028854714285713E-2</v>
      </c>
      <c r="Q173" s="6">
        <f t="shared" si="21"/>
        <v>2.5184760666666667E-2</v>
      </c>
      <c r="R173" s="6">
        <f t="shared" si="22"/>
        <v>1.2694644666666666E-2</v>
      </c>
      <c r="T173" s="6">
        <f t="shared" si="23"/>
        <v>1.2490116000000001E-2</v>
      </c>
    </row>
    <row r="174" spans="1:20" x14ac:dyDescent="0.2">
      <c r="A174" s="6">
        <v>173</v>
      </c>
      <c r="B174" s="6" t="s">
        <v>207</v>
      </c>
      <c r="C174" s="6">
        <v>2</v>
      </c>
      <c r="D174">
        <v>0.36741004900000002</v>
      </c>
      <c r="E174">
        <v>0.23952095800000001</v>
      </c>
      <c r="F174">
        <v>0.567901235</v>
      </c>
      <c r="G174" s="6"/>
      <c r="H174">
        <v>5.0114799999999998E-4</v>
      </c>
      <c r="I174">
        <v>1.4788400000000001E-4</v>
      </c>
      <c r="J174">
        <v>1.4238099999999999E-4</v>
      </c>
      <c r="K174">
        <v>2.7993499999999998E-4</v>
      </c>
      <c r="L174">
        <v>5.4915200000000002E-4</v>
      </c>
      <c r="M174">
        <v>5.5813399999999995E-4</v>
      </c>
      <c r="N174">
        <v>5.6855100000000004E-4</v>
      </c>
      <c r="P174" s="6">
        <f t="shared" si="20"/>
        <v>3.92455E-4</v>
      </c>
      <c r="Q174" s="6">
        <f t="shared" si="21"/>
        <v>2.6380433333333334E-4</v>
      </c>
      <c r="R174" s="6">
        <f t="shared" si="22"/>
        <v>4.6240700000000002E-4</v>
      </c>
      <c r="T174" s="6">
        <f t="shared" si="23"/>
        <v>-1.9860266666666668E-4</v>
      </c>
    </row>
    <row r="175" spans="1:20" x14ac:dyDescent="0.2">
      <c r="A175" s="6">
        <v>174</v>
      </c>
      <c r="B175" s="6" t="s">
        <v>208</v>
      </c>
      <c r="C175" s="6">
        <v>2</v>
      </c>
      <c r="D175">
        <v>0.36816080800000001</v>
      </c>
      <c r="E175">
        <v>0.16766467099999999</v>
      </c>
      <c r="F175">
        <v>0.70370370400000004</v>
      </c>
      <c r="G175" s="6"/>
      <c r="H175">
        <v>4.5712699999999999E-4</v>
      </c>
      <c r="I175">
        <v>1.0926500000000001E-4</v>
      </c>
      <c r="J175" s="1">
        <v>5.6197199999999998E-5</v>
      </c>
      <c r="K175">
        <v>3.2158700000000002E-4</v>
      </c>
      <c r="L175">
        <v>4.6359E-4</v>
      </c>
      <c r="M175">
        <v>6.8129099999999999E-4</v>
      </c>
      <c r="N175">
        <v>5.45784E-4</v>
      </c>
      <c r="P175" s="6">
        <f t="shared" si="20"/>
        <v>3.7640588571428573E-4</v>
      </c>
      <c r="Q175" s="6">
        <f t="shared" si="21"/>
        <v>2.0752973333333332E-4</v>
      </c>
      <c r="R175" s="6">
        <f t="shared" si="22"/>
        <v>4.8882266666666662E-4</v>
      </c>
      <c r="T175" s="6">
        <f t="shared" si="23"/>
        <v>-2.812929333333333E-4</v>
      </c>
    </row>
    <row r="176" spans="1:20" x14ac:dyDescent="0.2">
      <c r="A176" s="6">
        <v>175</v>
      </c>
      <c r="B176" s="6" t="s">
        <v>209</v>
      </c>
      <c r="C176" s="6">
        <v>1</v>
      </c>
      <c r="D176">
        <v>0.39001997199999999</v>
      </c>
      <c r="E176">
        <v>0.179640719</v>
      </c>
      <c r="F176">
        <v>0.87654321000000002</v>
      </c>
      <c r="G176" s="6"/>
      <c r="H176">
        <v>1.0566740000000001E-3</v>
      </c>
      <c r="I176">
        <v>1.420576E-3</v>
      </c>
      <c r="J176">
        <v>7.7654299999999998E-4</v>
      </c>
      <c r="K176">
        <v>6.0878699999999996E-4</v>
      </c>
      <c r="L176">
        <v>1.49345E-4</v>
      </c>
      <c r="M176">
        <v>3.5973599999999999E-4</v>
      </c>
      <c r="N176" s="1">
        <v>9.5500000000000004E-5</v>
      </c>
      <c r="P176" s="6">
        <f t="shared" si="20"/>
        <v>6.3816585714285723E-4</v>
      </c>
      <c r="Q176" s="6">
        <f t="shared" si="21"/>
        <v>1.0845976666666668E-3</v>
      </c>
      <c r="R176" s="6">
        <f t="shared" si="22"/>
        <v>3.7262266666666667E-4</v>
      </c>
      <c r="T176" s="6">
        <f t="shared" si="23"/>
        <v>7.1197500000000011E-4</v>
      </c>
    </row>
    <row r="177" spans="1:20" x14ac:dyDescent="0.2">
      <c r="A177" s="6">
        <v>176</v>
      </c>
      <c r="B177" s="6" t="s">
        <v>210</v>
      </c>
      <c r="C177" s="6">
        <v>2</v>
      </c>
      <c r="D177">
        <v>0.45747823100000001</v>
      </c>
      <c r="E177">
        <v>0.173652695</v>
      </c>
      <c r="F177">
        <v>4.9382716E-2</v>
      </c>
      <c r="G177" s="6"/>
      <c r="H177">
        <v>2.3332800000000001E-3</v>
      </c>
      <c r="I177">
        <v>3.1285800000000001E-4</v>
      </c>
      <c r="J177">
        <v>6.2949700000000002E-4</v>
      </c>
      <c r="K177">
        <v>2.8371289999999999E-3</v>
      </c>
      <c r="L177">
        <v>4.5518959999999997E-3</v>
      </c>
      <c r="M177">
        <v>1.0712734999999999E-2</v>
      </c>
      <c r="N177">
        <v>2.0194622999999998E-2</v>
      </c>
      <c r="P177" s="6">
        <f t="shared" si="20"/>
        <v>5.9388597142857142E-3</v>
      </c>
      <c r="Q177" s="6">
        <f t="shared" si="21"/>
        <v>1.0918783333333335E-3</v>
      </c>
      <c r="R177" s="6">
        <f t="shared" si="22"/>
        <v>6.033919999999999E-3</v>
      </c>
      <c r="T177" s="6">
        <f t="shared" si="23"/>
        <v>-4.9420416666666658E-3</v>
      </c>
    </row>
    <row r="178" spans="1:20" x14ac:dyDescent="0.2">
      <c r="A178" s="6">
        <v>177</v>
      </c>
      <c r="B178" s="6" t="s">
        <v>211</v>
      </c>
      <c r="C178" s="6">
        <v>2</v>
      </c>
      <c r="D178">
        <v>0.85669873200000002</v>
      </c>
      <c r="E178">
        <v>5.9880239999999998E-3</v>
      </c>
      <c r="F178">
        <v>0.567901235</v>
      </c>
      <c r="G178" s="6"/>
      <c r="H178">
        <v>3.2143900000000002E-4</v>
      </c>
      <c r="I178">
        <v>1.07515E-4</v>
      </c>
      <c r="J178">
        <v>1.17281E-4</v>
      </c>
      <c r="K178">
        <v>4.15544E-4</v>
      </c>
      <c r="L178">
        <v>1.1906079999999999E-3</v>
      </c>
      <c r="M178">
        <v>1.2585160000000001E-3</v>
      </c>
      <c r="N178">
        <v>1.4485710000000001E-3</v>
      </c>
      <c r="P178" s="6">
        <f t="shared" si="20"/>
        <v>6.9421057142857146E-4</v>
      </c>
      <c r="Q178" s="6">
        <f t="shared" si="21"/>
        <v>1.8207833333333336E-4</v>
      </c>
      <c r="R178" s="6">
        <f t="shared" si="22"/>
        <v>9.5488933333333326E-4</v>
      </c>
      <c r="T178" s="6">
        <f t="shared" si="23"/>
        <v>-7.7281099999999988E-4</v>
      </c>
    </row>
    <row r="179" spans="1:20" x14ac:dyDescent="0.2">
      <c r="A179" s="6">
        <v>178</v>
      </c>
      <c r="B179" s="6" t="s">
        <v>212</v>
      </c>
      <c r="C179" s="6">
        <v>1</v>
      </c>
      <c r="D179">
        <v>0.52708602699999996</v>
      </c>
      <c r="E179">
        <v>5.9880239999999998E-3</v>
      </c>
      <c r="F179">
        <v>0.79012345699999997</v>
      </c>
      <c r="G179" s="6"/>
      <c r="H179">
        <v>1.332193E-3</v>
      </c>
      <c r="I179">
        <v>1.48113E-3</v>
      </c>
      <c r="J179">
        <v>9.09373E-4</v>
      </c>
      <c r="K179">
        <v>1.599215E-3</v>
      </c>
      <c r="L179">
        <v>1.6412340000000001E-3</v>
      </c>
      <c r="M179">
        <v>1.2293180000000001E-3</v>
      </c>
      <c r="N179">
        <v>9.1448799999999998E-4</v>
      </c>
      <c r="P179" s="6">
        <f t="shared" si="20"/>
        <v>1.3009930000000001E-3</v>
      </c>
      <c r="Q179" s="6">
        <f t="shared" si="21"/>
        <v>1.2408986666666668E-3</v>
      </c>
      <c r="R179" s="6">
        <f t="shared" si="22"/>
        <v>1.4899223333333335E-3</v>
      </c>
      <c r="T179" s="6">
        <f t="shared" si="23"/>
        <v>-2.4902366666666666E-4</v>
      </c>
    </row>
    <row r="180" spans="1:20" x14ac:dyDescent="0.2">
      <c r="A180" s="6">
        <v>179</v>
      </c>
      <c r="B180" s="6" t="s">
        <v>213</v>
      </c>
      <c r="C180" s="6">
        <v>1</v>
      </c>
      <c r="D180">
        <v>0.46214203100000001</v>
      </c>
      <c r="E180">
        <v>0.48502993999999999</v>
      </c>
      <c r="F180">
        <v>0.382716049</v>
      </c>
      <c r="G180" s="6"/>
      <c r="H180">
        <v>4.5947460000000002E-3</v>
      </c>
      <c r="I180">
        <v>4.6129379999999996E-3</v>
      </c>
      <c r="J180">
        <v>6.6656969999999999E-3</v>
      </c>
      <c r="K180">
        <v>1.218542E-3</v>
      </c>
      <c r="L180">
        <v>2.4475899999999999E-4</v>
      </c>
      <c r="M180">
        <v>5.3267899999999999E-4</v>
      </c>
      <c r="N180">
        <v>1.2680100000000001E-4</v>
      </c>
      <c r="P180" s="6">
        <f t="shared" si="20"/>
        <v>2.5708802857142858E-3</v>
      </c>
      <c r="Q180" s="6">
        <f t="shared" si="21"/>
        <v>5.2911269999999996E-3</v>
      </c>
      <c r="R180" s="6">
        <f t="shared" si="22"/>
        <v>6.6532666666666669E-4</v>
      </c>
      <c r="T180" s="6">
        <f t="shared" si="23"/>
        <v>4.6258003333333325E-3</v>
      </c>
    </row>
    <row r="181" spans="1:20" x14ac:dyDescent="0.2">
      <c r="A181" s="6">
        <v>180</v>
      </c>
      <c r="B181" s="6" t="s">
        <v>214</v>
      </c>
      <c r="C181" s="6">
        <v>2</v>
      </c>
      <c r="D181">
        <v>0.49273803300000002</v>
      </c>
      <c r="E181">
        <v>7.1856287000000005E-2</v>
      </c>
      <c r="F181">
        <v>0.55555555599999995</v>
      </c>
      <c r="G181" s="6"/>
      <c r="H181">
        <v>2.7845399999999997E-4</v>
      </c>
      <c r="I181">
        <v>1.05901E-4</v>
      </c>
      <c r="J181" s="1">
        <v>2.6210499999999999E-5</v>
      </c>
      <c r="K181">
        <v>3.16259E-4</v>
      </c>
      <c r="L181">
        <v>7.09386E-4</v>
      </c>
      <c r="M181">
        <v>8.96159E-4</v>
      </c>
      <c r="N181">
        <v>8.97096E-4</v>
      </c>
      <c r="P181" s="6">
        <f t="shared" si="20"/>
        <v>4.6135221428571428E-4</v>
      </c>
      <c r="Q181" s="6">
        <f t="shared" si="21"/>
        <v>1.3685516666666665E-4</v>
      </c>
      <c r="R181" s="6">
        <f t="shared" si="22"/>
        <v>6.4060133333333335E-4</v>
      </c>
      <c r="T181" s="6">
        <f t="shared" si="23"/>
        <v>-5.037461666666667E-4</v>
      </c>
    </row>
    <row r="182" spans="1:20" x14ac:dyDescent="0.2">
      <c r="A182" s="6">
        <v>181</v>
      </c>
      <c r="B182" s="6" t="s">
        <v>215</v>
      </c>
      <c r="C182" s="6">
        <v>1</v>
      </c>
      <c r="D182">
        <v>1</v>
      </c>
      <c r="E182">
        <v>0.16167664700000001</v>
      </c>
      <c r="F182">
        <v>8.6419753000000002E-2</v>
      </c>
      <c r="G182" s="6"/>
      <c r="H182">
        <v>5.3105433E-2</v>
      </c>
      <c r="I182">
        <v>6.1676056999999999E-2</v>
      </c>
      <c r="J182">
        <v>7.8922169E-2</v>
      </c>
      <c r="K182">
        <v>5.5373424999999997E-2</v>
      </c>
      <c r="L182">
        <v>5.7941524000000001E-2</v>
      </c>
      <c r="M182">
        <v>5.3881859999999997E-2</v>
      </c>
      <c r="N182">
        <v>4.3631059999999999E-2</v>
      </c>
      <c r="P182" s="6">
        <f t="shared" si="20"/>
        <v>5.779021828571429E-2</v>
      </c>
      <c r="Q182" s="6">
        <f t="shared" si="21"/>
        <v>6.4567886333333338E-2</v>
      </c>
      <c r="R182" s="6">
        <f t="shared" si="22"/>
        <v>5.5732269666666667E-2</v>
      </c>
      <c r="T182" s="6">
        <f t="shared" si="23"/>
        <v>8.8356166666666708E-3</v>
      </c>
    </row>
    <row r="183" spans="1:20" x14ac:dyDescent="0.2">
      <c r="A183" s="6">
        <v>182</v>
      </c>
      <c r="B183" s="6" t="s">
        <v>216</v>
      </c>
      <c r="C183" s="6">
        <v>1</v>
      </c>
      <c r="D183">
        <v>0.58941100099999999</v>
      </c>
      <c r="E183">
        <v>0.16167664700000001</v>
      </c>
      <c r="F183">
        <v>0.12345679</v>
      </c>
      <c r="G183" s="6"/>
      <c r="H183">
        <v>1.0036938E-2</v>
      </c>
      <c r="I183">
        <v>8.9451779999999998E-3</v>
      </c>
      <c r="J183">
        <v>1.1328952E-2</v>
      </c>
      <c r="K183">
        <v>9.4630719999999995E-3</v>
      </c>
      <c r="L183">
        <v>9.7784359999999997E-3</v>
      </c>
      <c r="M183">
        <v>6.9076140000000003E-3</v>
      </c>
      <c r="N183">
        <v>5.3835250000000001E-3</v>
      </c>
      <c r="P183" s="6">
        <f t="shared" si="20"/>
        <v>8.8348164285714289E-3</v>
      </c>
      <c r="Q183" s="6">
        <f t="shared" si="21"/>
        <v>1.0103689333333334E-2</v>
      </c>
      <c r="R183" s="6">
        <f t="shared" si="22"/>
        <v>8.716373999999999E-3</v>
      </c>
      <c r="T183" s="6">
        <f t="shared" si="23"/>
        <v>1.387315333333335E-3</v>
      </c>
    </row>
    <row r="184" spans="1:20" x14ac:dyDescent="0.2">
      <c r="A184" s="6">
        <v>183</v>
      </c>
      <c r="B184" s="6" t="s">
        <v>217</v>
      </c>
      <c r="C184" s="6">
        <v>2</v>
      </c>
      <c r="D184">
        <v>0.66294345099999996</v>
      </c>
      <c r="E184">
        <v>0.20958083799999999</v>
      </c>
      <c r="F184">
        <v>0.66666666699999999</v>
      </c>
      <c r="G184" s="6"/>
      <c r="H184">
        <v>3.6546000000000001E-4</v>
      </c>
      <c r="I184">
        <v>1.5595800000000001E-4</v>
      </c>
      <c r="J184">
        <v>1.0528599999999999E-4</v>
      </c>
      <c r="K184">
        <v>4.77052E-4</v>
      </c>
      <c r="L184">
        <v>6.82421E-4</v>
      </c>
      <c r="M184">
        <v>6.40114E-4</v>
      </c>
      <c r="N184">
        <v>5.6507300000000003E-4</v>
      </c>
      <c r="P184" s="6">
        <f t="shared" si="20"/>
        <v>4.2733771428571425E-4</v>
      </c>
      <c r="Q184" s="6">
        <f t="shared" si="21"/>
        <v>2.0890133333333335E-4</v>
      </c>
      <c r="R184" s="6">
        <f t="shared" si="22"/>
        <v>5.9986233333333332E-4</v>
      </c>
      <c r="T184" s="6">
        <f t="shared" si="23"/>
        <v>-3.90961E-4</v>
      </c>
    </row>
    <row r="185" spans="1:20" x14ac:dyDescent="0.2">
      <c r="A185" s="6">
        <v>184</v>
      </c>
      <c r="B185" s="6" t="s">
        <v>218</v>
      </c>
      <c r="C185" s="6">
        <v>1</v>
      </c>
      <c r="D185">
        <v>0.88851985499999997</v>
      </c>
      <c r="E185">
        <v>0.12574850300000001</v>
      </c>
      <c r="F185">
        <v>2.4691358E-2</v>
      </c>
      <c r="G185" s="6"/>
      <c r="H185">
        <v>3.5946086000000002E-2</v>
      </c>
      <c r="I185">
        <v>4.0095727999999997E-2</v>
      </c>
      <c r="J185">
        <v>5.3435524999999998E-2</v>
      </c>
      <c r="K185">
        <v>1.1373701999999999E-2</v>
      </c>
      <c r="L185">
        <v>1.0975785E-2</v>
      </c>
      <c r="M185">
        <v>1.0189414000000001E-2</v>
      </c>
      <c r="N185">
        <v>7.1489420000000001E-3</v>
      </c>
      <c r="P185" s="6">
        <f t="shared" si="20"/>
        <v>2.4166454571428572E-2</v>
      </c>
      <c r="Q185" s="6">
        <f t="shared" si="21"/>
        <v>4.3159112999999999E-2</v>
      </c>
      <c r="R185" s="6">
        <f t="shared" si="22"/>
        <v>1.0846300333333335E-2</v>
      </c>
      <c r="T185" s="6">
        <f t="shared" si="23"/>
        <v>3.2312812666666663E-2</v>
      </c>
    </row>
    <row r="186" spans="1:20" x14ac:dyDescent="0.2">
      <c r="A186" s="6">
        <v>185</v>
      </c>
      <c r="B186" s="6" t="s">
        <v>219</v>
      </c>
      <c r="C186" s="6">
        <v>1</v>
      </c>
      <c r="D186">
        <v>0.482225083</v>
      </c>
      <c r="E186">
        <v>0.28742515000000002</v>
      </c>
      <c r="F186">
        <v>8.6419753000000002E-2</v>
      </c>
      <c r="G186" s="6"/>
      <c r="H186">
        <v>3.5755330000000001E-3</v>
      </c>
      <c r="I186">
        <v>4.2186690000000004E-3</v>
      </c>
      <c r="J186">
        <v>2.7845370000000001E-3</v>
      </c>
      <c r="K186">
        <v>3.1931030000000001E-3</v>
      </c>
      <c r="L186">
        <v>2.5404120000000001E-3</v>
      </c>
      <c r="M186">
        <v>2.2097029999999999E-3</v>
      </c>
      <c r="N186">
        <v>1.7685789999999999E-3</v>
      </c>
      <c r="P186" s="6">
        <f t="shared" si="20"/>
        <v>2.8986479999999998E-3</v>
      </c>
      <c r="Q186" s="6">
        <f t="shared" si="21"/>
        <v>3.5262463333333334E-3</v>
      </c>
      <c r="R186" s="6">
        <f t="shared" si="22"/>
        <v>2.6477393333333332E-3</v>
      </c>
      <c r="T186" s="6">
        <f t="shared" si="23"/>
        <v>8.7850700000000016E-4</v>
      </c>
    </row>
    <row r="187" spans="1:20" x14ac:dyDescent="0.2">
      <c r="A187" s="6">
        <v>186</v>
      </c>
      <c r="B187" s="6" t="s">
        <v>220</v>
      </c>
      <c r="C187" s="6">
        <v>2</v>
      </c>
      <c r="D187">
        <v>0.60284173600000002</v>
      </c>
      <c r="E187">
        <v>0.30838323400000001</v>
      </c>
      <c r="F187">
        <v>0.25925925900000002</v>
      </c>
      <c r="G187" s="6"/>
      <c r="H187">
        <v>6.17156E-4</v>
      </c>
      <c r="I187">
        <v>2.6010900000000001E-4</v>
      </c>
      <c r="J187" s="1">
        <v>4.9755600000000002E-5</v>
      </c>
      <c r="K187">
        <v>8.5385099999999998E-4</v>
      </c>
      <c r="L187">
        <v>8.1102400000000003E-4</v>
      </c>
      <c r="M187">
        <v>1.3408700000000001E-3</v>
      </c>
      <c r="N187">
        <v>1.7872350000000001E-3</v>
      </c>
      <c r="P187" s="6">
        <f t="shared" si="20"/>
        <v>8.1714294285714292E-4</v>
      </c>
      <c r="Q187" s="6">
        <f t="shared" si="21"/>
        <v>3.0900686666666667E-4</v>
      </c>
      <c r="R187" s="6">
        <f t="shared" si="22"/>
        <v>1.0019150000000001E-3</v>
      </c>
      <c r="T187" s="6">
        <f t="shared" si="23"/>
        <v>-6.9290813333333342E-4</v>
      </c>
    </row>
    <row r="188" spans="1:20" x14ac:dyDescent="0.2">
      <c r="A188" s="6">
        <v>187</v>
      </c>
      <c r="B188" s="6" t="s">
        <v>221</v>
      </c>
      <c r="C188" s="6">
        <v>2</v>
      </c>
      <c r="D188">
        <v>0.66347113599999996</v>
      </c>
      <c r="E188">
        <v>0.311377246</v>
      </c>
      <c r="F188">
        <v>0.407407407</v>
      </c>
      <c r="G188" s="6"/>
      <c r="H188">
        <v>5.6156900000000004E-4</v>
      </c>
      <c r="I188">
        <v>2.06419E-4</v>
      </c>
      <c r="J188">
        <v>1.37272E-4</v>
      </c>
      <c r="K188">
        <v>3.4483400000000003E-4</v>
      </c>
      <c r="L188">
        <v>4.6618300000000001E-4</v>
      </c>
      <c r="M188">
        <v>7.4417899999999998E-4</v>
      </c>
      <c r="N188">
        <v>1.8624900000000001E-4</v>
      </c>
      <c r="P188" s="6">
        <f t="shared" si="20"/>
        <v>3.7810071428571432E-4</v>
      </c>
      <c r="Q188" s="6">
        <f t="shared" si="21"/>
        <v>3.0175333333333336E-4</v>
      </c>
      <c r="R188" s="6">
        <f t="shared" si="22"/>
        <v>5.1839866666666663E-4</v>
      </c>
      <c r="T188" s="6">
        <f t="shared" si="23"/>
        <v>-2.1664533333333328E-4</v>
      </c>
    </row>
    <row r="189" spans="1:20" x14ac:dyDescent="0.2">
      <c r="A189" s="6">
        <v>188</v>
      </c>
      <c r="B189" s="6" t="s">
        <v>222</v>
      </c>
      <c r="C189" s="6">
        <v>2</v>
      </c>
      <c r="D189">
        <v>0.737122897</v>
      </c>
      <c r="E189">
        <v>0.137724551</v>
      </c>
      <c r="F189">
        <v>0.33333333300000001</v>
      </c>
      <c r="G189" s="6"/>
      <c r="H189">
        <v>1.7941540000000001E-3</v>
      </c>
      <c r="I189">
        <v>1.081479E-3</v>
      </c>
      <c r="J189">
        <v>6.7503300000000001E-4</v>
      </c>
      <c r="K189">
        <v>5.470361E-3</v>
      </c>
      <c r="L189">
        <v>8.3627739999999999E-3</v>
      </c>
      <c r="M189">
        <v>9.6937940000000004E-3</v>
      </c>
      <c r="N189">
        <v>8.1320479999999994E-3</v>
      </c>
      <c r="P189" s="6">
        <f t="shared" si="20"/>
        <v>5.0299489999999997E-3</v>
      </c>
      <c r="Q189" s="6">
        <f t="shared" si="21"/>
        <v>1.1835553333333334E-3</v>
      </c>
      <c r="R189" s="6">
        <f t="shared" si="22"/>
        <v>7.8423096666666667E-3</v>
      </c>
      <c r="T189" s="6">
        <f t="shared" si="23"/>
        <v>-6.6587543333333334E-3</v>
      </c>
    </row>
    <row r="190" spans="1:20" x14ac:dyDescent="0.2">
      <c r="A190" s="6">
        <v>189</v>
      </c>
      <c r="B190" s="6" t="s">
        <v>223</v>
      </c>
      <c r="C190" s="6">
        <v>2</v>
      </c>
      <c r="D190">
        <v>0.383672238</v>
      </c>
      <c r="E190">
        <v>0.51497006000000001</v>
      </c>
      <c r="F190">
        <v>6.1728394999999998E-2</v>
      </c>
      <c r="G190" s="6"/>
      <c r="H190">
        <v>8.95092E-4</v>
      </c>
      <c r="I190">
        <v>2.7854399999999998E-4</v>
      </c>
      <c r="J190" s="1">
        <v>6.7303299999999996E-5</v>
      </c>
      <c r="K190">
        <v>1.6951100000000001E-4</v>
      </c>
      <c r="L190">
        <v>3.4432199999999999E-4</v>
      </c>
      <c r="M190">
        <v>2.9797100000000001E-4</v>
      </c>
      <c r="N190">
        <v>5.4862900000000002E-4</v>
      </c>
      <c r="P190" s="6">
        <f t="shared" si="20"/>
        <v>3.7162461428571434E-4</v>
      </c>
      <c r="Q190" s="6">
        <f t="shared" si="21"/>
        <v>4.1364643333333334E-4</v>
      </c>
      <c r="R190" s="6">
        <f t="shared" si="22"/>
        <v>2.706013333333333E-4</v>
      </c>
      <c r="T190" s="6">
        <f t="shared" si="23"/>
        <v>1.4304510000000004E-4</v>
      </c>
    </row>
    <row r="191" spans="1:20" x14ac:dyDescent="0.2">
      <c r="A191" s="6">
        <v>190</v>
      </c>
      <c r="B191" s="6" t="s">
        <v>224</v>
      </c>
      <c r="C191" s="6">
        <v>2</v>
      </c>
      <c r="D191">
        <v>0.20230590400000001</v>
      </c>
      <c r="E191">
        <v>0.311377246</v>
      </c>
      <c r="F191">
        <v>3.7037037000000002E-2</v>
      </c>
      <c r="G191" s="6"/>
      <c r="H191">
        <v>4.0412899999999998E-4</v>
      </c>
      <c r="I191">
        <v>3.1501100000000002E-4</v>
      </c>
      <c r="J191">
        <v>5.1999100000000003E-4</v>
      </c>
      <c r="K191">
        <v>1.1337859999999999E-3</v>
      </c>
      <c r="L191">
        <v>1.2139430000000001E-3</v>
      </c>
      <c r="M191">
        <v>8.7631999999999999E-4</v>
      </c>
      <c r="N191">
        <v>7.4025399999999998E-4</v>
      </c>
      <c r="P191" s="6">
        <f t="shared" si="20"/>
        <v>7.4334771428571423E-4</v>
      </c>
      <c r="Q191" s="6">
        <f t="shared" si="21"/>
        <v>4.1304366666666668E-4</v>
      </c>
      <c r="R191" s="6">
        <f t="shared" si="22"/>
        <v>1.0746829999999999E-3</v>
      </c>
      <c r="T191" s="6">
        <f t="shared" si="23"/>
        <v>-6.6163933333333327E-4</v>
      </c>
    </row>
  </sheetData>
  <sortState xmlns:xlrd2="http://schemas.microsoft.com/office/spreadsheetml/2017/richdata2" ref="A2:T191">
    <sortCondition ref="A2:A19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899FE-21C2-3843-BBEA-8CF2E28DD29E}">
  <dimension ref="A1:AR30"/>
  <sheetViews>
    <sheetView zoomScale="125" workbookViewId="0">
      <pane xSplit="4" ySplit="1" topLeftCell="AH2" activePane="bottomRight" state="frozen"/>
      <selection pane="topRight" activeCell="E1" sqref="E1"/>
      <selection pane="bottomLeft" activeCell="A2" sqref="A2"/>
      <selection pane="bottomRight" activeCell="A2" sqref="A2:A9"/>
    </sheetView>
  </sheetViews>
  <sheetFormatPr baseColWidth="10" defaultRowHeight="16" x14ac:dyDescent="0.2"/>
  <cols>
    <col min="1" max="1" width="17" style="6" customWidth="1"/>
    <col min="2" max="11" width="10.83203125" style="6"/>
    <col min="12" max="12" width="12.1640625" style="6" customWidth="1"/>
    <col min="13" max="13" width="10.83203125" style="6"/>
    <col min="14" max="14" width="4.5" style="6" customWidth="1"/>
    <col min="15" max="21" width="10.83203125" style="6"/>
    <col min="22" max="22" width="12.83203125" style="6" customWidth="1"/>
    <col min="23" max="23" width="10.83203125" style="6"/>
    <col min="24" max="24" width="4.5" customWidth="1"/>
    <col min="32" max="32" width="12.1640625" customWidth="1"/>
    <col min="37" max="37" width="10.83203125" style="6"/>
    <col min="39" max="39" width="3.6640625" customWidth="1"/>
    <col min="40" max="40" width="11.83203125" customWidth="1"/>
    <col min="41" max="41" width="12.33203125" customWidth="1"/>
    <col min="42" max="42" width="3.83203125" customWidth="1"/>
    <col min="43" max="43" width="11.83203125" customWidth="1"/>
    <col min="44" max="44" width="12.6640625" customWidth="1"/>
  </cols>
  <sheetData>
    <row r="1" spans="1:44" ht="34" x14ac:dyDescent="0.2">
      <c r="A1" s="8" t="s">
        <v>225</v>
      </c>
      <c r="B1" s="8" t="s">
        <v>226</v>
      </c>
      <c r="C1" s="8" t="s">
        <v>239</v>
      </c>
      <c r="D1" s="8" t="s">
        <v>242</v>
      </c>
      <c r="E1" s="8" t="s">
        <v>233</v>
      </c>
      <c r="F1" s="8" t="s">
        <v>34</v>
      </c>
      <c r="G1" s="8" t="s">
        <v>234</v>
      </c>
      <c r="H1" s="8" t="s">
        <v>32</v>
      </c>
      <c r="I1" s="8" t="s">
        <v>33</v>
      </c>
      <c r="J1" s="8" t="s">
        <v>31</v>
      </c>
      <c r="K1" s="8" t="s">
        <v>232</v>
      </c>
      <c r="L1" s="8" t="s">
        <v>266</v>
      </c>
      <c r="M1" s="8" t="s">
        <v>265</v>
      </c>
      <c r="O1" s="10" t="s">
        <v>243</v>
      </c>
      <c r="P1" s="10" t="s">
        <v>244</v>
      </c>
      <c r="Q1" s="10" t="s">
        <v>245</v>
      </c>
      <c r="R1" s="10" t="s">
        <v>246</v>
      </c>
      <c r="S1" s="10" t="s">
        <v>247</v>
      </c>
      <c r="T1" s="10" t="s">
        <v>248</v>
      </c>
      <c r="U1" s="10" t="s">
        <v>249</v>
      </c>
      <c r="V1" s="8" t="s">
        <v>266</v>
      </c>
      <c r="W1" s="8" t="s">
        <v>265</v>
      </c>
      <c r="Y1" s="10" t="s">
        <v>258</v>
      </c>
      <c r="Z1" s="10" t="s">
        <v>259</v>
      </c>
      <c r="AA1" s="10" t="s">
        <v>260</v>
      </c>
      <c r="AB1" s="10" t="s">
        <v>261</v>
      </c>
      <c r="AC1" s="10" t="s">
        <v>262</v>
      </c>
      <c r="AD1" s="10" t="s">
        <v>263</v>
      </c>
      <c r="AE1" s="10" t="s">
        <v>264</v>
      </c>
      <c r="AF1" s="8" t="s">
        <v>266</v>
      </c>
      <c r="AG1" s="8" t="s">
        <v>265</v>
      </c>
      <c r="AI1" s="8" t="s">
        <v>268</v>
      </c>
      <c r="AJ1" s="8" t="s">
        <v>269</v>
      </c>
      <c r="AK1" s="8" t="s">
        <v>270</v>
      </c>
      <c r="AL1" s="8" t="s">
        <v>272</v>
      </c>
      <c r="AN1" s="8" t="s">
        <v>273</v>
      </c>
      <c r="AO1" s="8" t="s">
        <v>274</v>
      </c>
      <c r="AQ1" s="8" t="s">
        <v>275</v>
      </c>
      <c r="AR1" s="8" t="s">
        <v>276</v>
      </c>
    </row>
    <row r="2" spans="1:44" x14ac:dyDescent="0.2">
      <c r="A2" s="6" t="s">
        <v>184</v>
      </c>
      <c r="B2" s="6">
        <v>2</v>
      </c>
      <c r="C2" s="6" t="s">
        <v>240</v>
      </c>
      <c r="D2" s="6">
        <v>0.57840625700000003</v>
      </c>
      <c r="E2" s="6">
        <v>3.6471749999999999E-3</v>
      </c>
      <c r="F2" s="6">
        <v>8.8394099999999996E-4</v>
      </c>
      <c r="G2" s="6">
        <v>6.5459700000000003E-4</v>
      </c>
      <c r="H2" s="6">
        <v>3.7549100000000002E-3</v>
      </c>
      <c r="I2" s="6">
        <v>4.9060709999999997E-3</v>
      </c>
      <c r="J2" s="6">
        <v>7.8292280000000006E-3</v>
      </c>
      <c r="K2" s="6">
        <v>2.1031006000000001E-2</v>
      </c>
      <c r="O2" s="6">
        <v>1.2159279376818499E-2</v>
      </c>
      <c r="P2" s="6">
        <v>5.4456972523915829E-4</v>
      </c>
      <c r="Q2" s="6">
        <v>1.0475412407311663E-2</v>
      </c>
      <c r="R2">
        <v>1.2637092572808711E-2</v>
      </c>
      <c r="S2">
        <v>1.2149824270218806E-2</v>
      </c>
      <c r="T2">
        <v>1.2487423343825734E-2</v>
      </c>
      <c r="U2">
        <v>4.868799030640962E-2</v>
      </c>
      <c r="V2"/>
      <c r="W2"/>
      <c r="Y2" s="6">
        <v>2.3197141756677365E-3</v>
      </c>
      <c r="Z2" s="6">
        <v>2.8147280840851564E-4</v>
      </c>
      <c r="AA2" s="6">
        <v>2.3838045822244458E-4</v>
      </c>
      <c r="AB2">
        <v>2.4058060912068636E-3</v>
      </c>
      <c r="AC2">
        <v>3.5087488351250038E-3</v>
      </c>
      <c r="AD2">
        <v>4.0585240735382666E-3</v>
      </c>
      <c r="AE2">
        <v>1.2619647113447641E-2</v>
      </c>
      <c r="AI2">
        <v>1.26511984471416E-2</v>
      </c>
      <c r="AJ2">
        <f>AI2/K2</f>
        <v>0.60154984726558491</v>
      </c>
      <c r="AK2" s="6" t="s">
        <v>271</v>
      </c>
      <c r="AL2">
        <v>1</v>
      </c>
      <c r="AN2">
        <f>MIN(E11:G11)</f>
        <v>3.1125329905759145E-2</v>
      </c>
      <c r="AO2">
        <f>MAX(E11:G11)</f>
        <v>0.17341895104780056</v>
      </c>
      <c r="AQ2">
        <f>MIN(H11:J11)</f>
        <v>0.17854162563597767</v>
      </c>
      <c r="AR2">
        <f>MAX(H11:J11)</f>
        <v>0.37227073208005362</v>
      </c>
    </row>
    <row r="3" spans="1:44" x14ac:dyDescent="0.2">
      <c r="A3" s="6" t="s">
        <v>205</v>
      </c>
      <c r="B3" s="6">
        <v>2</v>
      </c>
      <c r="C3" s="6" t="s">
        <v>240</v>
      </c>
      <c r="D3" s="6">
        <v>0.56667206599999997</v>
      </c>
      <c r="E3" s="6">
        <v>3.5648300000000002E-3</v>
      </c>
      <c r="F3" s="6">
        <v>9.9858799999999991E-4</v>
      </c>
      <c r="G3" s="6">
        <v>6.0195400000000003E-4</v>
      </c>
      <c r="H3" s="6">
        <v>3.7970460000000001E-3</v>
      </c>
      <c r="I3" s="6">
        <v>5.5874549999999999E-3</v>
      </c>
      <c r="J3" s="6">
        <v>1.0167328E-2</v>
      </c>
      <c r="K3" s="6">
        <v>2.6879047999999999E-2</v>
      </c>
      <c r="O3">
        <v>1.3841104510293004E-2</v>
      </c>
      <c r="P3">
        <v>1.212665135895563E-3</v>
      </c>
      <c r="Q3">
        <v>1.3497206609501487E-2</v>
      </c>
      <c r="R3">
        <v>1.1919759309838263E-2</v>
      </c>
      <c r="S3">
        <v>9.7583525230219379E-3</v>
      </c>
      <c r="T3">
        <v>1.4358295247726719E-2</v>
      </c>
      <c r="U3">
        <v>4.8679060553342486E-2</v>
      </c>
      <c r="V3"/>
      <c r="W3"/>
      <c r="Y3">
        <v>2.0551174871701792E-3</v>
      </c>
      <c r="Z3">
        <v>3.6289056290684667E-4</v>
      </c>
      <c r="AA3">
        <v>5.2594256887815145E-4</v>
      </c>
      <c r="AB3">
        <v>2.1860998580816499E-3</v>
      </c>
      <c r="AC3">
        <v>4.469170784523766E-3</v>
      </c>
      <c r="AD3">
        <v>5.1315870645080291E-3</v>
      </c>
      <c r="AE3">
        <v>1.8584379126796592E-2</v>
      </c>
      <c r="AI3">
        <v>1.6228031518870093E-2</v>
      </c>
      <c r="AJ3">
        <f t="shared" ref="AJ3:AJ5" si="0">AI3/K3</f>
        <v>0.60374279322951074</v>
      </c>
      <c r="AK3" s="6" t="s">
        <v>271</v>
      </c>
      <c r="AL3">
        <v>1</v>
      </c>
      <c r="AN3">
        <f t="shared" ref="AN3:AN9" si="1">MIN(E12:G12)</f>
        <v>2.2394915177055379E-2</v>
      </c>
      <c r="AO3">
        <f t="shared" ref="AO3:AO9" si="2">MAX(E12:G12)</f>
        <v>0.13262486082096361</v>
      </c>
      <c r="AQ3">
        <f t="shared" ref="AQ3:AQ9" si="3">MIN(H12:J12)</f>
        <v>0.14126415489120003</v>
      </c>
      <c r="AR3">
        <f t="shared" ref="AR3:AR9" si="4">MAX(H12:J12)</f>
        <v>0.37826220631028301</v>
      </c>
    </row>
    <row r="4" spans="1:44" x14ac:dyDescent="0.2">
      <c r="A4" s="6" t="s">
        <v>105</v>
      </c>
      <c r="B4" s="6">
        <v>3</v>
      </c>
      <c r="C4" s="6" t="s">
        <v>240</v>
      </c>
      <c r="D4" s="11">
        <v>0.50069016</v>
      </c>
      <c r="E4" s="6">
        <v>1.023356E-3</v>
      </c>
      <c r="F4" s="6">
        <v>2.2027900000000001E-4</v>
      </c>
      <c r="G4" s="6">
        <v>2.2190099999999999E-4</v>
      </c>
      <c r="H4" s="6">
        <v>1.1468629999999999E-3</v>
      </c>
      <c r="I4" s="6">
        <v>1.4861849999999999E-3</v>
      </c>
      <c r="J4" s="6">
        <v>3.3031369999999998E-3</v>
      </c>
      <c r="K4" s="6">
        <v>8.0381329999999994E-3</v>
      </c>
      <c r="O4">
        <v>2.4569726529191952E-4</v>
      </c>
      <c r="P4">
        <v>3.5709490179616939E-4</v>
      </c>
      <c r="Q4">
        <v>5.1859523008570543E-4</v>
      </c>
      <c r="R4">
        <v>2.4060425355920635E-3</v>
      </c>
      <c r="S4">
        <v>4.7057823120324705E-3</v>
      </c>
      <c r="T4">
        <v>5.207403824682922E-3</v>
      </c>
      <c r="U4">
        <v>1.2910591190867298E-2</v>
      </c>
      <c r="V4"/>
      <c r="W4"/>
      <c r="Y4">
        <v>5.8860282214833999E-4</v>
      </c>
      <c r="Z4">
        <v>8.8396419169616496E-5</v>
      </c>
      <c r="AA4">
        <v>2.5393791970643572E-4</v>
      </c>
      <c r="AB4">
        <v>7.7468143738121148E-4</v>
      </c>
      <c r="AC4">
        <v>9.6974643434438127E-4</v>
      </c>
      <c r="AD4">
        <v>1.6132148069369977E-3</v>
      </c>
      <c r="AE4">
        <v>4.0071218036587817E-3</v>
      </c>
      <c r="AI4">
        <v>4.6013700701925163E-3</v>
      </c>
      <c r="AJ4">
        <f t="shared" si="0"/>
        <v>0.57244263937813877</v>
      </c>
      <c r="AK4" s="6" t="s">
        <v>271</v>
      </c>
      <c r="AL4">
        <v>1</v>
      </c>
      <c r="AN4">
        <f t="shared" si="1"/>
        <v>2.7404249220559056E-2</v>
      </c>
      <c r="AO4">
        <f t="shared" si="2"/>
        <v>0.12731264834757028</v>
      </c>
      <c r="AQ4">
        <f t="shared" si="3"/>
        <v>0.14267778351017582</v>
      </c>
      <c r="AR4">
        <f t="shared" si="4"/>
        <v>0.41093335977396744</v>
      </c>
    </row>
    <row r="5" spans="1:44" x14ac:dyDescent="0.2">
      <c r="A5" s="6" t="s">
        <v>210</v>
      </c>
      <c r="B5" s="6">
        <v>2</v>
      </c>
      <c r="C5" s="6" t="s">
        <v>240</v>
      </c>
      <c r="D5" s="6">
        <v>0.45747823100000001</v>
      </c>
      <c r="E5" s="6">
        <v>2.3332800000000001E-3</v>
      </c>
      <c r="F5" s="6">
        <v>3.1285800000000001E-4</v>
      </c>
      <c r="G5" s="6">
        <v>6.2949700000000002E-4</v>
      </c>
      <c r="H5" s="6">
        <v>2.8371289999999999E-3</v>
      </c>
      <c r="I5" s="6">
        <v>4.5518959999999997E-3</v>
      </c>
      <c r="J5" s="6">
        <v>1.0712734999999999E-2</v>
      </c>
      <c r="K5" s="6">
        <v>2.0194622999999998E-2</v>
      </c>
      <c r="O5">
        <v>2.739774248690824E-3</v>
      </c>
      <c r="P5">
        <v>4.0246052962639704E-4</v>
      </c>
      <c r="Q5">
        <v>2.4398268462280643E-4</v>
      </c>
      <c r="R5">
        <v>5.0225601004389286E-3</v>
      </c>
      <c r="S5">
        <v>5.1153839626168927E-3</v>
      </c>
      <c r="T5">
        <v>1.8403516894318152E-2</v>
      </c>
      <c r="U5">
        <v>2.6027024638333569E-2</v>
      </c>
      <c r="V5"/>
      <c r="W5"/>
      <c r="Y5">
        <v>1.1018205500266211E-3</v>
      </c>
      <c r="Z5">
        <v>1.5411217815755506E-4</v>
      </c>
      <c r="AA5">
        <v>2.6999723478668463E-4</v>
      </c>
      <c r="AB5">
        <v>1.5178457643972674E-3</v>
      </c>
      <c r="AC5">
        <v>3.8334603108783256E-3</v>
      </c>
      <c r="AD5">
        <v>5.0800337008393062E-3</v>
      </c>
      <c r="AE5">
        <v>1.0055266318401018E-2</v>
      </c>
      <c r="AI5">
        <v>1.0087976642867206E-2</v>
      </c>
      <c r="AJ5">
        <f t="shared" si="0"/>
        <v>0.49953775531571976</v>
      </c>
      <c r="AK5" s="6" t="s">
        <v>271</v>
      </c>
      <c r="AL5">
        <v>1</v>
      </c>
      <c r="AN5">
        <f t="shared" si="1"/>
        <v>1.5492143626548514E-2</v>
      </c>
      <c r="AO5">
        <f t="shared" si="2"/>
        <v>0.11553966617747706</v>
      </c>
      <c r="AQ5">
        <f t="shared" si="3"/>
        <v>0.14048932728281188</v>
      </c>
      <c r="AR5">
        <f t="shared" si="4"/>
        <v>0.53047462188326067</v>
      </c>
    </row>
    <row r="6" spans="1:44" x14ac:dyDescent="0.2">
      <c r="A6" s="6" t="s">
        <v>175</v>
      </c>
      <c r="B6" s="6">
        <v>1</v>
      </c>
      <c r="C6" s="6" t="s">
        <v>241</v>
      </c>
      <c r="D6" s="6">
        <v>0.26769319400000002</v>
      </c>
      <c r="E6" s="6">
        <v>2.948986E-2</v>
      </c>
      <c r="F6" s="6">
        <v>1.3352368999999999E-2</v>
      </c>
      <c r="G6" s="6">
        <v>1.3922463E-2</v>
      </c>
      <c r="H6" s="6">
        <v>8.7157699999999994E-3</v>
      </c>
      <c r="I6" s="6">
        <v>3.0786749999999999E-3</v>
      </c>
      <c r="J6" s="6">
        <v>4.0136260000000002E-3</v>
      </c>
      <c r="K6" s="6">
        <v>2.6761100000000002E-3</v>
      </c>
      <c r="O6">
        <v>0.15387475052689342</v>
      </c>
      <c r="P6">
        <v>8.4134109541047462E-3</v>
      </c>
      <c r="Q6">
        <v>1.1133426314324688E-2</v>
      </c>
      <c r="R6">
        <v>1.5935352870897809E-2</v>
      </c>
      <c r="S6">
        <v>2.4314520877173913E-2</v>
      </c>
      <c r="T6">
        <v>1.417379451618994E-2</v>
      </c>
      <c r="U6">
        <v>6.8388170412659963E-3</v>
      </c>
      <c r="V6"/>
      <c r="W6"/>
      <c r="Y6">
        <v>1.0143788330637019E-2</v>
      </c>
      <c r="Z6">
        <v>6.4585603014783175E-3</v>
      </c>
      <c r="AA6">
        <v>6.3885962803615142E-3</v>
      </c>
      <c r="AB6">
        <v>2.6666215987214107E-3</v>
      </c>
      <c r="AC6">
        <v>1.5231820408225943E-3</v>
      </c>
      <c r="AD6">
        <v>1.3422700220376148E-3</v>
      </c>
      <c r="AE6">
        <v>1.3242657300845267E-3</v>
      </c>
      <c r="AI6">
        <v>3.4503479124496131E-3</v>
      </c>
      <c r="AJ6">
        <f>AI6/E6</f>
        <v>0.11700116285562608</v>
      </c>
      <c r="AK6" s="6" t="s">
        <v>233</v>
      </c>
      <c r="AL6">
        <v>9.0746785505255029E-2</v>
      </c>
      <c r="AN6">
        <f t="shared" si="1"/>
        <v>0.45277831091771881</v>
      </c>
      <c r="AO6">
        <f t="shared" si="2"/>
        <v>1</v>
      </c>
      <c r="AQ6">
        <f t="shared" si="3"/>
        <v>0.1043977489211546</v>
      </c>
      <c r="AR6">
        <f t="shared" si="4"/>
        <v>0.29555142004743323</v>
      </c>
    </row>
    <row r="7" spans="1:44" x14ac:dyDescent="0.2">
      <c r="A7" s="6" t="s">
        <v>42</v>
      </c>
      <c r="B7" s="6">
        <v>1</v>
      </c>
      <c r="C7" s="6" t="s">
        <v>241</v>
      </c>
      <c r="D7" s="11">
        <v>0.51497062000000005</v>
      </c>
      <c r="E7" s="6">
        <v>1.7391535999999999E-2</v>
      </c>
      <c r="F7" s="6">
        <v>1.6181411999999999E-2</v>
      </c>
      <c r="G7" s="6">
        <v>1.8342494000000001E-2</v>
      </c>
      <c r="H7" s="6">
        <v>7.1499729999999996E-3</v>
      </c>
      <c r="I7" s="6">
        <v>3.5427840000000002E-3</v>
      </c>
      <c r="J7" s="6">
        <v>3.441267E-3</v>
      </c>
      <c r="K7" s="6">
        <v>2.347881E-3</v>
      </c>
      <c r="O7">
        <v>1.1802269120087455E-2</v>
      </c>
      <c r="P7">
        <v>8.7143909427615188E-3</v>
      </c>
      <c r="Q7">
        <v>1.8568560982732678E-2</v>
      </c>
      <c r="R7">
        <v>1.108276823140226E-2</v>
      </c>
      <c r="S7">
        <v>8.1708618029226396E-3</v>
      </c>
      <c r="T7">
        <v>7.8688699847485142E-3</v>
      </c>
      <c r="U7">
        <v>4.6054629023712414E-3</v>
      </c>
      <c r="V7"/>
      <c r="W7"/>
      <c r="Y7">
        <v>1.7983089276170781E-2</v>
      </c>
      <c r="Z7">
        <v>1.5384466267848913E-2</v>
      </c>
      <c r="AA7">
        <v>1.7618574203821815E-2</v>
      </c>
      <c r="AB7">
        <v>6.0051514488506999E-3</v>
      </c>
      <c r="AC7">
        <v>2.7430440713553453E-3</v>
      </c>
      <c r="AD7">
        <v>1.9840804371493541E-3</v>
      </c>
      <c r="AE7">
        <v>1.8199426742047939E-3</v>
      </c>
      <c r="AI7">
        <v>2.7522904981553574E-3</v>
      </c>
      <c r="AJ7">
        <f>AI7/G7</f>
        <v>0.1500499603900842</v>
      </c>
      <c r="AK7" s="6" t="s">
        <v>234</v>
      </c>
      <c r="AL7">
        <v>0.12800227711673232</v>
      </c>
      <c r="AN7">
        <f t="shared" si="1"/>
        <v>0.88218167060597097</v>
      </c>
      <c r="AO7">
        <f t="shared" si="2"/>
        <v>1</v>
      </c>
      <c r="AQ7">
        <f t="shared" si="3"/>
        <v>0.18761172826334302</v>
      </c>
      <c r="AR7">
        <f t="shared" si="4"/>
        <v>0.38980375296838038</v>
      </c>
    </row>
    <row r="8" spans="1:44" x14ac:dyDescent="0.2">
      <c r="A8" s="6" t="s">
        <v>192</v>
      </c>
      <c r="B8" s="6">
        <v>1</v>
      </c>
      <c r="C8" s="6" t="s">
        <v>241</v>
      </c>
      <c r="D8" s="6">
        <v>0.47584824799999997</v>
      </c>
      <c r="E8" s="6">
        <v>3.4267077E-2</v>
      </c>
      <c r="F8" s="6">
        <v>5.3863357000000001E-2</v>
      </c>
      <c r="G8" s="6">
        <v>3.9431986000000002E-2</v>
      </c>
      <c r="H8" s="6">
        <v>1.3562816E-2</v>
      </c>
      <c r="I8" s="6">
        <v>4.966224E-3</v>
      </c>
      <c r="J8" s="6">
        <v>8.6898259999999995E-3</v>
      </c>
      <c r="K8" s="6">
        <v>4.6369460000000003E-3</v>
      </c>
      <c r="O8">
        <v>6.0162293390125167E-2</v>
      </c>
      <c r="P8">
        <v>5.46847116194491E-2</v>
      </c>
      <c r="Q8">
        <v>3.4101597136002387E-2</v>
      </c>
      <c r="R8">
        <v>2.2973686939564208E-2</v>
      </c>
      <c r="S8">
        <v>2.5681726044908499E-2</v>
      </c>
      <c r="T8">
        <v>2.3785937768075686E-2</v>
      </c>
      <c r="U8">
        <v>1.2599423641681529E-2</v>
      </c>
      <c r="V8"/>
      <c r="W8"/>
      <c r="Y8">
        <v>1.4662151216008987E-2</v>
      </c>
      <c r="Z8">
        <v>2.7095053289858853E-2</v>
      </c>
      <c r="AA8">
        <v>2.5757635827930461E-2</v>
      </c>
      <c r="AB8">
        <v>7.7427034463731816E-3</v>
      </c>
      <c r="AC8">
        <v>4.2311221688532555E-3</v>
      </c>
      <c r="AD8">
        <v>3.457406060648188E-3</v>
      </c>
      <c r="AE8">
        <v>2.2676389759306945E-3</v>
      </c>
      <c r="AI8">
        <v>6.0010787537503624E-3</v>
      </c>
      <c r="AJ8">
        <f>AI8/F8</f>
        <v>0.11141301040242187</v>
      </c>
      <c r="AK8" s="6" t="s">
        <v>34</v>
      </c>
      <c r="AL8">
        <v>8.608720767255558E-2</v>
      </c>
      <c r="AN8">
        <f t="shared" si="1"/>
        <v>0.63618531982698368</v>
      </c>
      <c r="AO8">
        <f t="shared" si="2"/>
        <v>1</v>
      </c>
      <c r="AQ8">
        <f t="shared" si="3"/>
        <v>9.2200417437776849E-2</v>
      </c>
      <c r="AR8">
        <f t="shared" si="4"/>
        <v>0.2518004215741696</v>
      </c>
    </row>
    <row r="9" spans="1:44" x14ac:dyDescent="0.2">
      <c r="A9" s="6" t="s">
        <v>172</v>
      </c>
      <c r="B9" s="6">
        <v>1</v>
      </c>
      <c r="C9" s="6" t="s">
        <v>241</v>
      </c>
      <c r="D9" s="6">
        <v>0.16042967499999999</v>
      </c>
      <c r="E9" s="6">
        <v>2.1147467999999999E-2</v>
      </c>
      <c r="F9" s="6">
        <v>2.0120326000000001E-2</v>
      </c>
      <c r="G9" s="6">
        <v>1.5152582E-2</v>
      </c>
      <c r="H9" s="6">
        <v>3.3432409999999998E-3</v>
      </c>
      <c r="I9" s="6">
        <v>8.5354500000000004E-4</v>
      </c>
      <c r="J9" s="6">
        <v>1.210601E-3</v>
      </c>
      <c r="K9" s="6">
        <v>1.5614590000000001E-3</v>
      </c>
      <c r="O9">
        <v>5.4129747659632466E-2</v>
      </c>
      <c r="P9">
        <v>9.5054654650058891E-3</v>
      </c>
      <c r="Q9">
        <v>2.3696950269252316E-2</v>
      </c>
      <c r="R9">
        <v>3.9634350261130167E-3</v>
      </c>
      <c r="S9">
        <v>4.5124419344605849E-4</v>
      </c>
      <c r="T9">
        <v>1.5622211474048766E-3</v>
      </c>
      <c r="U9">
        <v>1.8214406576694455E-3</v>
      </c>
      <c r="V9"/>
      <c r="W9"/>
      <c r="Y9">
        <v>1.301690897649257E-2</v>
      </c>
      <c r="Z9">
        <v>1.0077967192521979E-2</v>
      </c>
      <c r="AA9">
        <v>1.2505689765147571E-2</v>
      </c>
      <c r="AB9">
        <v>2.304859984095279E-3</v>
      </c>
      <c r="AC9">
        <v>1.5615769788339669E-3</v>
      </c>
      <c r="AD9">
        <v>1.0317913374709251E-3</v>
      </c>
      <c r="AE9">
        <v>1.5697051700249421E-3</v>
      </c>
      <c r="AI9">
        <v>3.0563574022656531E-3</v>
      </c>
      <c r="AJ9">
        <f>AI9/E9</f>
        <v>0.14452592633149525</v>
      </c>
      <c r="AK9" s="6" t="s">
        <v>233</v>
      </c>
      <c r="AL9">
        <v>7.3836688155764094E-2</v>
      </c>
      <c r="AN9">
        <f t="shared" si="1"/>
        <v>0.71651991623772648</v>
      </c>
      <c r="AO9">
        <f t="shared" si="2"/>
        <v>1</v>
      </c>
      <c r="AQ9">
        <f t="shared" si="3"/>
        <v>4.0361569526905068E-2</v>
      </c>
      <c r="AR9">
        <f t="shared" si="4"/>
        <v>0.15809178668576304</v>
      </c>
    </row>
    <row r="10" spans="1:44" x14ac:dyDescent="0.2">
      <c r="A10"/>
      <c r="B10"/>
      <c r="C10"/>
      <c r="D10"/>
    </row>
    <row r="11" spans="1:44" x14ac:dyDescent="0.2">
      <c r="A11" s="6" t="s">
        <v>250</v>
      </c>
      <c r="B11" s="6">
        <v>2</v>
      </c>
      <c r="C11" s="6" t="s">
        <v>240</v>
      </c>
      <c r="D11"/>
      <c r="E11" s="6">
        <f>E2/MAX($E2:$K2)</f>
        <v>0.17341895104780056</v>
      </c>
      <c r="F11" s="6">
        <f t="shared" ref="F11:K11" si="5">F2/MAX($E2:$K2)</f>
        <v>4.2030371728294873E-2</v>
      </c>
      <c r="G11" s="6">
        <f t="shared" si="5"/>
        <v>3.1125329905759145E-2</v>
      </c>
      <c r="H11" s="6">
        <f t="shared" si="5"/>
        <v>0.17854162563597767</v>
      </c>
      <c r="I11" s="6">
        <f t="shared" si="5"/>
        <v>0.23327799915990702</v>
      </c>
      <c r="J11" s="6">
        <f t="shared" si="5"/>
        <v>0.37227073208005362</v>
      </c>
      <c r="K11" s="6">
        <f t="shared" si="5"/>
        <v>1</v>
      </c>
      <c r="L11" s="6">
        <f>AVERAGE(E11:J11)</f>
        <v>0.17177750159296548</v>
      </c>
      <c r="M11" s="6">
        <f>MAX(E11:J11)</f>
        <v>0.37227073208005362</v>
      </c>
      <c r="O11" s="6">
        <f>O2/MAX($O2:$U2)</f>
        <v>0.24973878158240118</v>
      </c>
      <c r="P11" s="6">
        <f t="shared" ref="P11:U11" si="6">P2/MAX($O2:$U2)</f>
        <v>1.1184888137957656E-2</v>
      </c>
      <c r="Q11" s="6">
        <f t="shared" si="6"/>
        <v>0.21515392895427454</v>
      </c>
      <c r="R11" s="6">
        <f t="shared" si="6"/>
        <v>0.25955256097611157</v>
      </c>
      <c r="S11" s="6">
        <f t="shared" si="6"/>
        <v>0.24954458365925447</v>
      </c>
      <c r="T11" s="6">
        <f t="shared" si="6"/>
        <v>0.25647851277570199</v>
      </c>
      <c r="U11" s="6">
        <f t="shared" si="6"/>
        <v>1</v>
      </c>
      <c r="V11" s="6">
        <f>AVERAGE(O11:T11)</f>
        <v>0.2069422093476169</v>
      </c>
      <c r="W11" s="6">
        <f>MAX(O11:T11)</f>
        <v>0.25955256097611157</v>
      </c>
      <c r="Y11" s="6">
        <f>Y2/MAX($Y2:$AE2)</f>
        <v>0.18381767372843749</v>
      </c>
      <c r="Z11" s="6">
        <f t="shared" ref="Z11:AE11" si="7">Z2/MAX($Y2:$AE2)</f>
        <v>2.2304332750206223E-2</v>
      </c>
      <c r="AA11" s="6">
        <f t="shared" si="7"/>
        <v>1.8889629486423882E-2</v>
      </c>
      <c r="AB11" s="6">
        <f t="shared" si="7"/>
        <v>0.19063972784494179</v>
      </c>
      <c r="AC11" s="6">
        <f t="shared" si="7"/>
        <v>0.27803858567376583</v>
      </c>
      <c r="AD11" s="6">
        <f t="shared" si="7"/>
        <v>0.32160361039045671</v>
      </c>
      <c r="AE11" s="6">
        <f t="shared" si="7"/>
        <v>1</v>
      </c>
      <c r="AF11" s="6">
        <f>AVERAGE(Y11:AD11)</f>
        <v>0.16921559331237199</v>
      </c>
      <c r="AG11" s="6">
        <f>MAX(Y11:AD11)</f>
        <v>0.32160361039045671</v>
      </c>
    </row>
    <row r="12" spans="1:44" x14ac:dyDescent="0.2">
      <c r="A12" s="6" t="s">
        <v>251</v>
      </c>
      <c r="B12" s="6">
        <v>2</v>
      </c>
      <c r="C12" s="6" t="s">
        <v>240</v>
      </c>
      <c r="D12"/>
      <c r="E12" s="6">
        <f t="shared" ref="E12:K12" si="8">E3/MAX($E3:$K3)</f>
        <v>0.13262486082096361</v>
      </c>
      <c r="F12" s="6">
        <f t="shared" si="8"/>
        <v>3.7151166960972724E-2</v>
      </c>
      <c r="G12" s="6">
        <f t="shared" si="8"/>
        <v>2.2394915177055379E-2</v>
      </c>
      <c r="H12" s="6">
        <f t="shared" si="8"/>
        <v>0.14126415489120003</v>
      </c>
      <c r="I12" s="6">
        <f t="shared" si="8"/>
        <v>0.20787399166815729</v>
      </c>
      <c r="J12" s="6">
        <f t="shared" si="8"/>
        <v>0.37826220631028301</v>
      </c>
      <c r="K12" s="6">
        <f t="shared" si="8"/>
        <v>1</v>
      </c>
      <c r="L12" s="6">
        <f t="shared" ref="L12:L14" si="9">AVERAGE(E12:J12)</f>
        <v>0.15326188263810533</v>
      </c>
      <c r="M12" s="6">
        <f t="shared" ref="M12:M14" si="10">MAX(E12:J12)</f>
        <v>0.37826220631028301</v>
      </c>
      <c r="O12" s="6">
        <f t="shared" ref="O12:U12" si="11">O3/MAX($O3:$U3)</f>
        <v>0.2843338460717813</v>
      </c>
      <c r="P12" s="6">
        <f t="shared" si="11"/>
        <v>2.4911432597733173E-2</v>
      </c>
      <c r="Q12" s="6">
        <f t="shared" si="11"/>
        <v>0.27726924998298302</v>
      </c>
      <c r="R12" s="6">
        <f t="shared" si="11"/>
        <v>0.24486420186307001</v>
      </c>
      <c r="S12" s="6">
        <f t="shared" si="11"/>
        <v>0.20046304123574327</v>
      </c>
      <c r="T12" s="6">
        <f t="shared" si="11"/>
        <v>0.29495834727527059</v>
      </c>
      <c r="U12" s="6">
        <f t="shared" si="11"/>
        <v>1</v>
      </c>
      <c r="V12" s="6">
        <f t="shared" ref="V12:V14" si="12">AVERAGE(O12:T12)</f>
        <v>0.22113335317109692</v>
      </c>
      <c r="W12" s="6">
        <f t="shared" ref="W12:W14" si="13">MAX(O12:T12)</f>
        <v>0.29495834727527059</v>
      </c>
      <c r="Y12" s="6">
        <f t="shared" ref="Y12:AE12" si="14">Y3/MAX($Y3:$AE3)</f>
        <v>0.1105830586617193</v>
      </c>
      <c r="Z12" s="6">
        <f t="shared" si="14"/>
        <v>1.9526644416309778E-2</v>
      </c>
      <c r="AA12" s="6">
        <f t="shared" si="14"/>
        <v>2.8300249649976263E-2</v>
      </c>
      <c r="AB12" s="6">
        <f t="shared" si="14"/>
        <v>0.11763104073407214</v>
      </c>
      <c r="AC12" s="6">
        <f t="shared" si="14"/>
        <v>0.2404799619095008</v>
      </c>
      <c r="AD12" s="6">
        <f t="shared" si="14"/>
        <v>0.27612367513041397</v>
      </c>
      <c r="AE12" s="6">
        <f t="shared" si="14"/>
        <v>1</v>
      </c>
      <c r="AF12" s="6">
        <f t="shared" ref="AF12:AF14" si="15">AVERAGE(Y12:AD12)</f>
        <v>0.13210743841699871</v>
      </c>
      <c r="AG12" s="6">
        <f t="shared" ref="AG12:AG14" si="16">MAX(Y12:AD12)</f>
        <v>0.27612367513041397</v>
      </c>
    </row>
    <row r="13" spans="1:44" x14ac:dyDescent="0.2">
      <c r="A13" s="6" t="s">
        <v>252</v>
      </c>
      <c r="B13" s="6">
        <v>3</v>
      </c>
      <c r="C13" s="6" t="s">
        <v>240</v>
      </c>
      <c r="D13"/>
      <c r="E13" s="6">
        <f t="shared" ref="E13:K13" si="17">E4/MAX($E4:$K4)</f>
        <v>0.12731264834757028</v>
      </c>
      <c r="F13" s="6">
        <f t="shared" si="17"/>
        <v>2.7404249220559056E-2</v>
      </c>
      <c r="G13" s="6">
        <f t="shared" si="17"/>
        <v>2.7606037372111161E-2</v>
      </c>
      <c r="H13" s="6">
        <f t="shared" si="17"/>
        <v>0.14267778351017582</v>
      </c>
      <c r="I13" s="6">
        <f t="shared" si="17"/>
        <v>0.18489181505207739</v>
      </c>
      <c r="J13" s="6">
        <f t="shared" si="17"/>
        <v>0.41093335977396744</v>
      </c>
      <c r="K13" s="6">
        <f t="shared" si="17"/>
        <v>1</v>
      </c>
      <c r="L13" s="6">
        <f t="shared" si="9"/>
        <v>0.15347098221274355</v>
      </c>
      <c r="M13" s="6">
        <f t="shared" si="10"/>
        <v>0.41093335977396744</v>
      </c>
      <c r="O13" s="6">
        <f t="shared" ref="O13:U13" si="18">O4/MAX($O4:$U4)</f>
        <v>1.9030675021738819E-2</v>
      </c>
      <c r="P13" s="6">
        <f t="shared" si="18"/>
        <v>2.7659066615692347E-2</v>
      </c>
      <c r="Q13" s="6">
        <f t="shared" si="18"/>
        <v>4.0168201627555959E-2</v>
      </c>
      <c r="R13" s="6">
        <f t="shared" si="18"/>
        <v>0.18636191790303538</v>
      </c>
      <c r="S13" s="6">
        <f t="shared" si="18"/>
        <v>0.36449007194660843</v>
      </c>
      <c r="T13" s="6">
        <f t="shared" si="18"/>
        <v>0.40334356093364171</v>
      </c>
      <c r="U13" s="6">
        <f t="shared" si="18"/>
        <v>1</v>
      </c>
      <c r="V13" s="6">
        <f t="shared" si="12"/>
        <v>0.17350891567471213</v>
      </c>
      <c r="W13" s="6">
        <f t="shared" si="13"/>
        <v>0.40334356093364171</v>
      </c>
      <c r="Y13" s="6">
        <f t="shared" ref="Y13:AE13" si="19">Y4/MAX($Y4:$AE4)</f>
        <v>0.14688917656830511</v>
      </c>
      <c r="Z13" s="6">
        <f t="shared" si="19"/>
        <v>2.2059828350838848E-2</v>
      </c>
      <c r="AA13" s="6">
        <f t="shared" si="19"/>
        <v>6.3371649814730535E-2</v>
      </c>
      <c r="AB13" s="6">
        <f t="shared" si="19"/>
        <v>0.19332615162181327</v>
      </c>
      <c r="AC13" s="6">
        <f t="shared" si="19"/>
        <v>0.24200572926406558</v>
      </c>
      <c r="AD13" s="6">
        <f t="shared" si="19"/>
        <v>0.40258691549231673</v>
      </c>
      <c r="AE13" s="6">
        <f t="shared" si="19"/>
        <v>1</v>
      </c>
      <c r="AF13" s="6">
        <f t="shared" si="15"/>
        <v>0.17837324185201167</v>
      </c>
      <c r="AG13" s="6">
        <f t="shared" si="16"/>
        <v>0.40258691549231673</v>
      </c>
    </row>
    <row r="14" spans="1:44" x14ac:dyDescent="0.2">
      <c r="A14" s="6" t="s">
        <v>253</v>
      </c>
      <c r="B14" s="6">
        <v>2</v>
      </c>
      <c r="C14" s="6" t="s">
        <v>240</v>
      </c>
      <c r="D14"/>
      <c r="E14" s="6">
        <f t="shared" ref="E14:K14" si="20">E5/MAX($E5:$K5)</f>
        <v>0.11553966617747706</v>
      </c>
      <c r="F14" s="6">
        <f t="shared" si="20"/>
        <v>1.5492143626548514E-2</v>
      </c>
      <c r="G14" s="6">
        <f t="shared" si="20"/>
        <v>3.1171515308802748E-2</v>
      </c>
      <c r="H14" s="6">
        <f t="shared" si="20"/>
        <v>0.14048932728281188</v>
      </c>
      <c r="I14" s="6">
        <f t="shared" si="20"/>
        <v>0.22540138530934695</v>
      </c>
      <c r="J14" s="6">
        <f t="shared" si="20"/>
        <v>0.53047462188326067</v>
      </c>
      <c r="K14" s="6">
        <f t="shared" si="20"/>
        <v>1</v>
      </c>
      <c r="L14" s="6">
        <f t="shared" si="9"/>
        <v>0.17642810993137462</v>
      </c>
      <c r="M14" s="6">
        <f t="shared" si="10"/>
        <v>0.53047462188326067</v>
      </c>
      <c r="O14" s="6">
        <f t="shared" ref="O14:U14" si="21">O5/MAX($O5:$U5)</f>
        <v>0.10526651765855644</v>
      </c>
      <c r="P14" s="6">
        <f t="shared" si="21"/>
        <v>1.5463178569925285E-2</v>
      </c>
      <c r="Q14" s="6">
        <f t="shared" si="21"/>
        <v>9.3742057731585528E-3</v>
      </c>
      <c r="R14" s="6">
        <f t="shared" si="21"/>
        <v>0.19297480869332698</v>
      </c>
      <c r="S14" s="6">
        <f t="shared" si="21"/>
        <v>0.19654125024659042</v>
      </c>
      <c r="T14" s="6">
        <f t="shared" si="21"/>
        <v>0.70709261431338444</v>
      </c>
      <c r="U14" s="6">
        <f t="shared" si="21"/>
        <v>1</v>
      </c>
      <c r="V14" s="6">
        <f t="shared" si="12"/>
        <v>0.20445209587582369</v>
      </c>
      <c r="W14" s="6">
        <f t="shared" si="13"/>
        <v>0.70709261431338444</v>
      </c>
      <c r="Y14" s="6">
        <f t="shared" ref="Y14:AE14" si="22">Y5/MAX($Y5:$AE5)</f>
        <v>0.10957646621554942</v>
      </c>
      <c r="Z14" s="6">
        <f t="shared" si="22"/>
        <v>1.5326513816499481E-2</v>
      </c>
      <c r="AA14" s="6">
        <f t="shared" si="22"/>
        <v>2.6851326084978266E-2</v>
      </c>
      <c r="AB14" s="6">
        <f t="shared" si="22"/>
        <v>0.15095032954220494</v>
      </c>
      <c r="AC14" s="6">
        <f t="shared" si="22"/>
        <v>0.38123906314277711</v>
      </c>
      <c r="AD14" s="6">
        <f t="shared" si="22"/>
        <v>0.50521125348444573</v>
      </c>
      <c r="AE14" s="6">
        <f t="shared" si="22"/>
        <v>1</v>
      </c>
      <c r="AF14" s="6">
        <f t="shared" si="15"/>
        <v>0.19819249204774247</v>
      </c>
      <c r="AG14" s="6">
        <f t="shared" si="16"/>
        <v>0.50521125348444573</v>
      </c>
    </row>
    <row r="15" spans="1:44" x14ac:dyDescent="0.2">
      <c r="A15" s="6" t="s">
        <v>254</v>
      </c>
      <c r="B15" s="6">
        <v>1</v>
      </c>
      <c r="C15" s="6" t="s">
        <v>241</v>
      </c>
      <c r="D15"/>
      <c r="E15" s="6">
        <f t="shared" ref="E15:K15" si="23">E6/MAX($E6:$K6)</f>
        <v>1</v>
      </c>
      <c r="F15" s="6">
        <f t="shared" si="23"/>
        <v>0.45277831091771881</v>
      </c>
      <c r="G15" s="6">
        <f t="shared" si="23"/>
        <v>0.47211017617581091</v>
      </c>
      <c r="H15" s="6">
        <f t="shared" si="23"/>
        <v>0.29555142004743323</v>
      </c>
      <c r="I15" s="6">
        <f t="shared" si="23"/>
        <v>0.1043977489211546</v>
      </c>
      <c r="J15" s="6">
        <f t="shared" si="23"/>
        <v>0.13610190078894915</v>
      </c>
      <c r="K15" s="6">
        <f t="shared" si="23"/>
        <v>9.0746785505255029E-2</v>
      </c>
      <c r="O15" s="6">
        <f t="shared" ref="O15:U15" si="24">O6/MAX($O6:$U6)</f>
        <v>1</v>
      </c>
      <c r="P15" s="6">
        <f t="shared" si="24"/>
        <v>5.4677007925574471E-2</v>
      </c>
      <c r="Q15" s="6">
        <f t="shared" si="24"/>
        <v>7.2353822028643003E-2</v>
      </c>
      <c r="R15" s="6">
        <f t="shared" si="24"/>
        <v>0.1035605439900467</v>
      </c>
      <c r="S15" s="6">
        <f t="shared" si="24"/>
        <v>0.15801501411970997</v>
      </c>
      <c r="T15" s="6">
        <f t="shared" si="24"/>
        <v>9.2112542620907248E-2</v>
      </c>
      <c r="U15" s="6">
        <f t="shared" si="24"/>
        <v>4.4444049578301309E-2</v>
      </c>
      <c r="Y15" s="6">
        <f t="shared" ref="Y15:AE15" si="25">Y6/MAX($Y6:$AE6)</f>
        <v>1</v>
      </c>
      <c r="Z15" s="6">
        <f t="shared" si="25"/>
        <v>0.63670101257650424</v>
      </c>
      <c r="AA15" s="6">
        <f t="shared" si="25"/>
        <v>0.6298037845551453</v>
      </c>
      <c r="AB15" s="6">
        <f t="shared" si="25"/>
        <v>0.26288222031087571</v>
      </c>
      <c r="AC15" s="6">
        <f t="shared" si="25"/>
        <v>0.15015909157155491</v>
      </c>
      <c r="AD15" s="6">
        <f t="shared" si="25"/>
        <v>0.13232433271340963</v>
      </c>
      <c r="AE15" s="6">
        <f t="shared" si="25"/>
        <v>0.13054942462520452</v>
      </c>
      <c r="AF15" s="6"/>
    </row>
    <row r="16" spans="1:44" x14ac:dyDescent="0.2">
      <c r="A16" s="6" t="s">
        <v>255</v>
      </c>
      <c r="B16" s="6">
        <v>1</v>
      </c>
      <c r="C16" s="6" t="s">
        <v>241</v>
      </c>
      <c r="D16"/>
      <c r="E16" s="6">
        <f t="shared" ref="E16:K16" si="26">E7/MAX($E7:$K7)</f>
        <v>0.94815546893459512</v>
      </c>
      <c r="F16" s="6">
        <f t="shared" si="26"/>
        <v>0.88218167060597097</v>
      </c>
      <c r="G16" s="6">
        <f t="shared" si="26"/>
        <v>1</v>
      </c>
      <c r="H16" s="6">
        <f t="shared" si="26"/>
        <v>0.38980375296838038</v>
      </c>
      <c r="I16" s="6">
        <f t="shared" si="26"/>
        <v>0.19314625372100436</v>
      </c>
      <c r="J16" s="6">
        <f t="shared" si="26"/>
        <v>0.18761172826334302</v>
      </c>
      <c r="K16" s="6">
        <f t="shared" si="26"/>
        <v>0.12800227711673232</v>
      </c>
      <c r="O16" s="6">
        <f t="shared" ref="O16:U16" si="27">O7/MAX($O7:$U7)</f>
        <v>0.63560494165717252</v>
      </c>
      <c r="P16" s="6">
        <f t="shared" si="27"/>
        <v>0.46930890072015957</v>
      </c>
      <c r="Q16" s="6">
        <f t="shared" si="27"/>
        <v>1</v>
      </c>
      <c r="R16" s="6">
        <f t="shared" si="27"/>
        <v>0.59685660303501042</v>
      </c>
      <c r="S16" s="6">
        <f t="shared" si="27"/>
        <v>0.44003742726864553</v>
      </c>
      <c r="T16" s="6">
        <f t="shared" si="27"/>
        <v>0.42377381812548387</v>
      </c>
      <c r="U16" s="6">
        <f t="shared" si="27"/>
        <v>0.24802476113544636</v>
      </c>
      <c r="Y16" s="6">
        <f t="shared" ref="Y16:AE16" si="28">Y7/MAX($Y7:$AE7)</f>
        <v>1</v>
      </c>
      <c r="Z16" s="6">
        <f t="shared" si="28"/>
        <v>0.8554962960804916</v>
      </c>
      <c r="AA16" s="6">
        <f t="shared" si="28"/>
        <v>0.97973011940545818</v>
      </c>
      <c r="AB16" s="6">
        <f t="shared" si="28"/>
        <v>0.33393325010114189</v>
      </c>
      <c r="AC16" s="6">
        <f t="shared" si="28"/>
        <v>0.15253464125266433</v>
      </c>
      <c r="AD16" s="6">
        <f t="shared" si="28"/>
        <v>0.11033034461873244</v>
      </c>
      <c r="AE16" s="6">
        <f t="shared" si="28"/>
        <v>0.10120300501518292</v>
      </c>
      <c r="AF16" s="6"/>
    </row>
    <row r="17" spans="1:32" x14ac:dyDescent="0.2">
      <c r="A17" s="6" t="s">
        <v>256</v>
      </c>
      <c r="B17" s="6">
        <v>1</v>
      </c>
      <c r="C17" s="6" t="s">
        <v>241</v>
      </c>
      <c r="D17"/>
      <c r="E17" s="6">
        <f t="shared" ref="E17:K17" si="29">E8/MAX($E8:$K8)</f>
        <v>0.63618531982698368</v>
      </c>
      <c r="F17" s="6">
        <f t="shared" si="29"/>
        <v>1</v>
      </c>
      <c r="G17" s="6">
        <f t="shared" si="29"/>
        <v>0.73207442306278836</v>
      </c>
      <c r="H17" s="6">
        <f t="shared" si="29"/>
        <v>0.2518004215741696</v>
      </c>
      <c r="I17" s="6">
        <f t="shared" si="29"/>
        <v>9.2200417437776849E-2</v>
      </c>
      <c r="J17" s="6">
        <f t="shared" si="29"/>
        <v>0.16133093969616485</v>
      </c>
      <c r="K17" s="6">
        <f t="shared" si="29"/>
        <v>8.608720767255558E-2</v>
      </c>
      <c r="O17" s="6">
        <f t="shared" ref="O17:U17" si="30">O8/MAX($O8:$U8)</f>
        <v>1</v>
      </c>
      <c r="P17" s="6">
        <f t="shared" si="30"/>
        <v>0.90895324193915883</v>
      </c>
      <c r="Q17" s="6">
        <f t="shared" si="30"/>
        <v>0.56682674835663271</v>
      </c>
      <c r="R17" s="6">
        <f t="shared" si="30"/>
        <v>0.38186188798672077</v>
      </c>
      <c r="S17" s="6">
        <f t="shared" si="30"/>
        <v>0.42687411994709312</v>
      </c>
      <c r="T17" s="6">
        <f t="shared" si="30"/>
        <v>0.39536288309082029</v>
      </c>
      <c r="U17" s="6">
        <f t="shared" si="30"/>
        <v>0.20942392538096888</v>
      </c>
      <c r="Y17" s="6">
        <f t="shared" ref="Y17:AE17" si="31">Y8/MAX($Y8:$AE8)</f>
        <v>0.54113756703688576</v>
      </c>
      <c r="Z17" s="6">
        <f t="shared" si="31"/>
        <v>1</v>
      </c>
      <c r="AA17" s="6">
        <f t="shared" si="31"/>
        <v>0.95063979215612171</v>
      </c>
      <c r="AB17" s="6">
        <f t="shared" si="31"/>
        <v>0.28576077572326175</v>
      </c>
      <c r="AC17" s="6">
        <f t="shared" si="31"/>
        <v>0.15615847378447054</v>
      </c>
      <c r="AD17" s="6">
        <f t="shared" si="31"/>
        <v>0.12760285147481984</v>
      </c>
      <c r="AE17" s="6">
        <f t="shared" si="31"/>
        <v>8.3691991732654292E-2</v>
      </c>
      <c r="AF17" s="6"/>
    </row>
    <row r="18" spans="1:32" x14ac:dyDescent="0.2">
      <c r="A18" s="6" t="s">
        <v>257</v>
      </c>
      <c r="B18" s="6">
        <v>1</v>
      </c>
      <c r="C18" s="6" t="s">
        <v>241</v>
      </c>
      <c r="D18"/>
      <c r="E18" s="6">
        <f t="shared" ref="E18:K18" si="32">E9/MAX($E9:$K9)</f>
        <v>1</v>
      </c>
      <c r="F18" s="6">
        <f t="shared" si="32"/>
        <v>0.95142955175532129</v>
      </c>
      <c r="G18" s="6">
        <f t="shared" si="32"/>
        <v>0.71651991623772648</v>
      </c>
      <c r="H18" s="6">
        <f t="shared" si="32"/>
        <v>0.15809178668576304</v>
      </c>
      <c r="I18" s="6">
        <f t="shared" si="32"/>
        <v>4.0361569526905068E-2</v>
      </c>
      <c r="J18" s="6">
        <f t="shared" si="32"/>
        <v>5.7245671207541253E-2</v>
      </c>
      <c r="K18" s="6">
        <f t="shared" si="32"/>
        <v>7.3836688155764094E-2</v>
      </c>
      <c r="O18" s="6">
        <f t="shared" ref="O18:U18" si="33">O9/MAX($O9:$U9)</f>
        <v>1</v>
      </c>
      <c r="P18" s="6">
        <f t="shared" si="33"/>
        <v>0.17560520556600781</v>
      </c>
      <c r="Q18" s="6">
        <f t="shared" si="33"/>
        <v>0.43778054200914807</v>
      </c>
      <c r="R18" s="6">
        <f t="shared" si="33"/>
        <v>7.3221014275460378E-2</v>
      </c>
      <c r="S18" s="6">
        <f t="shared" si="33"/>
        <v>8.3363439320552415E-3</v>
      </c>
      <c r="T18" s="6">
        <f t="shared" si="33"/>
        <v>2.8860676706422391E-2</v>
      </c>
      <c r="U18" s="6">
        <f t="shared" si="33"/>
        <v>3.3649531660902128E-2</v>
      </c>
      <c r="Y18" s="6">
        <f t="shared" ref="Y18:AE18" si="34">Y9/MAX($Y9:$AE9)</f>
        <v>1</v>
      </c>
      <c r="Z18" s="6">
        <f t="shared" si="34"/>
        <v>0.77422122338889598</v>
      </c>
      <c r="AA18" s="6">
        <f t="shared" si="34"/>
        <v>0.96072652791317681</v>
      </c>
      <c r="AB18" s="6">
        <f t="shared" si="34"/>
        <v>0.17706661299219809</v>
      </c>
      <c r="AC18" s="6">
        <f t="shared" si="34"/>
        <v>0.11996526837930895</v>
      </c>
      <c r="AD18" s="6">
        <f t="shared" si="34"/>
        <v>7.9265464584123049E-2</v>
      </c>
      <c r="AE18" s="6">
        <f t="shared" si="34"/>
        <v>0.12058970166110065</v>
      </c>
      <c r="AF18" s="6"/>
    </row>
    <row r="19" spans="1:32" x14ac:dyDescent="0.2">
      <c r="A19"/>
      <c r="B19"/>
      <c r="C19"/>
      <c r="D19"/>
      <c r="E19"/>
      <c r="F19"/>
      <c r="G19"/>
      <c r="H19"/>
      <c r="I19"/>
      <c r="J19"/>
      <c r="K19"/>
      <c r="L19"/>
      <c r="M19"/>
      <c r="N19"/>
      <c r="O19"/>
      <c r="P19"/>
      <c r="Q19"/>
      <c r="R19"/>
      <c r="S19"/>
      <c r="T19"/>
      <c r="U19"/>
      <c r="V19"/>
      <c r="W19"/>
    </row>
    <row r="20" spans="1:32" x14ac:dyDescent="0.2">
      <c r="A20"/>
      <c r="B20"/>
      <c r="C20"/>
      <c r="D20"/>
      <c r="E20"/>
      <c r="F20"/>
      <c r="G20"/>
      <c r="H20"/>
      <c r="I20"/>
      <c r="J20"/>
      <c r="K20"/>
      <c r="L20"/>
      <c r="M20"/>
      <c r="N20"/>
      <c r="O20"/>
      <c r="P20"/>
      <c r="Q20"/>
      <c r="R20"/>
      <c r="S20"/>
      <c r="T20"/>
      <c r="U20"/>
      <c r="V20"/>
      <c r="W20"/>
    </row>
    <row r="21" spans="1:32" x14ac:dyDescent="0.2">
      <c r="A21"/>
      <c r="B21"/>
      <c r="C21"/>
      <c r="D21"/>
      <c r="E21"/>
      <c r="F21"/>
      <c r="G21"/>
      <c r="H21"/>
      <c r="I21"/>
      <c r="J21"/>
      <c r="K21"/>
      <c r="L21"/>
      <c r="M21"/>
      <c r="N21"/>
      <c r="O21"/>
      <c r="P21"/>
      <c r="Q21"/>
      <c r="R21"/>
      <c r="S21"/>
      <c r="T21"/>
      <c r="U21"/>
      <c r="V21"/>
      <c r="W21"/>
    </row>
    <row r="22" spans="1:32" x14ac:dyDescent="0.2">
      <c r="A22"/>
      <c r="B22"/>
      <c r="C22"/>
      <c r="D22"/>
      <c r="E22"/>
      <c r="F22"/>
      <c r="G22"/>
      <c r="H22"/>
      <c r="I22"/>
      <c r="J22"/>
      <c r="K22"/>
      <c r="L22"/>
      <c r="M22"/>
      <c r="N22"/>
      <c r="O22"/>
      <c r="P22"/>
      <c r="Q22"/>
      <c r="R22"/>
      <c r="S22"/>
      <c r="T22"/>
      <c r="U22"/>
      <c r="V22"/>
      <c r="W22"/>
    </row>
    <row r="23" spans="1:32" x14ac:dyDescent="0.2">
      <c r="A23"/>
      <c r="B23"/>
      <c r="C23"/>
      <c r="D23"/>
      <c r="E23"/>
      <c r="F23"/>
      <c r="G23"/>
      <c r="H23"/>
      <c r="I23"/>
      <c r="J23"/>
      <c r="K23"/>
      <c r="L23"/>
      <c r="M23"/>
      <c r="N23"/>
      <c r="O23"/>
      <c r="P23"/>
      <c r="Q23"/>
      <c r="R23"/>
      <c r="S23"/>
      <c r="T23"/>
      <c r="U23"/>
      <c r="V23"/>
      <c r="W23"/>
    </row>
    <row r="24" spans="1:32" x14ac:dyDescent="0.2">
      <c r="A24"/>
      <c r="B24"/>
      <c r="C24"/>
      <c r="D24"/>
      <c r="E24"/>
      <c r="F24"/>
      <c r="G24"/>
      <c r="H24"/>
      <c r="I24"/>
      <c r="J24"/>
      <c r="K24"/>
      <c r="L24"/>
      <c r="M24"/>
      <c r="N24"/>
      <c r="O24"/>
      <c r="P24"/>
      <c r="Q24"/>
      <c r="R24"/>
      <c r="S24"/>
      <c r="T24"/>
      <c r="U24"/>
      <c r="V24"/>
      <c r="W24"/>
    </row>
    <row r="25" spans="1:32" x14ac:dyDescent="0.2">
      <c r="A25"/>
      <c r="B25"/>
      <c r="C25"/>
      <c r="D25"/>
      <c r="E25"/>
      <c r="F25"/>
      <c r="G25"/>
      <c r="H25"/>
      <c r="I25"/>
      <c r="J25"/>
      <c r="K25"/>
      <c r="L25"/>
      <c r="M25"/>
      <c r="N25"/>
      <c r="O25"/>
      <c r="P25"/>
      <c r="Q25"/>
      <c r="R25"/>
      <c r="S25"/>
      <c r="T25"/>
      <c r="U25"/>
      <c r="V25"/>
      <c r="W25"/>
    </row>
    <row r="26" spans="1:32" x14ac:dyDescent="0.2">
      <c r="A26"/>
      <c r="B26"/>
      <c r="C26"/>
      <c r="D26"/>
      <c r="E26"/>
      <c r="F26"/>
      <c r="G26"/>
      <c r="H26"/>
      <c r="I26"/>
      <c r="J26"/>
      <c r="K26"/>
      <c r="L26"/>
      <c r="M26"/>
      <c r="N26"/>
      <c r="O26"/>
      <c r="P26"/>
      <c r="Q26"/>
      <c r="R26"/>
      <c r="S26"/>
      <c r="T26"/>
      <c r="U26"/>
      <c r="V26"/>
      <c r="W26"/>
    </row>
    <row r="27" spans="1:32" x14ac:dyDescent="0.2">
      <c r="A27"/>
      <c r="B27"/>
      <c r="C27"/>
      <c r="D27"/>
      <c r="E27"/>
      <c r="F27"/>
      <c r="G27"/>
      <c r="H27"/>
      <c r="I27"/>
      <c r="J27"/>
      <c r="K27"/>
      <c r="L27"/>
      <c r="M27"/>
      <c r="N27"/>
      <c r="O27"/>
      <c r="P27"/>
      <c r="Q27"/>
      <c r="R27"/>
      <c r="S27"/>
      <c r="T27"/>
      <c r="U27"/>
      <c r="V27"/>
      <c r="W27"/>
    </row>
    <row r="28" spans="1:32" x14ac:dyDescent="0.2">
      <c r="A28"/>
      <c r="B28"/>
      <c r="C28"/>
      <c r="D28"/>
      <c r="E28"/>
      <c r="F28"/>
      <c r="G28"/>
      <c r="H28"/>
      <c r="I28"/>
      <c r="J28"/>
      <c r="K28"/>
      <c r="L28"/>
      <c r="M28"/>
      <c r="N28"/>
      <c r="O28"/>
      <c r="P28"/>
      <c r="Q28"/>
      <c r="R28"/>
      <c r="S28"/>
      <c r="T28"/>
      <c r="U28"/>
      <c r="V28"/>
      <c r="W28"/>
    </row>
    <row r="29" spans="1:32" x14ac:dyDescent="0.2">
      <c r="A29"/>
      <c r="B29"/>
      <c r="C29"/>
    </row>
    <row r="30" spans="1:32" x14ac:dyDescent="0.2">
      <c r="A30"/>
      <c r="B30"/>
      <c r="C30"/>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81590-52AE-214A-B31E-246D09B303E3}">
  <dimension ref="A1:P193"/>
  <sheetViews>
    <sheetView zoomScale="115" workbookViewId="0">
      <pane xSplit="2" ySplit="1" topLeftCell="C2" activePane="bottomRight" state="frozen"/>
      <selection pane="topRight" activeCell="C1" sqref="C1"/>
      <selection pane="bottomLeft" activeCell="A2" sqref="A2"/>
      <selection pane="bottomRight" activeCell="P139" sqref="P139"/>
    </sheetView>
  </sheetViews>
  <sheetFormatPr baseColWidth="10" defaultRowHeight="16" x14ac:dyDescent="0.2"/>
  <cols>
    <col min="1" max="1" width="5.33203125" style="6" customWidth="1"/>
    <col min="2" max="3" width="10.83203125" style="6"/>
    <col min="14" max="14" width="3.6640625" customWidth="1"/>
  </cols>
  <sheetData>
    <row r="1" spans="1:16" ht="17" x14ac:dyDescent="0.2">
      <c r="A1" s="7" t="s">
        <v>227</v>
      </c>
      <c r="B1" s="7" t="s">
        <v>225</v>
      </c>
      <c r="C1" s="7" t="s">
        <v>226</v>
      </c>
      <c r="D1" s="7" t="s">
        <v>30</v>
      </c>
      <c r="E1" s="7" t="s">
        <v>230</v>
      </c>
      <c r="F1" s="7" t="s">
        <v>231</v>
      </c>
      <c r="G1" s="8" t="s">
        <v>233</v>
      </c>
      <c r="H1" s="8" t="s">
        <v>34</v>
      </c>
      <c r="I1" s="8" t="s">
        <v>234</v>
      </c>
      <c r="J1" s="8" t="s">
        <v>32</v>
      </c>
      <c r="K1" s="8" t="s">
        <v>33</v>
      </c>
      <c r="L1" s="8" t="s">
        <v>31</v>
      </c>
      <c r="M1" s="8" t="s">
        <v>232</v>
      </c>
      <c r="O1" s="7" t="s">
        <v>267</v>
      </c>
      <c r="P1" s="8" t="s">
        <v>268</v>
      </c>
    </row>
    <row r="2" spans="1:16" x14ac:dyDescent="0.2">
      <c r="A2" s="6">
        <v>1</v>
      </c>
      <c r="B2" s="6" t="s">
        <v>35</v>
      </c>
      <c r="C2" s="6">
        <v>2</v>
      </c>
      <c r="D2">
        <v>0.73087701400000005</v>
      </c>
      <c r="E2">
        <v>0.55688622799999998</v>
      </c>
      <c r="F2">
        <v>0.29629629600000001</v>
      </c>
      <c r="G2">
        <v>3.4267077E-2</v>
      </c>
      <c r="H2">
        <v>5.3863357000000001E-2</v>
      </c>
      <c r="I2">
        <v>3.9431986000000002E-2</v>
      </c>
      <c r="J2">
        <v>1.3562816E-2</v>
      </c>
      <c r="K2">
        <v>4.966224E-3</v>
      </c>
      <c r="L2">
        <v>8.6898259999999995E-3</v>
      </c>
      <c r="M2">
        <v>4.6369460000000003E-3</v>
      </c>
      <c r="O2">
        <v>0.425093</v>
      </c>
      <c r="P2">
        <v>2.1887143130072816E-3</v>
      </c>
    </row>
    <row r="3" spans="1:16" x14ac:dyDescent="0.2">
      <c r="A3" s="6">
        <v>2</v>
      </c>
      <c r="B3" s="6" t="s">
        <v>36</v>
      </c>
      <c r="C3" s="6">
        <v>2</v>
      </c>
      <c r="D3">
        <v>0.80490513799999996</v>
      </c>
      <c r="E3">
        <v>0.14970059899999999</v>
      </c>
      <c r="F3">
        <v>0.432098765</v>
      </c>
      <c r="G3">
        <v>3.5946086000000002E-2</v>
      </c>
      <c r="H3">
        <v>4.0095727999999997E-2</v>
      </c>
      <c r="I3">
        <v>5.3435524999999998E-2</v>
      </c>
      <c r="J3">
        <v>1.1373701999999999E-2</v>
      </c>
      <c r="K3">
        <v>1.0975785E-2</v>
      </c>
      <c r="L3">
        <v>1.0189414000000001E-2</v>
      </c>
      <c r="M3">
        <v>7.1489420000000001E-3</v>
      </c>
      <c r="O3">
        <v>0.27681800000000001</v>
      </c>
      <c r="P3">
        <v>1.4252775714915316E-3</v>
      </c>
    </row>
    <row r="4" spans="1:16" x14ac:dyDescent="0.2">
      <c r="A4" s="6">
        <v>3</v>
      </c>
      <c r="B4" s="6" t="s">
        <v>37</v>
      </c>
      <c r="C4" s="6">
        <v>2</v>
      </c>
      <c r="D4">
        <v>0.30955875300000002</v>
      </c>
      <c r="E4">
        <v>0.40718562899999999</v>
      </c>
      <c r="F4">
        <v>0.13580246900000001</v>
      </c>
      <c r="G4">
        <v>3.8085674E-2</v>
      </c>
      <c r="H4">
        <v>4.1172227999999998E-2</v>
      </c>
      <c r="I4">
        <v>5.5786699000000002E-2</v>
      </c>
      <c r="J4">
        <v>2.2553193999999999E-2</v>
      </c>
      <c r="K4">
        <v>2.0343005000000001E-2</v>
      </c>
      <c r="L4">
        <v>1.5271392999999999E-2</v>
      </c>
      <c r="M4">
        <v>5.9928680000000002E-3</v>
      </c>
      <c r="O4">
        <v>0.75187800000000005</v>
      </c>
      <c r="P4">
        <v>3.8712614421674524E-3</v>
      </c>
    </row>
    <row r="5" spans="1:16" x14ac:dyDescent="0.2">
      <c r="A5" s="6">
        <v>4</v>
      </c>
      <c r="B5" s="6" t="s">
        <v>38</v>
      </c>
      <c r="C5" s="6">
        <v>1</v>
      </c>
      <c r="D5">
        <v>0.47125622900000003</v>
      </c>
      <c r="E5">
        <v>0.137724551</v>
      </c>
      <c r="F5">
        <v>0.60493827200000005</v>
      </c>
      <c r="G5">
        <v>3.2228132999999999E-2</v>
      </c>
      <c r="H5">
        <v>2.6832304000000001E-2</v>
      </c>
      <c r="I5">
        <v>4.1698975999999999E-2</v>
      </c>
      <c r="J5">
        <v>1.7859677000000001E-2</v>
      </c>
      <c r="K5">
        <v>1.4066904999999999E-2</v>
      </c>
      <c r="L5">
        <v>1.3960845E-2</v>
      </c>
      <c r="M5">
        <v>1.1105082E-2</v>
      </c>
      <c r="O5">
        <v>0.395144</v>
      </c>
      <c r="P5">
        <v>2.0345132206339538E-3</v>
      </c>
    </row>
    <row r="6" spans="1:16" x14ac:dyDescent="0.2">
      <c r="A6" s="6">
        <v>5</v>
      </c>
      <c r="B6" s="6" t="s">
        <v>39</v>
      </c>
      <c r="C6" s="6">
        <v>2</v>
      </c>
      <c r="D6">
        <v>0.36495301800000002</v>
      </c>
      <c r="E6">
        <v>0.41916167700000001</v>
      </c>
      <c r="F6">
        <v>0.30864197500000001</v>
      </c>
      <c r="G6">
        <v>2.1147467999999999E-2</v>
      </c>
      <c r="H6">
        <v>2.0120326000000001E-2</v>
      </c>
      <c r="I6">
        <v>1.5152582E-2</v>
      </c>
      <c r="J6">
        <v>3.3432409999999998E-3</v>
      </c>
      <c r="K6">
        <v>8.5354500000000004E-4</v>
      </c>
      <c r="L6">
        <v>1.210601E-3</v>
      </c>
      <c r="M6">
        <v>1.5614590000000001E-3</v>
      </c>
      <c r="O6">
        <v>0.12395399999999999</v>
      </c>
      <c r="P6">
        <v>6.3821303562868489E-4</v>
      </c>
    </row>
    <row r="7" spans="1:16" x14ac:dyDescent="0.2">
      <c r="A7" s="6">
        <v>6</v>
      </c>
      <c r="B7" s="6" t="s">
        <v>40</v>
      </c>
      <c r="C7" s="6">
        <v>1</v>
      </c>
      <c r="D7">
        <v>0.39636576699999998</v>
      </c>
      <c r="E7">
        <v>1.1976048E-2</v>
      </c>
      <c r="F7">
        <v>0.172839506</v>
      </c>
      <c r="G7">
        <v>3.1912045E-2</v>
      </c>
      <c r="H7">
        <v>2.4519174000000001E-2</v>
      </c>
      <c r="I7">
        <v>3.1610138000000003E-2</v>
      </c>
      <c r="J7">
        <v>1.7166619000000001E-2</v>
      </c>
      <c r="K7">
        <v>1.2814588999999999E-2</v>
      </c>
      <c r="L7">
        <v>1.0332783999999999E-2</v>
      </c>
      <c r="M7">
        <v>7.7408930000000004E-3</v>
      </c>
      <c r="O7">
        <v>5.076149</v>
      </c>
      <c r="P7">
        <v>2.6136021932277407E-2</v>
      </c>
    </row>
    <row r="8" spans="1:16" x14ac:dyDescent="0.2">
      <c r="A8" s="6">
        <v>7</v>
      </c>
      <c r="B8" s="6" t="s">
        <v>41</v>
      </c>
      <c r="C8" s="6">
        <v>2</v>
      </c>
      <c r="D8">
        <v>0.70505054199999995</v>
      </c>
      <c r="E8">
        <v>0.14371257500000001</v>
      </c>
      <c r="F8">
        <v>0.32098765400000001</v>
      </c>
      <c r="G8">
        <v>2.7258259E-2</v>
      </c>
      <c r="H8">
        <v>4.3671054000000001E-2</v>
      </c>
      <c r="I8">
        <v>4.73067E-2</v>
      </c>
      <c r="J8">
        <v>2.8459440999999999E-2</v>
      </c>
      <c r="K8">
        <v>2.1317374E-2</v>
      </c>
      <c r="L8">
        <v>2.3180729000000001E-2</v>
      </c>
      <c r="M8">
        <v>1.8014651E-2</v>
      </c>
      <c r="O8">
        <v>2.4890840000000001</v>
      </c>
      <c r="P8">
        <v>1.2815769201274583E-2</v>
      </c>
    </row>
    <row r="9" spans="1:16" x14ac:dyDescent="0.2">
      <c r="A9" s="6">
        <v>8</v>
      </c>
      <c r="B9" s="6" t="s">
        <v>42</v>
      </c>
      <c r="C9" s="6">
        <v>1</v>
      </c>
      <c r="D9">
        <v>0.51497062299999996</v>
      </c>
      <c r="E9">
        <v>0.41317365299999997</v>
      </c>
      <c r="F9">
        <v>0.617283951</v>
      </c>
      <c r="G9">
        <v>2.948986E-2</v>
      </c>
      <c r="H9">
        <v>1.3352368999999999E-2</v>
      </c>
      <c r="I9">
        <v>1.3922463E-2</v>
      </c>
      <c r="J9">
        <v>8.7157699999999994E-3</v>
      </c>
      <c r="K9">
        <v>3.0786749999999999E-3</v>
      </c>
      <c r="L9">
        <v>4.0136260000000002E-3</v>
      </c>
      <c r="M9">
        <v>2.6761100000000002E-3</v>
      </c>
      <c r="O9">
        <v>0.534551</v>
      </c>
      <c r="P9">
        <v>2.7522904981553574E-3</v>
      </c>
    </row>
    <row r="10" spans="1:16" x14ac:dyDescent="0.2">
      <c r="A10" s="6">
        <v>9</v>
      </c>
      <c r="B10" s="6" t="s">
        <v>43</v>
      </c>
      <c r="C10" s="6">
        <v>2</v>
      </c>
      <c r="D10">
        <v>0.333479158</v>
      </c>
      <c r="E10">
        <v>5.9880239999999998E-3</v>
      </c>
      <c r="F10">
        <v>0.75308642000000003</v>
      </c>
      <c r="G10">
        <v>1.7391535999999999E-2</v>
      </c>
      <c r="H10">
        <v>1.6181411999999999E-2</v>
      </c>
      <c r="I10">
        <v>1.8342494000000001E-2</v>
      </c>
      <c r="J10">
        <v>7.1499729999999996E-3</v>
      </c>
      <c r="K10">
        <v>3.5427840000000002E-3</v>
      </c>
      <c r="L10">
        <v>3.441267E-3</v>
      </c>
      <c r="M10">
        <v>2.347881E-3</v>
      </c>
      <c r="O10">
        <v>0.52876800000000002</v>
      </c>
      <c r="P10">
        <v>2.7225150493191707E-3</v>
      </c>
    </row>
    <row r="11" spans="1:16" x14ac:dyDescent="0.2">
      <c r="A11" s="6">
        <v>10</v>
      </c>
      <c r="B11" s="6" t="s">
        <v>44</v>
      </c>
      <c r="C11" s="6">
        <v>2</v>
      </c>
      <c r="D11">
        <v>0.32090881999999998</v>
      </c>
      <c r="E11">
        <v>5.9880239999999998E-3</v>
      </c>
      <c r="F11">
        <v>0.92592592600000001</v>
      </c>
      <c r="G11">
        <v>2.0716407999999999E-2</v>
      </c>
      <c r="H11">
        <v>2.3673315E-2</v>
      </c>
      <c r="I11">
        <v>3.1164559000000001E-2</v>
      </c>
      <c r="J11">
        <v>1.4527574999999999E-2</v>
      </c>
      <c r="K11">
        <v>1.1865110999999999E-2</v>
      </c>
      <c r="L11">
        <v>1.1691248E-2</v>
      </c>
      <c r="M11">
        <v>5.5637669999999998E-3</v>
      </c>
      <c r="O11">
        <v>6.2556E-2</v>
      </c>
      <c r="P11">
        <v>3.220876668505092E-4</v>
      </c>
    </row>
    <row r="12" spans="1:16" x14ac:dyDescent="0.2">
      <c r="A12" s="6">
        <v>11</v>
      </c>
      <c r="B12" s="6" t="s">
        <v>45</v>
      </c>
      <c r="C12" s="6">
        <v>2</v>
      </c>
      <c r="D12">
        <v>0.79429712699999999</v>
      </c>
      <c r="E12">
        <v>0.32335329299999999</v>
      </c>
      <c r="F12">
        <v>0.29629629600000001</v>
      </c>
      <c r="G12">
        <v>1.4131398999999999E-2</v>
      </c>
      <c r="H12">
        <v>2.0669072E-2</v>
      </c>
      <c r="I12">
        <v>1.6422905000000002E-2</v>
      </c>
      <c r="J12">
        <v>1.1515607000000001E-2</v>
      </c>
      <c r="K12">
        <v>4.499004E-3</v>
      </c>
      <c r="L12">
        <v>6.5272890000000004E-3</v>
      </c>
      <c r="M12">
        <v>2.5531030000000001E-3</v>
      </c>
      <c r="O12">
        <v>0.96989400000000003</v>
      </c>
      <c r="P12">
        <v>4.9937799020446927E-3</v>
      </c>
    </row>
    <row r="13" spans="1:16" x14ac:dyDescent="0.2">
      <c r="A13" s="6">
        <v>12</v>
      </c>
      <c r="B13" s="6" t="s">
        <v>46</v>
      </c>
      <c r="C13" s="6">
        <v>1</v>
      </c>
      <c r="D13">
        <v>0.63474628</v>
      </c>
      <c r="E13">
        <v>0.233532934</v>
      </c>
      <c r="F13">
        <v>0</v>
      </c>
      <c r="G13">
        <v>5.3105433E-2</v>
      </c>
      <c r="H13">
        <v>6.1676056999999999E-2</v>
      </c>
      <c r="I13">
        <v>7.8922169E-2</v>
      </c>
      <c r="J13">
        <v>5.5373424999999997E-2</v>
      </c>
      <c r="K13">
        <v>5.7941524000000001E-2</v>
      </c>
      <c r="L13">
        <v>5.3881859999999997E-2</v>
      </c>
      <c r="M13">
        <v>4.3631059999999999E-2</v>
      </c>
      <c r="O13">
        <v>2.8079079999999998</v>
      </c>
      <c r="P13">
        <v>1.4457326818384799E-2</v>
      </c>
    </row>
    <row r="14" spans="1:16" x14ac:dyDescent="0.2">
      <c r="A14" s="6">
        <v>13</v>
      </c>
      <c r="B14" s="6" t="s">
        <v>47</v>
      </c>
      <c r="C14" s="6">
        <v>2</v>
      </c>
      <c r="D14">
        <v>0.61751117200000005</v>
      </c>
      <c r="E14">
        <v>0.173652695</v>
      </c>
      <c r="F14">
        <v>0.13580246900000001</v>
      </c>
      <c r="G14">
        <v>1.0105818000000001E-2</v>
      </c>
      <c r="H14">
        <v>1.2289863999999999E-2</v>
      </c>
      <c r="I14">
        <v>9.3982570000000001E-3</v>
      </c>
      <c r="J14">
        <v>4.3215609999999998E-3</v>
      </c>
      <c r="K14">
        <v>1.422921E-3</v>
      </c>
      <c r="L14">
        <v>2.4638770000000002E-3</v>
      </c>
      <c r="M14">
        <v>1.3518099999999999E-3</v>
      </c>
      <c r="O14">
        <v>1.6957519999999999</v>
      </c>
      <c r="P14">
        <v>8.7310698452120437E-3</v>
      </c>
    </row>
    <row r="15" spans="1:16" x14ac:dyDescent="0.2">
      <c r="A15" s="6">
        <v>14</v>
      </c>
      <c r="B15" s="6" t="s">
        <v>48</v>
      </c>
      <c r="C15" s="6">
        <v>2</v>
      </c>
      <c r="D15">
        <v>0.32090881999999998</v>
      </c>
      <c r="E15">
        <v>0.18562874300000001</v>
      </c>
      <c r="F15">
        <v>0.30864197500000001</v>
      </c>
      <c r="G15">
        <v>8.4261179999999998E-3</v>
      </c>
      <c r="H15">
        <v>8.3894350000000006E-3</v>
      </c>
      <c r="I15">
        <v>9.5277550000000006E-3</v>
      </c>
      <c r="J15">
        <v>2.8962160000000001E-3</v>
      </c>
      <c r="K15">
        <v>9.1992099999999998E-4</v>
      </c>
      <c r="L15">
        <v>1.0440219999999999E-3</v>
      </c>
      <c r="M15">
        <v>7.1843600000000003E-4</v>
      </c>
      <c r="O15">
        <v>0.52338600000000002</v>
      </c>
      <c r="P15">
        <v>2.694804265014077E-3</v>
      </c>
    </row>
    <row r="16" spans="1:16" x14ac:dyDescent="0.2">
      <c r="A16" s="6">
        <v>15</v>
      </c>
      <c r="B16" s="6" t="s">
        <v>49</v>
      </c>
      <c r="C16" s="6">
        <v>3</v>
      </c>
      <c r="D16">
        <v>0.74349876199999998</v>
      </c>
      <c r="E16">
        <v>0.179640719</v>
      </c>
      <c r="F16">
        <v>0.617283951</v>
      </c>
      <c r="G16">
        <v>1.5501572E-2</v>
      </c>
      <c r="H16">
        <v>1.8743213000000002E-2</v>
      </c>
      <c r="I16">
        <v>1.9701222000000001E-2</v>
      </c>
      <c r="J16">
        <v>1.637137E-2</v>
      </c>
      <c r="K16">
        <v>9.5269359999999997E-3</v>
      </c>
      <c r="L16">
        <v>9.6260389999999994E-3</v>
      </c>
      <c r="M16">
        <v>8.3859669999999994E-3</v>
      </c>
      <c r="O16">
        <v>8.4807999999999995E-2</v>
      </c>
      <c r="P16">
        <v>4.3665852756343085E-4</v>
      </c>
    </row>
    <row r="17" spans="1:16" x14ac:dyDescent="0.2">
      <c r="A17" s="6">
        <v>16</v>
      </c>
      <c r="B17" s="6" t="s">
        <v>50</v>
      </c>
      <c r="C17" s="6">
        <v>1</v>
      </c>
      <c r="D17">
        <v>0.77101013799999996</v>
      </c>
      <c r="E17">
        <v>0.311377246</v>
      </c>
      <c r="F17">
        <v>0.51851851900000001</v>
      </c>
      <c r="G17">
        <v>2.1893060999999998E-2</v>
      </c>
      <c r="H17">
        <v>1.5777185999999999E-2</v>
      </c>
      <c r="I17">
        <v>1.9211217999999999E-2</v>
      </c>
      <c r="J17">
        <v>1.5257925E-2</v>
      </c>
      <c r="K17">
        <v>1.3334184000000001E-2</v>
      </c>
      <c r="L17">
        <v>1.0725088000000001E-2</v>
      </c>
      <c r="M17">
        <v>9.8962000000000008E-3</v>
      </c>
      <c r="O17">
        <v>1.0385450000000001</v>
      </c>
      <c r="P17">
        <v>5.3472494400099444E-3</v>
      </c>
    </row>
    <row r="18" spans="1:16" x14ac:dyDescent="0.2">
      <c r="A18" s="6">
        <v>17</v>
      </c>
      <c r="B18" s="6" t="s">
        <v>51</v>
      </c>
      <c r="C18" s="6">
        <v>2</v>
      </c>
      <c r="D18">
        <v>0.51283078500000001</v>
      </c>
      <c r="E18">
        <v>0.24550898199999999</v>
      </c>
      <c r="F18">
        <v>0.222222222</v>
      </c>
      <c r="G18">
        <v>3.1309045000000001E-2</v>
      </c>
      <c r="H18">
        <v>5.3223646999999999E-2</v>
      </c>
      <c r="I18">
        <v>2.6649903999999999E-2</v>
      </c>
      <c r="J18">
        <v>3.1715019999999997E-2</v>
      </c>
      <c r="K18">
        <v>2.6901718000000002E-2</v>
      </c>
      <c r="L18">
        <v>3.5728456999999998E-2</v>
      </c>
      <c r="M18">
        <v>3.2488349E-2</v>
      </c>
      <c r="O18">
        <v>0.36397000000000002</v>
      </c>
      <c r="P18">
        <v>1.8740048613015512E-3</v>
      </c>
    </row>
    <row r="19" spans="1:16" x14ac:dyDescent="0.2">
      <c r="A19" s="6">
        <v>18</v>
      </c>
      <c r="B19" s="6" t="s">
        <v>52</v>
      </c>
      <c r="C19" s="6">
        <v>2</v>
      </c>
      <c r="D19">
        <v>0.499484441</v>
      </c>
      <c r="E19">
        <v>0.16167664700000001</v>
      </c>
      <c r="F19">
        <v>8.6419753000000002E-2</v>
      </c>
      <c r="G19">
        <v>4.5947460000000002E-3</v>
      </c>
      <c r="H19">
        <v>4.6129379999999996E-3</v>
      </c>
      <c r="I19">
        <v>6.6656969999999999E-3</v>
      </c>
      <c r="J19">
        <v>1.218542E-3</v>
      </c>
      <c r="K19">
        <v>2.4475899999999999E-4</v>
      </c>
      <c r="L19">
        <v>5.3267899999999999E-4</v>
      </c>
      <c r="M19">
        <v>1.2680100000000001E-4</v>
      </c>
      <c r="O19">
        <v>0.54171199999999997</v>
      </c>
      <c r="P19">
        <v>2.7891609787218338E-3</v>
      </c>
    </row>
    <row r="20" spans="1:16" x14ac:dyDescent="0.2">
      <c r="A20" s="6">
        <v>19</v>
      </c>
      <c r="B20" s="6" t="s">
        <v>53</v>
      </c>
      <c r="C20" s="6">
        <v>1</v>
      </c>
      <c r="D20">
        <v>0.851384056</v>
      </c>
      <c r="E20">
        <v>0.173652695</v>
      </c>
      <c r="F20">
        <v>8.6419753000000002E-2</v>
      </c>
      <c r="G20">
        <v>9.0950630000000005E-3</v>
      </c>
      <c r="H20">
        <v>1.0666367E-2</v>
      </c>
      <c r="I20">
        <v>1.0235217E-2</v>
      </c>
      <c r="J20">
        <v>6.3862049999999998E-3</v>
      </c>
      <c r="K20">
        <v>4.819472E-3</v>
      </c>
      <c r="L20">
        <v>6.3899079999999997E-3</v>
      </c>
      <c r="M20">
        <v>4.2786769999999998E-3</v>
      </c>
      <c r="O20">
        <v>5.2438700000000003</v>
      </c>
      <c r="P20">
        <v>2.6999582031577783E-2</v>
      </c>
    </row>
    <row r="21" spans="1:16" x14ac:dyDescent="0.2">
      <c r="A21" s="6">
        <v>20</v>
      </c>
      <c r="B21" s="6" t="s">
        <v>54</v>
      </c>
      <c r="C21" s="6">
        <v>3</v>
      </c>
      <c r="D21">
        <v>0.58374033299999994</v>
      </c>
      <c r="E21">
        <v>0.16766467099999999</v>
      </c>
      <c r="F21">
        <v>0.83950617299999997</v>
      </c>
      <c r="G21">
        <v>1.2162198000000001E-2</v>
      </c>
      <c r="H21">
        <v>1.0114794999999999E-2</v>
      </c>
      <c r="I21">
        <v>1.1225887E-2</v>
      </c>
      <c r="J21">
        <v>1.1518029000000001E-2</v>
      </c>
      <c r="K21">
        <v>3.740354E-3</v>
      </c>
      <c r="L21">
        <v>5.9785130000000004E-3</v>
      </c>
      <c r="M21">
        <v>4.4959149999999996E-3</v>
      </c>
      <c r="O21">
        <v>3.4989999999999999E-3</v>
      </c>
      <c r="P21">
        <v>1.8015613950858935E-5</v>
      </c>
    </row>
    <row r="22" spans="1:16" x14ac:dyDescent="0.2">
      <c r="A22" s="6">
        <v>21</v>
      </c>
      <c r="B22" s="6" t="s">
        <v>55</v>
      </c>
      <c r="C22" s="6">
        <v>1</v>
      </c>
      <c r="D22">
        <v>0.75661036400000004</v>
      </c>
      <c r="E22">
        <v>1.1976048E-2</v>
      </c>
      <c r="F22">
        <v>0.222222222</v>
      </c>
      <c r="G22">
        <v>1.3308812999999999E-2</v>
      </c>
      <c r="H22">
        <v>9.1965410000000008E-3</v>
      </c>
      <c r="I22">
        <v>1.8564173E-2</v>
      </c>
      <c r="J22">
        <v>7.5563150000000001E-3</v>
      </c>
      <c r="K22">
        <v>1.0714951E-2</v>
      </c>
      <c r="L22">
        <v>1.1161938E-2</v>
      </c>
      <c r="M22">
        <v>1.0864128000000001E-2</v>
      </c>
      <c r="O22">
        <v>4.1285910000000001</v>
      </c>
      <c r="P22">
        <v>2.1257245389251399E-2</v>
      </c>
    </row>
    <row r="23" spans="1:16" x14ac:dyDescent="0.2">
      <c r="A23" s="6">
        <v>22</v>
      </c>
      <c r="B23" s="6" t="s">
        <v>56</v>
      </c>
      <c r="C23" s="6">
        <v>1</v>
      </c>
      <c r="D23">
        <v>0.73362892700000004</v>
      </c>
      <c r="E23">
        <v>0.16766467099999999</v>
      </c>
      <c r="F23">
        <v>0.111111111</v>
      </c>
      <c r="G23">
        <v>6.7816350000000003E-3</v>
      </c>
      <c r="H23">
        <v>7.5451889999999999E-3</v>
      </c>
      <c r="I23">
        <v>5.9024810000000002E-3</v>
      </c>
      <c r="J23">
        <v>4.2285719999999999E-3</v>
      </c>
      <c r="K23">
        <v>1.650568E-3</v>
      </c>
      <c r="L23">
        <v>2.885004E-3</v>
      </c>
      <c r="M23">
        <v>1.466279E-3</v>
      </c>
      <c r="O23">
        <v>2.0660400000000001</v>
      </c>
      <c r="P23">
        <v>1.0637604757654358E-2</v>
      </c>
    </row>
    <row r="24" spans="1:16" x14ac:dyDescent="0.2">
      <c r="A24" s="6">
        <v>23</v>
      </c>
      <c r="B24" s="6" t="s">
        <v>57</v>
      </c>
      <c r="C24" s="6">
        <v>1</v>
      </c>
      <c r="D24">
        <v>0.41558357200000001</v>
      </c>
      <c r="E24">
        <v>0.72455089800000005</v>
      </c>
      <c r="F24">
        <v>0.185185185</v>
      </c>
      <c r="G24">
        <v>1.3556711000000001E-2</v>
      </c>
      <c r="H24">
        <v>1.5182688999999999E-2</v>
      </c>
      <c r="I24">
        <v>1.3151474E-2</v>
      </c>
      <c r="J24">
        <v>1.4817680999999999E-2</v>
      </c>
      <c r="K24">
        <v>7.400851E-3</v>
      </c>
      <c r="L24">
        <v>9.0956049999999997E-3</v>
      </c>
      <c r="M24">
        <v>6.797946E-3</v>
      </c>
      <c r="O24">
        <v>0.39019199999999998</v>
      </c>
      <c r="P24">
        <v>2.0090164157512288E-3</v>
      </c>
    </row>
    <row r="25" spans="1:16" x14ac:dyDescent="0.2">
      <c r="A25" s="6">
        <v>24</v>
      </c>
      <c r="B25" s="6" t="s">
        <v>58</v>
      </c>
      <c r="C25" s="6">
        <v>2</v>
      </c>
      <c r="D25">
        <v>0.58287896500000003</v>
      </c>
      <c r="E25">
        <v>0.31736526900000001</v>
      </c>
      <c r="F25">
        <v>0.32098765400000001</v>
      </c>
      <c r="G25">
        <v>7.2049269999999999E-3</v>
      </c>
      <c r="H25">
        <v>6.5588460000000001E-3</v>
      </c>
      <c r="I25">
        <v>7.8207380000000007E-3</v>
      </c>
      <c r="J25">
        <v>4.1975759999999997E-3</v>
      </c>
      <c r="K25">
        <v>2.0379299999999999E-3</v>
      </c>
      <c r="L25">
        <v>5.5895780000000004E-3</v>
      </c>
      <c r="M25">
        <v>3.8720270000000001E-3</v>
      </c>
      <c r="O25">
        <v>1.4376450000000001</v>
      </c>
      <c r="P25">
        <v>7.4021312713296933E-3</v>
      </c>
    </row>
    <row r="26" spans="1:16" x14ac:dyDescent="0.2">
      <c r="A26" s="6">
        <v>25</v>
      </c>
      <c r="B26" s="6" t="s">
        <v>59</v>
      </c>
      <c r="C26" s="6">
        <v>1</v>
      </c>
      <c r="D26">
        <v>0.43871147999999999</v>
      </c>
      <c r="E26">
        <v>0.30538922200000002</v>
      </c>
      <c r="F26">
        <v>0.49382715999999999</v>
      </c>
      <c r="G26">
        <v>7.0884010000000003E-3</v>
      </c>
      <c r="H26">
        <v>7.5256780000000001E-3</v>
      </c>
      <c r="I26">
        <v>8.4568990000000004E-3</v>
      </c>
      <c r="J26">
        <v>6.8656790000000004E-3</v>
      </c>
      <c r="K26">
        <v>2.5118919999999999E-3</v>
      </c>
      <c r="L26">
        <v>4.0914879999999999E-3</v>
      </c>
      <c r="M26">
        <v>3.5419010000000001E-3</v>
      </c>
      <c r="O26">
        <v>0.84492599999999995</v>
      </c>
      <c r="P26">
        <v>4.3503459940106995E-3</v>
      </c>
    </row>
    <row r="27" spans="1:16" x14ac:dyDescent="0.2">
      <c r="A27" s="6">
        <v>26</v>
      </c>
      <c r="B27" s="6" t="s">
        <v>60</v>
      </c>
      <c r="C27" s="6">
        <v>1</v>
      </c>
      <c r="D27">
        <v>0.53771149799999995</v>
      </c>
      <c r="E27">
        <v>0.311377246</v>
      </c>
      <c r="F27">
        <v>0.432098765</v>
      </c>
      <c r="G27">
        <v>4.8424719999999996E-3</v>
      </c>
      <c r="H27">
        <v>2.9477259999999999E-3</v>
      </c>
      <c r="I27">
        <v>3.3571709999999999E-3</v>
      </c>
      <c r="J27">
        <v>9.7444600000000001E-4</v>
      </c>
      <c r="K27">
        <v>3.5106299999999998E-4</v>
      </c>
      <c r="L27">
        <v>4.8775899999999999E-4</v>
      </c>
      <c r="M27">
        <v>6.4096400000000005E-4</v>
      </c>
      <c r="O27">
        <v>0.56926500000000002</v>
      </c>
      <c r="P27">
        <v>2.9310255718021472E-3</v>
      </c>
    </row>
    <row r="28" spans="1:16" x14ac:dyDescent="0.2">
      <c r="A28" s="6">
        <v>27</v>
      </c>
      <c r="B28" s="6" t="s">
        <v>61</v>
      </c>
      <c r="C28" s="6">
        <v>2</v>
      </c>
      <c r="D28">
        <v>0.65807594999999997</v>
      </c>
      <c r="E28">
        <v>0.49101796399999997</v>
      </c>
      <c r="F28">
        <v>0.185185185</v>
      </c>
      <c r="G28">
        <v>7.0575000000000004E-3</v>
      </c>
      <c r="H28">
        <v>7.2989400000000003E-3</v>
      </c>
      <c r="I28">
        <v>6.391819E-3</v>
      </c>
      <c r="J28">
        <v>6.6235199999999999E-3</v>
      </c>
      <c r="K28">
        <v>1.784356E-3</v>
      </c>
      <c r="L28">
        <v>3.6729800000000002E-3</v>
      </c>
      <c r="M28">
        <v>3.7094939999999998E-3</v>
      </c>
      <c r="O28">
        <v>0.267959</v>
      </c>
      <c r="P28">
        <v>1.3796644466013747E-3</v>
      </c>
    </row>
    <row r="29" spans="1:16" x14ac:dyDescent="0.2">
      <c r="A29" s="6">
        <v>28</v>
      </c>
      <c r="B29" s="6" t="s">
        <v>62</v>
      </c>
      <c r="C29" s="6">
        <v>1</v>
      </c>
      <c r="D29">
        <v>0.59456562499999999</v>
      </c>
      <c r="E29">
        <v>0.47904191600000001</v>
      </c>
      <c r="F29">
        <v>0.407407407</v>
      </c>
      <c r="G29">
        <v>4.7433809999999996E-3</v>
      </c>
      <c r="H29">
        <v>4.9556679999999999E-3</v>
      </c>
      <c r="I29">
        <v>3.1388240000000001E-3</v>
      </c>
      <c r="J29">
        <v>3.4861139999999998E-3</v>
      </c>
      <c r="K29">
        <v>1.195275E-3</v>
      </c>
      <c r="L29">
        <v>1.358838E-3</v>
      </c>
      <c r="M29">
        <v>6.7258499999999996E-4</v>
      </c>
      <c r="O29">
        <v>0.34884700000000002</v>
      </c>
      <c r="P29">
        <v>1.7961397198957667E-3</v>
      </c>
    </row>
    <row r="30" spans="1:16" x14ac:dyDescent="0.2">
      <c r="A30" s="6">
        <v>29</v>
      </c>
      <c r="B30" s="6" t="s">
        <v>63</v>
      </c>
      <c r="C30" s="6">
        <v>2</v>
      </c>
      <c r="D30">
        <v>0.73964200899999999</v>
      </c>
      <c r="E30">
        <v>0.389221557</v>
      </c>
      <c r="F30">
        <v>0.28395061700000002</v>
      </c>
      <c r="G30">
        <v>1.8925529999999999E-3</v>
      </c>
      <c r="H30">
        <v>3.4844960000000001E-3</v>
      </c>
      <c r="I30">
        <v>2.072632E-3</v>
      </c>
      <c r="J30">
        <v>6.5431199999999999E-4</v>
      </c>
      <c r="K30">
        <v>3.3913699999999999E-4</v>
      </c>
      <c r="L30">
        <v>5.4316100000000001E-4</v>
      </c>
      <c r="M30">
        <v>3.8356600000000001E-4</v>
      </c>
      <c r="O30">
        <v>0.35885800000000001</v>
      </c>
      <c r="P30">
        <v>1.847684250122131E-3</v>
      </c>
    </row>
    <row r="31" spans="1:16" x14ac:dyDescent="0.2">
      <c r="A31" s="6">
        <v>30</v>
      </c>
      <c r="B31" s="6" t="s">
        <v>64</v>
      </c>
      <c r="C31" s="6">
        <v>1</v>
      </c>
      <c r="D31">
        <v>0.52198087299999996</v>
      </c>
      <c r="E31">
        <v>0.16766467099999999</v>
      </c>
      <c r="F31">
        <v>1.2345679E-2</v>
      </c>
      <c r="G31">
        <v>4.7758360000000003E-3</v>
      </c>
      <c r="H31">
        <v>3.831264E-3</v>
      </c>
      <c r="I31">
        <v>3.2983079999999998E-3</v>
      </c>
      <c r="J31">
        <v>2.84052E-3</v>
      </c>
      <c r="K31">
        <v>1.852287E-3</v>
      </c>
      <c r="L31">
        <v>1.6972370000000001E-3</v>
      </c>
      <c r="M31">
        <v>1.4340259999999999E-3</v>
      </c>
      <c r="O31">
        <v>2.4266009999999998</v>
      </c>
      <c r="P31">
        <v>1.2494057396046939E-2</v>
      </c>
    </row>
    <row r="32" spans="1:16" x14ac:dyDescent="0.2">
      <c r="A32" s="6">
        <v>31</v>
      </c>
      <c r="B32" s="6" t="s">
        <v>65</v>
      </c>
      <c r="C32" s="6">
        <v>1</v>
      </c>
      <c r="D32">
        <v>0.458024345</v>
      </c>
      <c r="E32">
        <v>0.23952095800000001</v>
      </c>
      <c r="F32">
        <v>0.14814814800000001</v>
      </c>
      <c r="G32">
        <v>2.6130115999999998E-2</v>
      </c>
      <c r="H32">
        <v>2.5712609000000001E-2</v>
      </c>
      <c r="I32">
        <v>2.5858256E-2</v>
      </c>
      <c r="J32">
        <v>2.2587579999999999E-2</v>
      </c>
      <c r="K32">
        <v>3.0082549E-2</v>
      </c>
      <c r="L32">
        <v>1.9711012999999999E-2</v>
      </c>
      <c r="M32">
        <v>2.0547833000000001E-2</v>
      </c>
      <c r="O32">
        <v>4.5092379999999999</v>
      </c>
      <c r="P32">
        <v>2.3217116610615391E-2</v>
      </c>
    </row>
    <row r="33" spans="1:16" x14ac:dyDescent="0.2">
      <c r="A33" s="6">
        <v>32</v>
      </c>
      <c r="B33" s="6" t="s">
        <v>66</v>
      </c>
      <c r="C33" s="6">
        <v>1</v>
      </c>
      <c r="D33">
        <v>0.42562121800000002</v>
      </c>
      <c r="E33">
        <v>0.25149700600000002</v>
      </c>
      <c r="F33">
        <v>0.32098765400000001</v>
      </c>
      <c r="G33">
        <v>7.469743E-3</v>
      </c>
      <c r="H33">
        <v>8.5743239999999995E-3</v>
      </c>
      <c r="I33">
        <v>4.3749399999999999E-3</v>
      </c>
      <c r="J33">
        <v>5.2979450000000001E-3</v>
      </c>
      <c r="K33">
        <v>5.6714620000000004E-3</v>
      </c>
      <c r="L33">
        <v>4.6866809999999998E-3</v>
      </c>
      <c r="M33">
        <v>2.8898700000000001E-3</v>
      </c>
      <c r="O33">
        <v>0.92711399999999999</v>
      </c>
      <c r="P33">
        <v>4.7735146934657427E-3</v>
      </c>
    </row>
    <row r="34" spans="1:16" x14ac:dyDescent="0.2">
      <c r="A34" s="6">
        <v>33</v>
      </c>
      <c r="B34" s="6" t="s">
        <v>67</v>
      </c>
      <c r="C34" s="6">
        <v>2</v>
      </c>
      <c r="D34">
        <v>0.57143383699999994</v>
      </c>
      <c r="E34">
        <v>0.24550898199999999</v>
      </c>
      <c r="F34">
        <v>0.60493827200000005</v>
      </c>
      <c r="G34">
        <v>3.2737740000000001E-3</v>
      </c>
      <c r="H34">
        <v>3.0283290000000002E-3</v>
      </c>
      <c r="I34">
        <v>2.8498410000000001E-3</v>
      </c>
      <c r="J34">
        <v>2.5392739999999998E-3</v>
      </c>
      <c r="K34">
        <v>9.5829400000000005E-4</v>
      </c>
      <c r="L34">
        <v>1.2959499999999999E-3</v>
      </c>
      <c r="M34">
        <v>2.46646E-4</v>
      </c>
      <c r="O34">
        <v>0.64054299999999997</v>
      </c>
      <c r="P34">
        <v>3.2980209794012676E-3</v>
      </c>
    </row>
    <row r="35" spans="1:16" x14ac:dyDescent="0.2">
      <c r="A35" s="6">
        <v>34</v>
      </c>
      <c r="B35" s="6" t="s">
        <v>68</v>
      </c>
      <c r="C35" s="6">
        <v>1</v>
      </c>
      <c r="D35">
        <v>0.67578345100000003</v>
      </c>
      <c r="E35">
        <v>6.5868262999999996E-2</v>
      </c>
      <c r="F35">
        <v>1.2345679E-2</v>
      </c>
      <c r="G35">
        <v>1.0036938E-2</v>
      </c>
      <c r="H35">
        <v>8.9451779999999998E-3</v>
      </c>
      <c r="I35">
        <v>1.1328952E-2</v>
      </c>
      <c r="J35">
        <v>9.4630719999999995E-3</v>
      </c>
      <c r="K35">
        <v>9.7784359999999997E-3</v>
      </c>
      <c r="L35">
        <v>6.9076140000000003E-3</v>
      </c>
      <c r="M35">
        <v>5.3835250000000001E-3</v>
      </c>
      <c r="O35">
        <v>4.8135050000000001</v>
      </c>
      <c r="P35">
        <v>2.4783723301094383E-2</v>
      </c>
    </row>
    <row r="36" spans="1:16" x14ac:dyDescent="0.2">
      <c r="A36" s="6">
        <v>35</v>
      </c>
      <c r="B36" s="6" t="s">
        <v>69</v>
      </c>
      <c r="C36" s="6">
        <v>2</v>
      </c>
      <c r="D36">
        <v>0.67803969100000006</v>
      </c>
      <c r="E36">
        <v>7.7844310999999999E-2</v>
      </c>
      <c r="F36">
        <v>0.234567901</v>
      </c>
      <c r="G36">
        <v>3.4740259999999999E-3</v>
      </c>
      <c r="H36">
        <v>3.9887020000000002E-3</v>
      </c>
      <c r="I36">
        <v>2.6286069999999998E-3</v>
      </c>
      <c r="J36">
        <v>2.734939E-3</v>
      </c>
      <c r="K36">
        <v>1.094675E-3</v>
      </c>
      <c r="L36">
        <v>2.5705620000000002E-3</v>
      </c>
      <c r="M36">
        <v>2.0234469999999998E-3</v>
      </c>
      <c r="O36">
        <v>0.42388100000000001</v>
      </c>
      <c r="P36">
        <v>2.1824739803098132E-3</v>
      </c>
    </row>
    <row r="37" spans="1:16" x14ac:dyDescent="0.2">
      <c r="A37" s="6">
        <v>36</v>
      </c>
      <c r="B37" s="6" t="s">
        <v>70</v>
      </c>
      <c r="C37" s="6">
        <v>2</v>
      </c>
      <c r="D37">
        <v>0.58682107900000002</v>
      </c>
      <c r="E37">
        <v>0.55688622799999998</v>
      </c>
      <c r="F37">
        <v>0.172839506</v>
      </c>
      <c r="G37">
        <v>1.5138009999999999E-3</v>
      </c>
      <c r="H37">
        <v>1.5521790000000001E-3</v>
      </c>
      <c r="I37">
        <v>1.2167910000000001E-3</v>
      </c>
      <c r="J37">
        <v>4.6494400000000001E-4</v>
      </c>
      <c r="K37">
        <v>3.4172899999999998E-4</v>
      </c>
      <c r="L37">
        <v>3.5449599999999999E-4</v>
      </c>
      <c r="M37" s="1">
        <v>8.3200000000000003E-5</v>
      </c>
      <c r="O37">
        <v>0.31148399999999998</v>
      </c>
      <c r="P37">
        <v>1.6037655032493125E-3</v>
      </c>
    </row>
    <row r="38" spans="1:16" x14ac:dyDescent="0.2">
      <c r="A38" s="6">
        <v>37</v>
      </c>
      <c r="B38" s="6" t="s">
        <v>71</v>
      </c>
      <c r="C38" s="6">
        <v>2</v>
      </c>
      <c r="D38">
        <v>0.55439176099999998</v>
      </c>
      <c r="E38">
        <v>0.47904191600000001</v>
      </c>
      <c r="F38">
        <v>0.35802469100000001</v>
      </c>
      <c r="G38">
        <v>6.5698170000000004E-3</v>
      </c>
      <c r="H38">
        <v>7.414126E-3</v>
      </c>
      <c r="I38">
        <v>8.3451710000000002E-3</v>
      </c>
      <c r="J38">
        <v>9.6093350000000001E-3</v>
      </c>
      <c r="K38">
        <v>3.9130340000000001E-3</v>
      </c>
      <c r="L38">
        <v>5.8033240000000003E-3</v>
      </c>
      <c r="M38">
        <v>5.7316759999999998E-3</v>
      </c>
      <c r="O38">
        <v>0.14982999999999999</v>
      </c>
      <c r="P38">
        <v>7.7144310896175891E-4</v>
      </c>
    </row>
    <row r="39" spans="1:16" x14ac:dyDescent="0.2">
      <c r="A39" s="6">
        <v>38</v>
      </c>
      <c r="B39" s="6" t="s">
        <v>72</v>
      </c>
      <c r="C39" s="6">
        <v>1</v>
      </c>
      <c r="D39">
        <v>0.254633002</v>
      </c>
      <c r="E39">
        <v>7.7844310999999999E-2</v>
      </c>
      <c r="F39">
        <v>0.65432098800000005</v>
      </c>
      <c r="G39">
        <v>1.737358E-3</v>
      </c>
      <c r="H39">
        <v>2.8948429999999998E-3</v>
      </c>
      <c r="I39">
        <v>1.828741E-3</v>
      </c>
      <c r="J39">
        <v>2.1368070000000001E-3</v>
      </c>
      <c r="K39">
        <v>5.9841500000000004E-4</v>
      </c>
      <c r="L39">
        <v>8.9765699999999995E-4</v>
      </c>
      <c r="M39">
        <v>4.2056299999999999E-4</v>
      </c>
      <c r="O39">
        <v>0.12699099999999999</v>
      </c>
      <c r="P39">
        <v>6.5384990889783565E-4</v>
      </c>
    </row>
    <row r="40" spans="1:16" x14ac:dyDescent="0.2">
      <c r="A40" s="6">
        <v>39</v>
      </c>
      <c r="B40" s="6" t="s">
        <v>73</v>
      </c>
      <c r="C40" s="6">
        <v>1</v>
      </c>
      <c r="D40">
        <v>0.39244499300000002</v>
      </c>
      <c r="E40">
        <v>0.32934131700000002</v>
      </c>
      <c r="F40">
        <v>0.79012345699999997</v>
      </c>
      <c r="G40">
        <v>3.0994170000000001E-3</v>
      </c>
      <c r="H40">
        <v>3.580574E-3</v>
      </c>
      <c r="I40">
        <v>3.0059940000000001E-3</v>
      </c>
      <c r="J40">
        <v>3.0613680000000001E-3</v>
      </c>
      <c r="K40">
        <v>2.0871930000000002E-3</v>
      </c>
      <c r="L40">
        <v>1.808041E-3</v>
      </c>
      <c r="M40">
        <v>1.9235229999999999E-3</v>
      </c>
      <c r="O40">
        <v>0.19150300000000001</v>
      </c>
      <c r="P40">
        <v>9.8600860772544703E-4</v>
      </c>
    </row>
    <row r="41" spans="1:16" x14ac:dyDescent="0.2">
      <c r="A41" s="6">
        <v>40</v>
      </c>
      <c r="B41" s="6" t="s">
        <v>74</v>
      </c>
      <c r="C41" s="6">
        <v>2</v>
      </c>
      <c r="D41">
        <v>0.31586186700000002</v>
      </c>
      <c r="E41">
        <v>0.34131736499999998</v>
      </c>
      <c r="F41">
        <v>0.96296296299999995</v>
      </c>
      <c r="G41">
        <v>3.5755330000000001E-3</v>
      </c>
      <c r="H41">
        <v>4.2186690000000004E-3</v>
      </c>
      <c r="I41">
        <v>2.7845370000000001E-3</v>
      </c>
      <c r="J41">
        <v>3.1931030000000001E-3</v>
      </c>
      <c r="K41">
        <v>2.5404120000000001E-3</v>
      </c>
      <c r="L41">
        <v>2.2097029999999999E-3</v>
      </c>
      <c r="M41">
        <v>1.7685789999999999E-3</v>
      </c>
      <c r="O41">
        <v>1.069E-2</v>
      </c>
      <c r="P41">
        <v>5.5040558197965716E-5</v>
      </c>
    </row>
    <row r="42" spans="1:16" x14ac:dyDescent="0.2">
      <c r="A42" s="6">
        <v>41</v>
      </c>
      <c r="B42" s="6" t="s">
        <v>75</v>
      </c>
      <c r="C42" s="6">
        <v>2</v>
      </c>
      <c r="D42">
        <v>0.45703202700000001</v>
      </c>
      <c r="E42">
        <v>0.335329341</v>
      </c>
      <c r="F42">
        <v>3.7037037000000002E-2</v>
      </c>
      <c r="G42">
        <v>1.0566740000000001E-3</v>
      </c>
      <c r="H42">
        <v>1.420576E-3</v>
      </c>
      <c r="I42">
        <v>7.7654299999999998E-4</v>
      </c>
      <c r="J42">
        <v>6.0878699999999996E-4</v>
      </c>
      <c r="K42">
        <v>1.49345E-4</v>
      </c>
      <c r="L42">
        <v>3.5973599999999999E-4</v>
      </c>
      <c r="M42" s="1">
        <v>9.5500000000000004E-5</v>
      </c>
      <c r="O42">
        <v>0.320627</v>
      </c>
      <c r="P42">
        <v>1.6508408843161041E-3</v>
      </c>
    </row>
    <row r="43" spans="1:16" x14ac:dyDescent="0.2">
      <c r="A43" s="6">
        <v>42</v>
      </c>
      <c r="B43" s="6" t="s">
        <v>76</v>
      </c>
      <c r="C43" s="6">
        <v>2</v>
      </c>
      <c r="D43">
        <v>0.63777852599999996</v>
      </c>
      <c r="E43">
        <v>0.155688623</v>
      </c>
      <c r="F43">
        <v>0.65432098800000005</v>
      </c>
      <c r="G43">
        <v>2.1708349999999999E-3</v>
      </c>
      <c r="H43">
        <v>4.8795059999999996E-3</v>
      </c>
      <c r="I43">
        <v>1.6539300000000001E-3</v>
      </c>
      <c r="J43">
        <v>3.2483149999999999E-3</v>
      </c>
      <c r="K43">
        <v>1.5261140000000001E-3</v>
      </c>
      <c r="L43">
        <v>2.1348360000000002E-3</v>
      </c>
      <c r="M43">
        <v>1.8052599999999999E-3</v>
      </c>
      <c r="O43">
        <v>7.2854000000000002E-2</v>
      </c>
      <c r="P43">
        <v>3.7510989962157102E-4</v>
      </c>
    </row>
    <row r="44" spans="1:16" x14ac:dyDescent="0.2">
      <c r="A44" s="6">
        <v>43</v>
      </c>
      <c r="B44" s="6" t="s">
        <v>77</v>
      </c>
      <c r="C44" s="6">
        <v>2</v>
      </c>
      <c r="D44">
        <v>0.62769528900000005</v>
      </c>
      <c r="E44">
        <v>0.16766467099999999</v>
      </c>
      <c r="F44">
        <v>0.87654321000000002</v>
      </c>
      <c r="G44">
        <v>7.6147499999999996E-4</v>
      </c>
      <c r="H44">
        <v>1.3325730000000001E-3</v>
      </c>
      <c r="I44">
        <v>9.1536999999999999E-4</v>
      </c>
      <c r="J44">
        <v>5.8311799999999998E-4</v>
      </c>
      <c r="K44">
        <v>2.8572500000000002E-4</v>
      </c>
      <c r="L44">
        <v>5.1845500000000002E-4</v>
      </c>
      <c r="M44">
        <v>3.2886100000000001E-4</v>
      </c>
      <c r="O44">
        <v>4.4264999999999999E-2</v>
      </c>
      <c r="P44">
        <v>2.2791116077015456E-4</v>
      </c>
    </row>
    <row r="45" spans="1:16" x14ac:dyDescent="0.2">
      <c r="A45" s="6">
        <v>44</v>
      </c>
      <c r="B45" s="6" t="s">
        <v>78</v>
      </c>
      <c r="C45" s="6">
        <v>2</v>
      </c>
      <c r="D45">
        <v>0.26162579200000002</v>
      </c>
      <c r="E45">
        <v>0.64670658700000005</v>
      </c>
      <c r="F45">
        <v>0.46913580199999999</v>
      </c>
      <c r="G45">
        <v>2.0042459999999999E-3</v>
      </c>
      <c r="H45">
        <v>1.6115210000000001E-3</v>
      </c>
      <c r="I45">
        <v>1.328297E-3</v>
      </c>
      <c r="J45">
        <v>1.153159E-3</v>
      </c>
      <c r="K45">
        <v>1.371066E-3</v>
      </c>
      <c r="L45">
        <v>8.3589099999999996E-4</v>
      </c>
      <c r="M45">
        <v>8.2879399999999999E-4</v>
      </c>
      <c r="O45">
        <v>8.7049999999999992E-3</v>
      </c>
      <c r="P45">
        <v>4.4820211329587606E-5</v>
      </c>
    </row>
    <row r="46" spans="1:16" x14ac:dyDescent="0.2">
      <c r="A46" s="6">
        <v>45</v>
      </c>
      <c r="B46" s="6" t="s">
        <v>79</v>
      </c>
      <c r="C46" s="6">
        <v>2</v>
      </c>
      <c r="D46">
        <v>0.41279964800000002</v>
      </c>
      <c r="E46">
        <v>8.9820359000000002E-2</v>
      </c>
      <c r="F46">
        <v>0.64197530899999999</v>
      </c>
      <c r="G46">
        <v>2.1939669999999998E-3</v>
      </c>
      <c r="H46">
        <v>7.9647599999999995E-4</v>
      </c>
      <c r="I46">
        <v>8.7027899999999995E-4</v>
      </c>
      <c r="J46">
        <v>1.040313E-3</v>
      </c>
      <c r="K46">
        <v>5.1077900000000005E-4</v>
      </c>
      <c r="L46">
        <v>8.5161299999999998E-4</v>
      </c>
      <c r="M46">
        <v>9.49904E-4</v>
      </c>
      <c r="O46">
        <v>0.10888200000000001</v>
      </c>
      <c r="P46">
        <v>5.6061048247997222E-4</v>
      </c>
    </row>
    <row r="47" spans="1:16" x14ac:dyDescent="0.2">
      <c r="A47" s="6">
        <v>46</v>
      </c>
      <c r="B47" s="6" t="s">
        <v>80</v>
      </c>
      <c r="C47" s="6">
        <v>2</v>
      </c>
      <c r="D47">
        <v>0.63613436199999995</v>
      </c>
      <c r="E47">
        <v>0.47904191600000001</v>
      </c>
      <c r="F47">
        <v>0.395061728</v>
      </c>
      <c r="G47">
        <v>1.937437E-3</v>
      </c>
      <c r="H47">
        <v>2.6113199999999999E-3</v>
      </c>
      <c r="I47">
        <v>1.434472E-3</v>
      </c>
      <c r="J47">
        <v>2.0351000000000002E-3</v>
      </c>
      <c r="K47">
        <v>1.561376E-3</v>
      </c>
      <c r="L47">
        <v>1.41686E-3</v>
      </c>
      <c r="M47">
        <v>1.11718E-3</v>
      </c>
      <c r="O47">
        <v>0.39533699999999999</v>
      </c>
      <c r="P47">
        <v>2.0355069369793425E-3</v>
      </c>
    </row>
    <row r="48" spans="1:16" x14ac:dyDescent="0.2">
      <c r="A48" s="6">
        <v>47</v>
      </c>
      <c r="B48" s="6" t="s">
        <v>81</v>
      </c>
      <c r="C48" s="6">
        <v>1</v>
      </c>
      <c r="D48">
        <v>0.41436039099999999</v>
      </c>
      <c r="E48">
        <v>7.7844310999999999E-2</v>
      </c>
      <c r="F48">
        <v>0.69135802499999999</v>
      </c>
      <c r="G48">
        <v>5.8452899999999997E-4</v>
      </c>
      <c r="H48">
        <v>1.01662E-3</v>
      </c>
      <c r="I48">
        <v>6.1572600000000003E-4</v>
      </c>
      <c r="J48">
        <v>6.7852799999999997E-4</v>
      </c>
      <c r="K48">
        <v>2.5513000000000001E-4</v>
      </c>
      <c r="L48">
        <v>4.8775899999999999E-4</v>
      </c>
      <c r="M48">
        <v>2.40638E-4</v>
      </c>
      <c r="O48">
        <v>0.30184800000000001</v>
      </c>
      <c r="P48">
        <v>1.5541517690308283E-3</v>
      </c>
    </row>
    <row r="49" spans="1:16" x14ac:dyDescent="0.2">
      <c r="A49" s="6">
        <v>48</v>
      </c>
      <c r="B49" s="6" t="s">
        <v>82</v>
      </c>
      <c r="C49" s="6">
        <v>2</v>
      </c>
      <c r="D49">
        <v>0.38294376200000002</v>
      </c>
      <c r="E49">
        <v>0.32934131700000002</v>
      </c>
      <c r="F49">
        <v>0.82716049400000002</v>
      </c>
      <c r="G49">
        <v>2.6343489999999998E-3</v>
      </c>
      <c r="H49">
        <v>2.1746650000000001E-3</v>
      </c>
      <c r="I49">
        <v>1.5546410000000001E-3</v>
      </c>
      <c r="J49">
        <v>2.495686E-3</v>
      </c>
      <c r="K49">
        <v>1.4415890000000001E-3</v>
      </c>
      <c r="L49">
        <v>1.698735E-3</v>
      </c>
      <c r="M49">
        <v>1.7214629999999999E-3</v>
      </c>
      <c r="O49">
        <v>6.8427000000000002E-2</v>
      </c>
      <c r="P49">
        <v>3.5231620914987838E-4</v>
      </c>
    </row>
    <row r="50" spans="1:16" x14ac:dyDescent="0.2">
      <c r="A50" s="6">
        <v>49</v>
      </c>
      <c r="B50" s="6" t="s">
        <v>83</v>
      </c>
      <c r="C50" s="6">
        <v>2</v>
      </c>
      <c r="D50">
        <v>0.33762885300000001</v>
      </c>
      <c r="E50">
        <v>0.34131736499999998</v>
      </c>
      <c r="F50">
        <v>1</v>
      </c>
      <c r="G50">
        <v>5.5000229999999997E-3</v>
      </c>
      <c r="H50">
        <v>5.4131810000000004E-3</v>
      </c>
      <c r="I50">
        <v>4.0382009999999999E-3</v>
      </c>
      <c r="J50">
        <v>6.2922480000000003E-3</v>
      </c>
      <c r="K50">
        <v>4.4388509999999997E-3</v>
      </c>
      <c r="L50">
        <v>3.7463499999999999E-3</v>
      </c>
      <c r="M50">
        <v>3.863806E-3</v>
      </c>
      <c r="O50">
        <v>1.5076000000000001E-2</v>
      </c>
      <c r="P50">
        <v>7.7623148306130138E-5</v>
      </c>
    </row>
    <row r="51" spans="1:16" x14ac:dyDescent="0.2">
      <c r="A51" s="6">
        <v>50</v>
      </c>
      <c r="B51" s="6" t="s">
        <v>84</v>
      </c>
      <c r="C51" s="6">
        <v>2</v>
      </c>
      <c r="D51">
        <v>0.69223770200000001</v>
      </c>
      <c r="E51">
        <v>0.335329341</v>
      </c>
      <c r="F51">
        <v>7.4074074000000004E-2</v>
      </c>
      <c r="G51">
        <v>3.1268649999999999E-3</v>
      </c>
      <c r="H51">
        <v>3.1398820000000001E-3</v>
      </c>
      <c r="I51">
        <v>2.108838E-3</v>
      </c>
      <c r="J51">
        <v>2.2927569999999999E-3</v>
      </c>
      <c r="K51">
        <v>3.7553920000000002E-3</v>
      </c>
      <c r="L51">
        <v>1.8888970000000001E-3</v>
      </c>
      <c r="M51">
        <v>1.2221630000000001E-3</v>
      </c>
      <c r="O51">
        <v>0.59400699999999995</v>
      </c>
      <c r="P51">
        <v>3.0584169180073919E-3</v>
      </c>
    </row>
    <row r="52" spans="1:16" x14ac:dyDescent="0.2">
      <c r="A52" s="6">
        <v>51</v>
      </c>
      <c r="B52" s="6" t="s">
        <v>85</v>
      </c>
      <c r="C52" s="6">
        <v>1</v>
      </c>
      <c r="D52">
        <v>0.62144649600000001</v>
      </c>
      <c r="E52">
        <v>0.155688623</v>
      </c>
      <c r="F52">
        <v>0.69135802499999999</v>
      </c>
      <c r="G52">
        <v>4.2037369999999999E-3</v>
      </c>
      <c r="H52">
        <v>5.2953039999999998E-3</v>
      </c>
      <c r="I52">
        <v>4.2654329999999999E-3</v>
      </c>
      <c r="J52">
        <v>6.867616E-3</v>
      </c>
      <c r="K52">
        <v>2.7851719999999998E-3</v>
      </c>
      <c r="L52">
        <v>3.7538369999999999E-3</v>
      </c>
      <c r="M52">
        <v>3.1602319999999998E-3</v>
      </c>
      <c r="O52">
        <v>0.582457</v>
      </c>
      <c r="P52">
        <v>2.9989484009646881E-3</v>
      </c>
    </row>
    <row r="53" spans="1:16" x14ac:dyDescent="0.2">
      <c r="A53" s="6">
        <v>52</v>
      </c>
      <c r="B53" s="6" t="s">
        <v>86</v>
      </c>
      <c r="C53" s="6">
        <v>2</v>
      </c>
      <c r="D53">
        <v>0.50370688699999999</v>
      </c>
      <c r="E53">
        <v>0.16766467099999999</v>
      </c>
      <c r="F53">
        <v>0.91358024699999996</v>
      </c>
      <c r="G53">
        <v>4.8749259999999999E-3</v>
      </c>
      <c r="H53">
        <v>3.5977980000000001E-3</v>
      </c>
      <c r="I53">
        <v>2.6779180000000001E-3</v>
      </c>
      <c r="J53">
        <v>3.8483839999999998E-3</v>
      </c>
      <c r="K53">
        <v>4.4269239999999996E-3</v>
      </c>
      <c r="L53">
        <v>2.7532379999999999E-3</v>
      </c>
      <c r="M53">
        <v>2.4193449999999998E-3</v>
      </c>
      <c r="O53">
        <v>6.9672999999999999E-2</v>
      </c>
      <c r="P53">
        <v>3.5873160068539432E-4</v>
      </c>
    </row>
    <row r="54" spans="1:16" x14ac:dyDescent="0.2">
      <c r="A54" s="6">
        <v>53</v>
      </c>
      <c r="B54" s="6" t="s">
        <v>87</v>
      </c>
      <c r="C54" s="6">
        <v>2</v>
      </c>
      <c r="D54">
        <v>0.382801171</v>
      </c>
      <c r="E54">
        <v>0.64670658700000005</v>
      </c>
      <c r="F54">
        <v>0.50617283999999996</v>
      </c>
      <c r="G54">
        <v>9.9606350000000007E-3</v>
      </c>
      <c r="H54">
        <v>8.4189039999999996E-3</v>
      </c>
      <c r="I54">
        <v>1.1880262000000001E-2</v>
      </c>
      <c r="J54">
        <v>1.0189547E-2</v>
      </c>
      <c r="K54">
        <v>9.8287359999999994E-3</v>
      </c>
      <c r="L54">
        <v>1.032979E-2</v>
      </c>
      <c r="M54">
        <v>9.5973789999999996E-3</v>
      </c>
      <c r="O54">
        <v>4.4261000000000002E-2</v>
      </c>
      <c r="P54">
        <v>2.2789056561273719E-4</v>
      </c>
    </row>
    <row r="55" spans="1:16" x14ac:dyDescent="0.2">
      <c r="A55" s="6">
        <v>54</v>
      </c>
      <c r="B55" s="6" t="s">
        <v>88</v>
      </c>
      <c r="C55" s="6">
        <v>1</v>
      </c>
      <c r="D55">
        <v>0.63310793600000004</v>
      </c>
      <c r="E55">
        <v>8.9820359000000002E-2</v>
      </c>
      <c r="F55">
        <v>0.67901234600000004</v>
      </c>
      <c r="G55">
        <v>3.0305369999999998E-3</v>
      </c>
      <c r="H55">
        <v>2.536773E-3</v>
      </c>
      <c r="I55">
        <v>2.2709879999999998E-3</v>
      </c>
      <c r="J55">
        <v>3.3815020000000002E-3</v>
      </c>
      <c r="K55">
        <v>1.9243660000000001E-3</v>
      </c>
      <c r="L55">
        <v>2.9520100000000001E-3</v>
      </c>
      <c r="M55">
        <v>2.0101659999999999E-3</v>
      </c>
      <c r="O55">
        <v>0.366317</v>
      </c>
      <c r="P55">
        <v>1.8860890699162027E-3</v>
      </c>
    </row>
    <row r="56" spans="1:16" x14ac:dyDescent="0.2">
      <c r="A56" s="6">
        <v>55</v>
      </c>
      <c r="B56" s="6" t="s">
        <v>89</v>
      </c>
      <c r="C56" s="6">
        <v>1</v>
      </c>
      <c r="D56">
        <v>0.69707513399999999</v>
      </c>
      <c r="E56">
        <v>0</v>
      </c>
      <c r="F56">
        <v>3.7037037000000002E-2</v>
      </c>
      <c r="G56">
        <v>2.6573090000000001E-3</v>
      </c>
      <c r="H56">
        <v>4.0676899999999997E-3</v>
      </c>
      <c r="I56">
        <v>1.8622809999999999E-3</v>
      </c>
      <c r="J56">
        <v>4.1670639999999998E-3</v>
      </c>
      <c r="K56">
        <v>2.2002390000000001E-3</v>
      </c>
      <c r="L56">
        <v>2.8355920000000001E-3</v>
      </c>
      <c r="M56">
        <v>2.2217119999999998E-3</v>
      </c>
      <c r="O56">
        <v>4.1450670000000001</v>
      </c>
      <c r="P56">
        <v>2.1342076842653615E-2</v>
      </c>
    </row>
    <row r="57" spans="1:16" x14ac:dyDescent="0.2">
      <c r="A57" s="6">
        <v>56</v>
      </c>
      <c r="B57" s="6" t="s">
        <v>90</v>
      </c>
      <c r="C57" s="6">
        <v>2</v>
      </c>
      <c r="D57">
        <v>0.79984169500000002</v>
      </c>
      <c r="E57">
        <v>0.52694610799999997</v>
      </c>
      <c r="F57">
        <v>0.395061728</v>
      </c>
      <c r="G57">
        <v>1.332193E-3</v>
      </c>
      <c r="H57">
        <v>1.48113E-3</v>
      </c>
      <c r="I57">
        <v>9.09373E-4</v>
      </c>
      <c r="J57">
        <v>1.599215E-3</v>
      </c>
      <c r="K57">
        <v>1.6412340000000001E-3</v>
      </c>
      <c r="L57">
        <v>1.2293180000000001E-3</v>
      </c>
      <c r="M57">
        <v>9.1448799999999998E-4</v>
      </c>
      <c r="O57">
        <v>0.53651800000000005</v>
      </c>
      <c r="P57">
        <v>2.7624181668153575E-3</v>
      </c>
    </row>
    <row r="58" spans="1:16" x14ac:dyDescent="0.2">
      <c r="A58" s="6">
        <v>57</v>
      </c>
      <c r="B58" s="6" t="s">
        <v>91</v>
      </c>
      <c r="C58" s="6">
        <v>1</v>
      </c>
      <c r="D58">
        <v>0.72395309399999996</v>
      </c>
      <c r="E58">
        <v>2.9940120000000001E-2</v>
      </c>
      <c r="F58">
        <v>9.8765432E-2</v>
      </c>
      <c r="G58">
        <v>1.0907689E-2</v>
      </c>
      <c r="H58">
        <v>8.1710399999999992E-3</v>
      </c>
      <c r="I58">
        <v>1.4540855E-2</v>
      </c>
      <c r="J58">
        <v>1.1765998999999999E-2</v>
      </c>
      <c r="K58">
        <v>9.5585679999999999E-3</v>
      </c>
      <c r="L58">
        <v>1.4561653000000001E-2</v>
      </c>
      <c r="M58">
        <v>1.1542403999999999E-2</v>
      </c>
      <c r="O58">
        <v>6.3260670000000001</v>
      </c>
      <c r="P58">
        <v>3.2571586424483663E-2</v>
      </c>
    </row>
    <row r="59" spans="1:16" x14ac:dyDescent="0.2">
      <c r="A59" s="6">
        <v>58</v>
      </c>
      <c r="B59" s="6" t="s">
        <v>92</v>
      </c>
      <c r="C59" s="6">
        <v>1</v>
      </c>
      <c r="D59">
        <v>0.62126025399999996</v>
      </c>
      <c r="E59">
        <v>0.37724550899999998</v>
      </c>
      <c r="F59">
        <v>3.7037037000000002E-2</v>
      </c>
      <c r="G59">
        <v>2.7420700000000001E-3</v>
      </c>
      <c r="H59">
        <v>2.3621100000000002E-3</v>
      </c>
      <c r="I59">
        <v>1.9620150000000001E-3</v>
      </c>
      <c r="J59">
        <v>3.375206E-3</v>
      </c>
      <c r="K59">
        <v>3.710278E-3</v>
      </c>
      <c r="L59">
        <v>2.5391179999999999E-3</v>
      </c>
      <c r="M59">
        <v>2.4114399999999999E-3</v>
      </c>
      <c r="O59">
        <v>2.1450779999999998</v>
      </c>
      <c r="P59">
        <v>1.1044554770643207E-2</v>
      </c>
    </row>
    <row r="60" spans="1:16" x14ac:dyDescent="0.2">
      <c r="A60" s="6">
        <v>59</v>
      </c>
      <c r="B60" s="6" t="s">
        <v>93</v>
      </c>
      <c r="C60" s="6">
        <v>2</v>
      </c>
      <c r="D60">
        <v>0.65331611899999997</v>
      </c>
      <c r="E60">
        <v>0.389221557</v>
      </c>
      <c r="F60">
        <v>0.209876543</v>
      </c>
      <c r="G60">
        <v>3.0236320000000001E-3</v>
      </c>
      <c r="H60">
        <v>3.2468589999999999E-3</v>
      </c>
      <c r="I60">
        <v>2.1052839999999998E-3</v>
      </c>
      <c r="J60">
        <v>4.0464689999999996E-3</v>
      </c>
      <c r="K60">
        <v>9.6306470000000009E-3</v>
      </c>
      <c r="L60">
        <v>4.6881780000000003E-3</v>
      </c>
      <c r="M60">
        <v>3.2822900000000002E-3</v>
      </c>
      <c r="O60">
        <v>0.28295900000000002</v>
      </c>
      <c r="P60">
        <v>1.4568962869165745E-3</v>
      </c>
    </row>
    <row r="61" spans="1:16" x14ac:dyDescent="0.2">
      <c r="A61" s="6">
        <v>60</v>
      </c>
      <c r="B61" s="6" t="s">
        <v>94</v>
      </c>
      <c r="C61" s="6">
        <v>3</v>
      </c>
      <c r="D61">
        <v>0.51954227200000003</v>
      </c>
      <c r="E61">
        <v>0.38323353300000002</v>
      </c>
      <c r="F61">
        <v>0.71604938299999998</v>
      </c>
      <c r="G61">
        <v>3.5284050000000001E-3</v>
      </c>
      <c r="H61">
        <v>3.6805539999999999E-3</v>
      </c>
      <c r="I61">
        <v>1.979785E-3</v>
      </c>
      <c r="J61">
        <v>6.1343600000000002E-3</v>
      </c>
      <c r="K61">
        <v>8.3031400000000005E-3</v>
      </c>
      <c r="L61">
        <v>4.8214419999999996E-3</v>
      </c>
      <c r="M61">
        <v>3.3711460000000002E-3</v>
      </c>
      <c r="O61">
        <v>1.3266E-2</v>
      </c>
      <c r="P61">
        <v>6.8303839574762685E-5</v>
      </c>
    </row>
    <row r="62" spans="1:16" x14ac:dyDescent="0.2">
      <c r="A62" s="6">
        <v>61</v>
      </c>
      <c r="B62" s="6" t="s">
        <v>95</v>
      </c>
      <c r="C62" s="6">
        <v>1</v>
      </c>
      <c r="D62">
        <v>0.77077151600000005</v>
      </c>
      <c r="E62">
        <v>0.20359281400000001</v>
      </c>
      <c r="F62">
        <v>9.8765432E-2</v>
      </c>
      <c r="G62">
        <v>9.6713049999999998E-3</v>
      </c>
      <c r="H62">
        <v>9.6186629999999995E-3</v>
      </c>
      <c r="I62">
        <v>6.3249600000000001E-3</v>
      </c>
      <c r="J62">
        <v>1.6953035000000002E-2</v>
      </c>
      <c r="K62">
        <v>1.1741176000000001E-2</v>
      </c>
      <c r="L62">
        <v>1.0376582000000001E-2</v>
      </c>
      <c r="M62">
        <v>6.729011E-3</v>
      </c>
      <c r="O62">
        <v>3.2342939999999998</v>
      </c>
      <c r="P62">
        <v>1.6652698516027249E-2</v>
      </c>
    </row>
    <row r="63" spans="1:16" x14ac:dyDescent="0.2">
      <c r="A63" s="6">
        <v>62</v>
      </c>
      <c r="B63" s="6" t="s">
        <v>96</v>
      </c>
      <c r="C63" s="6">
        <v>1</v>
      </c>
      <c r="D63">
        <v>0.57650116100000004</v>
      </c>
      <c r="E63">
        <v>0.215568862</v>
      </c>
      <c r="F63">
        <v>0.12345679</v>
      </c>
      <c r="G63">
        <v>2.5176846999999999E-2</v>
      </c>
      <c r="H63">
        <v>2.7320632000000001E-2</v>
      </c>
      <c r="I63">
        <v>2.9186106999999999E-2</v>
      </c>
      <c r="J63">
        <v>3.4872766999999999E-2</v>
      </c>
      <c r="K63">
        <v>2.6909497000000001E-2</v>
      </c>
      <c r="L63">
        <v>3.4711762E-2</v>
      </c>
      <c r="M63">
        <v>3.0182840999999998E-2</v>
      </c>
      <c r="O63">
        <v>1.807177</v>
      </c>
      <c r="P63">
        <v>9.3047736990201201E-3</v>
      </c>
    </row>
    <row r="64" spans="1:16" x14ac:dyDescent="0.2">
      <c r="A64" s="6">
        <v>63</v>
      </c>
      <c r="B64" s="6" t="s">
        <v>97</v>
      </c>
      <c r="C64" s="6">
        <v>2</v>
      </c>
      <c r="D64">
        <v>0.69025791599999997</v>
      </c>
      <c r="E64">
        <v>0.69461077800000004</v>
      </c>
      <c r="F64">
        <v>0.28395061700000002</v>
      </c>
      <c r="G64">
        <v>1.7647375E-2</v>
      </c>
      <c r="H64">
        <v>1.2776038E-2</v>
      </c>
      <c r="I64">
        <v>1.0671244999999999E-2</v>
      </c>
      <c r="J64">
        <v>2.2806492000000001E-2</v>
      </c>
      <c r="K64">
        <v>1.6013051E-2</v>
      </c>
      <c r="L64">
        <v>2.1240174000000001E-2</v>
      </c>
      <c r="M64">
        <v>1.6680865E-2</v>
      </c>
      <c r="O64">
        <v>0.29663600000000001</v>
      </c>
      <c r="P64">
        <v>1.5273162789159736E-3</v>
      </c>
    </row>
    <row r="65" spans="1:16" x14ac:dyDescent="0.2">
      <c r="A65" s="6">
        <v>64</v>
      </c>
      <c r="B65" s="6" t="s">
        <v>98</v>
      </c>
      <c r="C65" s="6">
        <v>2</v>
      </c>
      <c r="D65">
        <v>0.67347289200000005</v>
      </c>
      <c r="E65">
        <v>0.137724551</v>
      </c>
      <c r="F65">
        <v>0.111111111</v>
      </c>
      <c r="G65">
        <v>2.6231278E-2</v>
      </c>
      <c r="H65">
        <v>2.9087168E-2</v>
      </c>
      <c r="I65">
        <v>2.9508630000000001E-2</v>
      </c>
      <c r="J65">
        <v>3.8531298999999998E-2</v>
      </c>
      <c r="K65">
        <v>3.4452951000000002E-2</v>
      </c>
      <c r="L65">
        <v>3.1078834999999999E-2</v>
      </c>
      <c r="M65">
        <v>2.5693566000000001E-2</v>
      </c>
      <c r="O65">
        <v>0.69726399999999999</v>
      </c>
      <c r="P65">
        <v>3.5900654603691642E-3</v>
      </c>
    </row>
    <row r="66" spans="1:16" x14ac:dyDescent="0.2">
      <c r="A66" s="6">
        <v>65</v>
      </c>
      <c r="B66" s="6" t="s">
        <v>99</v>
      </c>
      <c r="C66" s="6">
        <v>1</v>
      </c>
      <c r="D66">
        <v>0.59371977799999998</v>
      </c>
      <c r="E66">
        <v>4.7904191999999998E-2</v>
      </c>
      <c r="F66">
        <v>0.75308642000000003</v>
      </c>
      <c r="G66">
        <v>8.0233700000000002E-3</v>
      </c>
      <c r="H66">
        <v>8.2217699999999998E-3</v>
      </c>
      <c r="I66">
        <v>7.99155E-3</v>
      </c>
      <c r="J66">
        <v>1.6439175E-2</v>
      </c>
      <c r="K66">
        <v>1.3960601E-2</v>
      </c>
      <c r="L66">
        <v>1.3244741000000001E-2</v>
      </c>
      <c r="M66">
        <v>9.0310410000000001E-3</v>
      </c>
      <c r="O66">
        <v>0.15906899999999999</v>
      </c>
      <c r="P66">
        <v>8.1901277380656758E-4</v>
      </c>
    </row>
    <row r="67" spans="1:16" x14ac:dyDescent="0.2">
      <c r="A67" s="6">
        <v>66</v>
      </c>
      <c r="B67" s="6" t="s">
        <v>100</v>
      </c>
      <c r="C67" s="6">
        <v>2</v>
      </c>
      <c r="D67">
        <v>0.45759172199999998</v>
      </c>
      <c r="E67">
        <v>4.7904191999999998E-2</v>
      </c>
      <c r="F67">
        <v>0.79012345699999997</v>
      </c>
      <c r="G67">
        <v>7.8576440000000004E-3</v>
      </c>
      <c r="H67">
        <v>9.4117060000000006E-3</v>
      </c>
      <c r="I67">
        <v>1.1283417E-2</v>
      </c>
      <c r="J67">
        <v>1.7250405999999999E-2</v>
      </c>
      <c r="K67">
        <v>1.7216103999999999E-2</v>
      </c>
      <c r="L67">
        <v>1.5090964E-2</v>
      </c>
      <c r="M67">
        <v>1.607753E-2</v>
      </c>
      <c r="O67">
        <v>0.13750000000000001</v>
      </c>
      <c r="P67">
        <v>7.0795853622266475E-4</v>
      </c>
    </row>
    <row r="68" spans="1:16" x14ac:dyDescent="0.2">
      <c r="A68" s="6">
        <v>67</v>
      </c>
      <c r="B68" s="6" t="s">
        <v>101</v>
      </c>
      <c r="C68" s="6">
        <v>2</v>
      </c>
      <c r="D68">
        <v>0.87872762100000001</v>
      </c>
      <c r="E68">
        <v>0.44311377200000002</v>
      </c>
      <c r="F68">
        <v>0.29629629600000001</v>
      </c>
      <c r="G68">
        <v>2.0197824999999999E-2</v>
      </c>
      <c r="H68">
        <v>2.2251796000000001E-2</v>
      </c>
      <c r="I68">
        <v>1.3503317000000001E-2</v>
      </c>
      <c r="J68">
        <v>3.0529896000000001E-2</v>
      </c>
      <c r="K68">
        <v>2.8124476999999998E-2</v>
      </c>
      <c r="L68">
        <v>2.5427116999999999E-2</v>
      </c>
      <c r="M68">
        <v>2.1936956000000001E-2</v>
      </c>
      <c r="O68">
        <v>1.1240349999999999</v>
      </c>
      <c r="P68">
        <v>5.7874194419130385E-3</v>
      </c>
    </row>
    <row r="69" spans="1:16" x14ac:dyDescent="0.2">
      <c r="A69" s="6">
        <v>68</v>
      </c>
      <c r="B69" s="6" t="s">
        <v>102</v>
      </c>
      <c r="C69" s="6">
        <v>1</v>
      </c>
      <c r="D69">
        <v>0.17475475800000001</v>
      </c>
      <c r="E69">
        <v>0.11377245499999999</v>
      </c>
      <c r="F69">
        <v>0.592592593</v>
      </c>
      <c r="G69">
        <v>7.2575790000000001E-3</v>
      </c>
      <c r="H69">
        <v>7.7302129999999997E-3</v>
      </c>
      <c r="I69">
        <v>4.7587690000000004E-3</v>
      </c>
      <c r="J69">
        <v>1.3260118E-2</v>
      </c>
      <c r="K69">
        <v>2.3496870999999999E-2</v>
      </c>
      <c r="L69">
        <v>1.4375983E-2</v>
      </c>
      <c r="M69">
        <v>1.3033981E-2</v>
      </c>
      <c r="O69">
        <v>0.48413299999999998</v>
      </c>
      <c r="P69">
        <v>2.4926988364879078E-3</v>
      </c>
    </row>
    <row r="70" spans="1:16" x14ac:dyDescent="0.2">
      <c r="A70" s="6">
        <v>69</v>
      </c>
      <c r="B70" s="6" t="s">
        <v>103</v>
      </c>
      <c r="C70" s="6">
        <v>2</v>
      </c>
      <c r="D70">
        <v>0.75579361700000003</v>
      </c>
      <c r="E70">
        <v>0.293413174</v>
      </c>
      <c r="F70">
        <v>0.72839506200000004</v>
      </c>
      <c r="G70">
        <v>8.9647270000000005E-3</v>
      </c>
      <c r="H70">
        <v>7.5691420000000001E-3</v>
      </c>
      <c r="I70">
        <v>5.4973280000000001E-3</v>
      </c>
      <c r="J70">
        <v>1.9485044999999999E-2</v>
      </c>
      <c r="K70">
        <v>2.4752817E-2</v>
      </c>
      <c r="L70">
        <v>2.0616531E-2</v>
      </c>
      <c r="M70">
        <v>2.0059284E-2</v>
      </c>
      <c r="O70">
        <v>0.371004</v>
      </c>
      <c r="P70">
        <v>1.9102214456200254E-3</v>
      </c>
    </row>
    <row r="71" spans="1:16" x14ac:dyDescent="0.2">
      <c r="A71" s="6">
        <v>70</v>
      </c>
      <c r="B71" s="6" t="s">
        <v>104</v>
      </c>
      <c r="C71" s="6">
        <v>3</v>
      </c>
      <c r="D71">
        <v>0.61734918100000002</v>
      </c>
      <c r="E71">
        <v>0.30538922200000002</v>
      </c>
      <c r="F71">
        <v>0.90123456800000001</v>
      </c>
      <c r="G71">
        <v>1.5965430999999999E-2</v>
      </c>
      <c r="H71">
        <v>1.8936310000000001E-2</v>
      </c>
      <c r="I71">
        <v>1.2596609999999999E-2</v>
      </c>
      <c r="J71">
        <v>2.8734533E-2</v>
      </c>
      <c r="K71">
        <v>3.2592366999999997E-2</v>
      </c>
      <c r="L71">
        <v>2.9235232E-2</v>
      </c>
      <c r="M71">
        <v>2.8677351E-2</v>
      </c>
      <c r="O71">
        <v>2.5548000000000001E-2</v>
      </c>
      <c r="P71">
        <v>1.3154127042484828E-4</v>
      </c>
    </row>
    <row r="72" spans="1:16" x14ac:dyDescent="0.2">
      <c r="A72" s="6">
        <v>71</v>
      </c>
      <c r="B72" s="6" t="s">
        <v>105</v>
      </c>
      <c r="C72" s="6">
        <v>3</v>
      </c>
      <c r="D72">
        <v>0.50069016099999997</v>
      </c>
      <c r="E72">
        <v>0.29940119799999998</v>
      </c>
      <c r="F72">
        <v>2.4691358E-2</v>
      </c>
      <c r="G72">
        <v>1.5746534999999999E-2</v>
      </c>
      <c r="H72">
        <v>1.5800195999999999E-2</v>
      </c>
      <c r="I72">
        <v>1.3764756E-2</v>
      </c>
      <c r="J72">
        <v>2.6449525000000002E-2</v>
      </c>
      <c r="K72">
        <v>3.2677929000000001E-2</v>
      </c>
      <c r="L72">
        <v>3.1766489000000002E-2</v>
      </c>
      <c r="M72">
        <v>3.4005855000000001E-2</v>
      </c>
      <c r="O72">
        <v>0.89368000000000003</v>
      </c>
      <c r="P72">
        <v>4.6013700701925163E-3</v>
      </c>
    </row>
    <row r="73" spans="1:16" x14ac:dyDescent="0.2">
      <c r="A73" s="6">
        <v>72</v>
      </c>
      <c r="B73" s="6" t="s">
        <v>106</v>
      </c>
      <c r="C73" s="6">
        <v>2</v>
      </c>
      <c r="D73">
        <v>0.87086376300000001</v>
      </c>
      <c r="E73">
        <v>0.119760479</v>
      </c>
      <c r="F73">
        <v>0.592592593</v>
      </c>
      <c r="G73">
        <v>9.8774269999999994E-3</v>
      </c>
      <c r="H73">
        <v>8.7901620000000007E-3</v>
      </c>
      <c r="I73">
        <v>8.7565430000000003E-3</v>
      </c>
      <c r="J73">
        <v>2.0079785999999999E-2</v>
      </c>
      <c r="K73">
        <v>3.4882835000000001E-2</v>
      </c>
      <c r="L73">
        <v>2.7977465E-2</v>
      </c>
      <c r="M73">
        <v>2.5653723E-2</v>
      </c>
      <c r="O73">
        <v>1.672569</v>
      </c>
      <c r="P73">
        <v>8.6117054616102265E-3</v>
      </c>
    </row>
    <row r="74" spans="1:16" x14ac:dyDescent="0.2">
      <c r="A74" s="6">
        <v>73</v>
      </c>
      <c r="B74" s="6" t="s">
        <v>107</v>
      </c>
      <c r="C74" s="6">
        <v>2</v>
      </c>
      <c r="D74">
        <v>0.49101141799999998</v>
      </c>
      <c r="E74">
        <v>0.13173652699999999</v>
      </c>
      <c r="F74">
        <v>0.81481481499999997</v>
      </c>
      <c r="G74">
        <v>2.0414130999999999E-2</v>
      </c>
      <c r="H74">
        <v>2.1177583E-2</v>
      </c>
      <c r="I74">
        <v>3.0653008999999998E-2</v>
      </c>
      <c r="J74">
        <v>4.1099148000000002E-2</v>
      </c>
      <c r="K74">
        <v>5.3520823000000002E-2</v>
      </c>
      <c r="L74">
        <v>3.4125552000000003E-2</v>
      </c>
      <c r="M74">
        <v>3.7481351000000003E-2</v>
      </c>
      <c r="O74">
        <v>0.173735</v>
      </c>
      <c r="P74">
        <v>8.9452491847741571E-4</v>
      </c>
    </row>
    <row r="75" spans="1:16" x14ac:dyDescent="0.2">
      <c r="A75" s="6">
        <v>74</v>
      </c>
      <c r="B75" s="6" t="s">
        <v>108</v>
      </c>
      <c r="C75" s="6">
        <v>2</v>
      </c>
      <c r="D75">
        <v>0.40219939700000001</v>
      </c>
      <c r="E75">
        <v>0.61077844299999995</v>
      </c>
      <c r="F75">
        <v>0.407407407</v>
      </c>
      <c r="G75">
        <v>1.6722936000000001E-2</v>
      </c>
      <c r="H75">
        <v>2.6945875000000001E-2</v>
      </c>
      <c r="I75">
        <v>2.3510191999999999E-2</v>
      </c>
      <c r="J75">
        <v>3.9454406999999997E-2</v>
      </c>
      <c r="K75">
        <v>5.0381477000000001E-2</v>
      </c>
      <c r="L75">
        <v>4.6079209000000003E-2</v>
      </c>
      <c r="M75">
        <v>6.2064692999999997E-2</v>
      </c>
      <c r="O75">
        <v>0.139538</v>
      </c>
      <c r="P75">
        <v>7.184517689268232E-4</v>
      </c>
    </row>
    <row r="76" spans="1:16" x14ac:dyDescent="0.2">
      <c r="A76" s="6">
        <v>75</v>
      </c>
      <c r="B76" s="6" t="s">
        <v>109</v>
      </c>
      <c r="C76" s="6">
        <v>3</v>
      </c>
      <c r="D76">
        <v>0.575918186</v>
      </c>
      <c r="E76">
        <v>5.3892216E-2</v>
      </c>
      <c r="F76">
        <v>0.58024691399999995</v>
      </c>
      <c r="G76">
        <v>1.3896794000000001E-2</v>
      </c>
      <c r="H76">
        <v>1.1307556999999999E-2</v>
      </c>
      <c r="I76">
        <v>1.1527308E-2</v>
      </c>
      <c r="J76">
        <v>3.2991680000000002E-2</v>
      </c>
      <c r="K76">
        <v>4.5211460000000002E-2</v>
      </c>
      <c r="L76">
        <v>3.0164333000000002E-2</v>
      </c>
      <c r="M76">
        <v>2.8163189000000002E-2</v>
      </c>
      <c r="O76">
        <v>0.44247199999999998</v>
      </c>
      <c r="P76">
        <v>2.2781951231964719E-3</v>
      </c>
    </row>
    <row r="77" spans="1:16" x14ac:dyDescent="0.2">
      <c r="A77" s="6">
        <v>76</v>
      </c>
      <c r="B77" s="6" t="s">
        <v>110</v>
      </c>
      <c r="C77" s="6">
        <v>1</v>
      </c>
      <c r="D77">
        <v>0.864122206</v>
      </c>
      <c r="E77">
        <v>3.5928144000000002E-2</v>
      </c>
      <c r="F77">
        <v>6.1728394999999998E-2</v>
      </c>
      <c r="G77">
        <v>1.6337450999999999E-2</v>
      </c>
      <c r="H77">
        <v>1.1715147E-2</v>
      </c>
      <c r="I77">
        <v>5.839398E-3</v>
      </c>
      <c r="J77">
        <v>6.8172470000000002E-3</v>
      </c>
      <c r="K77">
        <v>2.3449159999999998E-3</v>
      </c>
      <c r="L77">
        <v>3.989294E-3</v>
      </c>
      <c r="M77">
        <v>3.6826160000000001E-3</v>
      </c>
      <c r="O77">
        <v>4.2736070000000002</v>
      </c>
      <c r="P77">
        <v>2.2003902226261335E-2</v>
      </c>
    </row>
    <row r="78" spans="1:16" x14ac:dyDescent="0.2">
      <c r="A78" s="6">
        <v>77</v>
      </c>
      <c r="B78" s="6" t="s">
        <v>111</v>
      </c>
      <c r="C78" s="6">
        <v>1</v>
      </c>
      <c r="D78">
        <v>0.85424946099999999</v>
      </c>
      <c r="E78">
        <v>3.5928144000000002E-2</v>
      </c>
      <c r="F78">
        <v>9.8765432E-2</v>
      </c>
      <c r="G78">
        <v>5.9706150000000003E-3</v>
      </c>
      <c r="H78">
        <v>2.4236050000000001E-3</v>
      </c>
      <c r="I78">
        <v>1.566635E-3</v>
      </c>
      <c r="J78">
        <v>1.003505E-3</v>
      </c>
      <c r="K78">
        <v>1.68531E-4</v>
      </c>
      <c r="L78">
        <v>4.2150199999999998E-4</v>
      </c>
      <c r="M78">
        <v>7.8768600000000001E-4</v>
      </c>
      <c r="O78">
        <v>6.3123579999999997</v>
      </c>
      <c r="P78">
        <v>3.2501001671224924E-2</v>
      </c>
    </row>
    <row r="79" spans="1:16" x14ac:dyDescent="0.2">
      <c r="A79" s="6">
        <v>78</v>
      </c>
      <c r="B79" s="6" t="s">
        <v>112</v>
      </c>
      <c r="C79" s="6">
        <v>1</v>
      </c>
      <c r="D79">
        <v>0.53237936200000002</v>
      </c>
      <c r="E79">
        <v>8.3832334999999994E-2</v>
      </c>
      <c r="F79">
        <v>0.69135802499999999</v>
      </c>
      <c r="G79">
        <v>1.9426160000000001E-3</v>
      </c>
      <c r="H79">
        <v>1.53401E-4</v>
      </c>
      <c r="I79" s="1">
        <v>4.0870700000000002E-5</v>
      </c>
      <c r="J79">
        <v>1.05097E-4</v>
      </c>
      <c r="K79">
        <v>1.5090000000000001E-4</v>
      </c>
      <c r="L79">
        <v>2.9797100000000001E-4</v>
      </c>
      <c r="M79">
        <v>6.3210999999999996E-4</v>
      </c>
      <c r="O79">
        <v>0.65660399999999997</v>
      </c>
      <c r="P79">
        <v>3.3807156852214294E-3</v>
      </c>
    </row>
    <row r="80" spans="1:16" x14ac:dyDescent="0.2">
      <c r="A80" s="6">
        <v>79</v>
      </c>
      <c r="B80" s="6" t="s">
        <v>113</v>
      </c>
      <c r="C80" s="6">
        <v>2</v>
      </c>
      <c r="D80">
        <v>0.52471144700000005</v>
      </c>
      <c r="E80">
        <v>0.60479041899999997</v>
      </c>
      <c r="F80">
        <v>0.35802469100000001</v>
      </c>
      <c r="G80">
        <v>1.674348E-3</v>
      </c>
      <c r="H80">
        <v>3.8457999999999998E-4</v>
      </c>
      <c r="I80">
        <v>2.83207E-4</v>
      </c>
      <c r="J80">
        <v>1.8113499999999999E-4</v>
      </c>
      <c r="K80" s="1">
        <v>3.1099999999999997E-5</v>
      </c>
      <c r="L80">
        <v>6.26638E-4</v>
      </c>
      <c r="M80">
        <v>1.1048480000000001E-3</v>
      </c>
      <c r="O80">
        <v>0.25370100000000001</v>
      </c>
      <c r="P80">
        <v>1.3062530079871002E-3</v>
      </c>
    </row>
    <row r="81" spans="1:16" x14ac:dyDescent="0.2">
      <c r="A81" s="6">
        <v>80</v>
      </c>
      <c r="B81" s="6" t="s">
        <v>114</v>
      </c>
      <c r="C81" s="6">
        <v>2</v>
      </c>
      <c r="D81">
        <v>0.32505172599999999</v>
      </c>
      <c r="E81">
        <v>4.7904191999999998E-2</v>
      </c>
      <c r="F81">
        <v>0.65432098800000005</v>
      </c>
      <c r="G81">
        <v>6.3597299999999996E-4</v>
      </c>
      <c r="H81" s="1">
        <v>7.7200000000000006E-5</v>
      </c>
      <c r="I81" s="1">
        <v>6.1972399999999996E-5</v>
      </c>
      <c r="J81" s="1">
        <v>7.7999999999999999E-5</v>
      </c>
      <c r="K81">
        <v>1.02156E-4</v>
      </c>
      <c r="L81">
        <v>1.19039E-4</v>
      </c>
      <c r="M81">
        <v>3.33288E-4</v>
      </c>
      <c r="O81">
        <v>5.2721999999999998E-2</v>
      </c>
      <c r="P81">
        <v>2.7145447233986418E-4</v>
      </c>
    </row>
    <row r="82" spans="1:16" x14ac:dyDescent="0.2">
      <c r="A82" s="6">
        <v>81</v>
      </c>
      <c r="B82" s="6" t="s">
        <v>115</v>
      </c>
      <c r="C82" s="6">
        <v>2</v>
      </c>
      <c r="D82">
        <v>0.33603028000000001</v>
      </c>
      <c r="E82">
        <v>0.45508981999999998</v>
      </c>
      <c r="F82">
        <v>0.79012345699999997</v>
      </c>
      <c r="G82">
        <v>8.95092E-4</v>
      </c>
      <c r="H82">
        <v>2.7854399999999998E-4</v>
      </c>
      <c r="I82" s="1">
        <v>6.7303299999999996E-5</v>
      </c>
      <c r="J82">
        <v>1.6951100000000001E-4</v>
      </c>
      <c r="K82">
        <v>3.4432199999999999E-4</v>
      </c>
      <c r="L82">
        <v>2.9797100000000001E-4</v>
      </c>
      <c r="M82">
        <v>5.4862900000000002E-4</v>
      </c>
      <c r="O82">
        <v>8.9524999999999993E-2</v>
      </c>
      <c r="P82">
        <v>4.6094536694788401E-4</v>
      </c>
    </row>
    <row r="83" spans="1:16" x14ac:dyDescent="0.2">
      <c r="A83" s="6">
        <v>82</v>
      </c>
      <c r="B83" s="6" t="s">
        <v>116</v>
      </c>
      <c r="C83" s="6">
        <v>2</v>
      </c>
      <c r="D83">
        <v>0.31302944300000002</v>
      </c>
      <c r="E83">
        <v>0.467065868</v>
      </c>
      <c r="F83">
        <v>0.96296296299999995</v>
      </c>
      <c r="G83">
        <v>1.3028460000000001E-3</v>
      </c>
      <c r="H83" s="1">
        <v>3.0300000000000001E-5</v>
      </c>
      <c r="I83" s="1">
        <v>7.3300700000000001E-5</v>
      </c>
      <c r="J83">
        <v>1.1381499999999999E-4</v>
      </c>
      <c r="K83">
        <v>5.4189199999999998E-4</v>
      </c>
      <c r="L83">
        <v>3.7770499999999999E-4</v>
      </c>
      <c r="M83">
        <v>4.6673E-4</v>
      </c>
      <c r="O83">
        <v>1.7416000000000001E-2</v>
      </c>
      <c r="P83">
        <v>8.9671315395301309E-5</v>
      </c>
    </row>
    <row r="84" spans="1:16" x14ac:dyDescent="0.2">
      <c r="A84" s="6">
        <v>83</v>
      </c>
      <c r="B84" s="6" t="s">
        <v>117</v>
      </c>
      <c r="C84" s="6">
        <v>1</v>
      </c>
      <c r="D84">
        <v>0.50983054900000002</v>
      </c>
      <c r="E84">
        <v>0.46107784400000001</v>
      </c>
      <c r="F84">
        <v>3.7037037000000002E-2</v>
      </c>
      <c r="G84">
        <v>5.9833900000000003E-4</v>
      </c>
      <c r="H84" s="1">
        <v>6.3600000000000001E-5</v>
      </c>
      <c r="I84" s="1">
        <v>7.17458E-5</v>
      </c>
      <c r="J84">
        <v>1.5013799999999999E-4</v>
      </c>
      <c r="K84">
        <v>1.0423E-4</v>
      </c>
      <c r="L84">
        <v>1.5235499999999999E-4</v>
      </c>
      <c r="M84">
        <v>1.0308500000000001E-4</v>
      </c>
      <c r="O84">
        <v>1.105251</v>
      </c>
      <c r="P84">
        <v>5.6907045826809916E-3</v>
      </c>
    </row>
    <row r="85" spans="1:16" x14ac:dyDescent="0.2">
      <c r="A85" s="6">
        <v>84</v>
      </c>
      <c r="B85" s="6" t="s">
        <v>118</v>
      </c>
      <c r="C85" s="6">
        <v>3</v>
      </c>
      <c r="D85">
        <v>0.58048983499999995</v>
      </c>
      <c r="E85">
        <v>0.28143712599999998</v>
      </c>
      <c r="F85">
        <v>0.65432098800000005</v>
      </c>
      <c r="G85">
        <v>8.0808599999999996E-4</v>
      </c>
      <c r="H85">
        <v>2.9038600000000001E-4</v>
      </c>
      <c r="I85">
        <v>1.2239E-4</v>
      </c>
      <c r="J85">
        <v>3.9036000000000002E-4</v>
      </c>
      <c r="K85">
        <v>1.2600900000000001E-4</v>
      </c>
      <c r="L85">
        <v>3.8481700000000003E-4</v>
      </c>
      <c r="M85">
        <v>4.3732200000000003E-4</v>
      </c>
      <c r="O85">
        <v>3.5854999999999998E-2</v>
      </c>
      <c r="P85">
        <v>1.8460984230009921E-4</v>
      </c>
    </row>
    <row r="86" spans="1:16" x14ac:dyDescent="0.2">
      <c r="A86" s="6">
        <v>85</v>
      </c>
      <c r="B86" s="6" t="s">
        <v>119</v>
      </c>
      <c r="C86" s="6">
        <v>3</v>
      </c>
      <c r="D86">
        <v>0.39210452000000001</v>
      </c>
      <c r="E86">
        <v>0.293413174</v>
      </c>
      <c r="F86">
        <v>0.87654321000000002</v>
      </c>
      <c r="G86">
        <v>3.9687899999999999E-4</v>
      </c>
      <c r="H86" s="1">
        <v>7.7399999999999998E-5</v>
      </c>
      <c r="I86" s="1">
        <v>6.9968800000000007E-5</v>
      </c>
      <c r="J86" s="1">
        <v>5.38E-5</v>
      </c>
      <c r="K86" s="1">
        <v>8.3499999999999997E-5</v>
      </c>
      <c r="L86">
        <v>1.12675E-4</v>
      </c>
      <c r="M86" s="1">
        <v>9.5199999999999997E-5</v>
      </c>
      <c r="O86">
        <v>1.8811000000000001E-2</v>
      </c>
      <c r="P86">
        <v>9.6853876544614889E-5</v>
      </c>
    </row>
    <row r="87" spans="1:16" x14ac:dyDescent="0.2">
      <c r="A87" s="6">
        <v>86</v>
      </c>
      <c r="B87" s="6" t="s">
        <v>120</v>
      </c>
      <c r="C87" s="6">
        <v>2</v>
      </c>
      <c r="D87">
        <v>0.25455152199999997</v>
      </c>
      <c r="E87">
        <v>0.77245509000000001</v>
      </c>
      <c r="F87">
        <v>0.46913580199999999</v>
      </c>
      <c r="G87">
        <v>6.7895800000000001E-4</v>
      </c>
      <c r="H87">
        <v>1.72778E-4</v>
      </c>
      <c r="I87" s="1">
        <v>6.1083900000000007E-5</v>
      </c>
      <c r="J87">
        <v>2.30535E-4</v>
      </c>
      <c r="K87">
        <v>2.5046299999999998E-4</v>
      </c>
      <c r="L87">
        <v>1.78932E-4</v>
      </c>
      <c r="M87">
        <v>2.0553800000000001E-4</v>
      </c>
      <c r="O87">
        <v>8.9585999999999999E-2</v>
      </c>
      <c r="P87">
        <v>4.6125944309849919E-4</v>
      </c>
    </row>
    <row r="88" spans="1:16" x14ac:dyDescent="0.2">
      <c r="A88" s="6">
        <v>87</v>
      </c>
      <c r="B88" s="6" t="s">
        <v>121</v>
      </c>
      <c r="C88" s="6">
        <v>2</v>
      </c>
      <c r="D88">
        <v>0.548217658</v>
      </c>
      <c r="E88">
        <v>0.215568862</v>
      </c>
      <c r="F88">
        <v>0.64197530899999999</v>
      </c>
      <c r="G88">
        <v>1.76429E-4</v>
      </c>
      <c r="H88">
        <v>1.1532E-4</v>
      </c>
      <c r="I88" s="1">
        <v>9.2625400000000003E-5</v>
      </c>
      <c r="J88" s="1">
        <v>8.6199999999999995E-5</v>
      </c>
      <c r="K88" s="1">
        <v>3.9400000000000002E-5</v>
      </c>
      <c r="L88" s="1">
        <v>7.8200000000000003E-5</v>
      </c>
      <c r="M88" s="1">
        <v>4.4299999999999999E-5</v>
      </c>
      <c r="O88">
        <v>0.68213900000000005</v>
      </c>
      <c r="P88">
        <v>3.5121900213846715E-3</v>
      </c>
    </row>
    <row r="89" spans="1:16" x14ac:dyDescent="0.2">
      <c r="A89" s="6">
        <v>88</v>
      </c>
      <c r="B89" s="6" t="s">
        <v>122</v>
      </c>
      <c r="C89" s="6">
        <v>1</v>
      </c>
      <c r="D89">
        <v>0.49751241400000001</v>
      </c>
      <c r="E89">
        <v>0.12574850300000001</v>
      </c>
      <c r="F89">
        <v>0</v>
      </c>
      <c r="G89">
        <v>2.4772500000000002E-4</v>
      </c>
      <c r="H89" s="1">
        <v>3.0899999999999999E-5</v>
      </c>
      <c r="I89" s="1">
        <v>4.4424700000000002E-5</v>
      </c>
      <c r="J89" s="1">
        <v>8.1799999999999996E-5</v>
      </c>
      <c r="K89" s="1">
        <v>4.6199999999999998E-5</v>
      </c>
      <c r="L89" s="1">
        <v>9.1700000000000006E-5</v>
      </c>
      <c r="M89" s="1">
        <v>5.2800000000000003E-5</v>
      </c>
      <c r="O89">
        <v>1.112727</v>
      </c>
      <c r="P89">
        <v>5.7291969318940877E-3</v>
      </c>
    </row>
    <row r="90" spans="1:16" x14ac:dyDescent="0.2">
      <c r="A90" s="6">
        <v>89</v>
      </c>
      <c r="B90" s="6" t="s">
        <v>123</v>
      </c>
      <c r="C90" s="6">
        <v>1</v>
      </c>
      <c r="D90">
        <v>0.61306659399999996</v>
      </c>
      <c r="E90">
        <v>0.12574850300000001</v>
      </c>
      <c r="F90">
        <v>3.7037037000000002E-2</v>
      </c>
      <c r="G90">
        <v>6.81202E-4</v>
      </c>
      <c r="H90">
        <v>2.0467E-4</v>
      </c>
      <c r="I90">
        <v>1.11728E-4</v>
      </c>
      <c r="J90">
        <v>2.4022099999999999E-4</v>
      </c>
      <c r="K90">
        <v>3.0802299999999999E-4</v>
      </c>
      <c r="L90">
        <v>3.4813200000000002E-4</v>
      </c>
      <c r="M90">
        <v>3.6332900000000002E-4</v>
      </c>
      <c r="O90">
        <v>2.592692</v>
      </c>
      <c r="P90">
        <v>1.3349224968699731E-2</v>
      </c>
    </row>
    <row r="91" spans="1:16" x14ac:dyDescent="0.2">
      <c r="A91" s="6">
        <v>90</v>
      </c>
      <c r="B91" s="6" t="s">
        <v>124</v>
      </c>
      <c r="C91" s="6">
        <v>3</v>
      </c>
      <c r="D91">
        <v>0.43097372299999998</v>
      </c>
      <c r="E91">
        <v>7.7844310999999999E-2</v>
      </c>
      <c r="F91">
        <v>0.75308642000000003</v>
      </c>
      <c r="G91">
        <v>1.15145E-4</v>
      </c>
      <c r="H91" s="1">
        <v>9.1100000000000005E-5</v>
      </c>
      <c r="I91">
        <v>1.07286E-4</v>
      </c>
      <c r="J91" s="1">
        <v>8.0400000000000003E-5</v>
      </c>
      <c r="K91" s="1">
        <v>3.79E-5</v>
      </c>
      <c r="L91">
        <v>1.07434E-4</v>
      </c>
      <c r="M91" s="1">
        <v>6.0100000000000001E-6</v>
      </c>
      <c r="O91">
        <v>2.3917999999999998E-2</v>
      </c>
      <c r="P91">
        <v>1.2314874377726323E-4</v>
      </c>
    </row>
    <row r="92" spans="1:16" x14ac:dyDescent="0.2">
      <c r="A92" s="6">
        <v>91</v>
      </c>
      <c r="B92" s="6" t="s">
        <v>125</v>
      </c>
      <c r="C92" s="6">
        <v>2</v>
      </c>
      <c r="D92">
        <v>0.56805238800000002</v>
      </c>
      <c r="E92">
        <v>0.16167664700000001</v>
      </c>
      <c r="F92">
        <v>6.1728394999999998E-2</v>
      </c>
      <c r="G92">
        <v>5.3653700000000002E-4</v>
      </c>
      <c r="H92" s="1">
        <v>9.2700000000000004E-5</v>
      </c>
      <c r="I92" s="1">
        <v>2.59884E-5</v>
      </c>
      <c r="J92">
        <v>2.2036399999999999E-4</v>
      </c>
      <c r="K92">
        <v>1.27565E-4</v>
      </c>
      <c r="L92">
        <v>2.3957500000000001E-4</v>
      </c>
      <c r="M92">
        <v>2.2261399999999999E-4</v>
      </c>
      <c r="O92">
        <v>1.798853</v>
      </c>
      <c r="P92">
        <v>9.2619151764345396E-3</v>
      </c>
    </row>
    <row r="93" spans="1:16" x14ac:dyDescent="0.2">
      <c r="A93" s="6">
        <v>92</v>
      </c>
      <c r="B93" s="6" t="s">
        <v>126</v>
      </c>
      <c r="C93" s="6">
        <v>1</v>
      </c>
      <c r="D93">
        <v>0.67565735000000005</v>
      </c>
      <c r="E93">
        <v>8.9820360000000005E-3</v>
      </c>
      <c r="F93">
        <v>1.2345679E-2</v>
      </c>
      <c r="G93">
        <v>1.6797000000000001E-4</v>
      </c>
      <c r="H93" s="1">
        <v>4.1600000000000002E-5</v>
      </c>
      <c r="I93" s="1">
        <v>5.01999E-5</v>
      </c>
      <c r="J93" s="1">
        <v>4.8399999999999997E-5</v>
      </c>
      <c r="K93" s="1">
        <v>5.6499999999999998E-5</v>
      </c>
      <c r="L93">
        <v>1.60216E-4</v>
      </c>
      <c r="M93">
        <v>1.05931E-4</v>
      </c>
      <c r="O93">
        <v>1.177651</v>
      </c>
      <c r="P93">
        <v>6.06347693193569E-3</v>
      </c>
    </row>
    <row r="94" spans="1:16" x14ac:dyDescent="0.2">
      <c r="A94" s="6">
        <v>93</v>
      </c>
      <c r="B94" s="6" t="s">
        <v>127</v>
      </c>
      <c r="C94" s="6">
        <v>1</v>
      </c>
      <c r="D94">
        <v>0.38746982099999999</v>
      </c>
      <c r="E94">
        <v>0.54790419199999996</v>
      </c>
      <c r="F94">
        <v>0.30864197500000001</v>
      </c>
      <c r="G94">
        <v>3.3801099999999999E-4</v>
      </c>
      <c r="H94" s="1">
        <v>5.0599999999999997E-5</v>
      </c>
      <c r="I94" s="1">
        <v>5.4420199999999998E-5</v>
      </c>
      <c r="J94">
        <v>1.16236E-4</v>
      </c>
      <c r="K94" s="1">
        <v>9.7499999999999998E-5</v>
      </c>
      <c r="L94">
        <v>2.6802400000000001E-4</v>
      </c>
      <c r="M94">
        <v>2.5012400000000001E-4</v>
      </c>
      <c r="O94">
        <v>0.33253300000000002</v>
      </c>
      <c r="P94">
        <v>1.7121423703689554E-3</v>
      </c>
    </row>
    <row r="95" spans="1:16" x14ac:dyDescent="0.2">
      <c r="A95" s="6">
        <v>94</v>
      </c>
      <c r="B95" s="6" t="s">
        <v>128</v>
      </c>
      <c r="C95" s="6">
        <v>2</v>
      </c>
      <c r="D95">
        <v>0.60763066700000001</v>
      </c>
      <c r="E95">
        <v>0.14071856299999999</v>
      </c>
      <c r="F95">
        <v>0.44444444399999999</v>
      </c>
      <c r="G95">
        <v>2.2856299999999999E-4</v>
      </c>
      <c r="H95">
        <v>1.08861E-4</v>
      </c>
      <c r="I95" s="1">
        <v>5.7752000000000002E-6</v>
      </c>
      <c r="J95" s="1">
        <v>8.7700000000000004E-5</v>
      </c>
      <c r="K95" s="1">
        <v>5.4400000000000001E-5</v>
      </c>
      <c r="L95">
        <v>2.6203499999999998E-4</v>
      </c>
      <c r="M95">
        <v>2.2988699999999999E-4</v>
      </c>
      <c r="O95">
        <v>0.16178699999999999</v>
      </c>
      <c r="P95">
        <v>8.3300718327168177E-4</v>
      </c>
    </row>
    <row r="96" spans="1:16" x14ac:dyDescent="0.2">
      <c r="A96" s="6">
        <v>95</v>
      </c>
      <c r="B96" s="6" t="s">
        <v>129</v>
      </c>
      <c r="C96" s="6">
        <v>2</v>
      </c>
      <c r="D96">
        <v>0.46037661499999999</v>
      </c>
      <c r="E96">
        <v>0.128742515</v>
      </c>
      <c r="F96">
        <v>0.617283951</v>
      </c>
      <c r="G96">
        <v>3.4129100000000002E-4</v>
      </c>
      <c r="H96" s="1">
        <v>7.3100000000000001E-5</v>
      </c>
      <c r="I96" s="1">
        <v>5.7085700000000001E-5</v>
      </c>
      <c r="J96">
        <v>1.4674800000000001E-4</v>
      </c>
      <c r="K96">
        <v>1.75272E-4</v>
      </c>
      <c r="L96">
        <v>2.5679400000000002E-4</v>
      </c>
      <c r="M96">
        <v>2.4917599999999999E-4</v>
      </c>
      <c r="O96">
        <v>0.39445599999999997</v>
      </c>
      <c r="P96">
        <v>2.0309708535581629E-3</v>
      </c>
    </row>
    <row r="97" spans="1:16" x14ac:dyDescent="0.2">
      <c r="A97" s="6">
        <v>96</v>
      </c>
      <c r="B97" s="6" t="s">
        <v>130</v>
      </c>
      <c r="C97" s="6">
        <v>2</v>
      </c>
      <c r="D97">
        <v>0.52982630100000006</v>
      </c>
      <c r="E97">
        <v>0.13473053900000001</v>
      </c>
      <c r="F97">
        <v>0.30864197500000001</v>
      </c>
      <c r="G97">
        <v>5.8107600000000003E-4</v>
      </c>
      <c r="H97" s="1">
        <v>6.2600000000000004E-5</v>
      </c>
      <c r="I97" s="1">
        <v>4.4424699999999999E-7</v>
      </c>
      <c r="J97" s="1">
        <v>1.9400000000000001E-5</v>
      </c>
      <c r="K97">
        <v>3.36025E-4</v>
      </c>
      <c r="L97">
        <v>4.0053899999999999E-4</v>
      </c>
      <c r="M97">
        <v>5.1226500000000003E-4</v>
      </c>
      <c r="O97">
        <v>7.5382000000000005E-2</v>
      </c>
      <c r="P97">
        <v>3.8812603910935939E-4</v>
      </c>
    </row>
    <row r="98" spans="1:16" x14ac:dyDescent="0.2">
      <c r="A98" s="6">
        <v>97</v>
      </c>
      <c r="B98" s="6" t="s">
        <v>131</v>
      </c>
      <c r="C98" s="6">
        <v>1</v>
      </c>
      <c r="D98">
        <v>0.57771949099999997</v>
      </c>
      <c r="E98">
        <v>0.31437125700000002</v>
      </c>
      <c r="F98">
        <v>0.30864197500000001</v>
      </c>
      <c r="G98">
        <v>1.39486E-4</v>
      </c>
      <c r="H98" s="1">
        <v>6.0399999999999998E-5</v>
      </c>
      <c r="I98" s="1">
        <v>5.1088299999999997E-5</v>
      </c>
      <c r="J98" s="1">
        <v>5.52E-5</v>
      </c>
      <c r="K98">
        <v>1.4415900000000001E-4</v>
      </c>
      <c r="L98">
        <v>2.0438699999999999E-4</v>
      </c>
      <c r="M98">
        <v>2.2830600000000001E-4</v>
      </c>
      <c r="O98">
        <v>0.62429400000000002</v>
      </c>
      <c r="P98">
        <v>3.2143583011824892E-3</v>
      </c>
    </row>
    <row r="99" spans="1:16" x14ac:dyDescent="0.2">
      <c r="A99" s="6">
        <v>98</v>
      </c>
      <c r="B99" s="6" t="s">
        <v>132</v>
      </c>
      <c r="C99" s="6">
        <v>2</v>
      </c>
      <c r="D99">
        <v>0.54469458800000004</v>
      </c>
      <c r="E99">
        <v>0.30239521000000003</v>
      </c>
      <c r="F99">
        <v>0.53086419799999995</v>
      </c>
      <c r="G99">
        <v>3.6563200000000001E-4</v>
      </c>
      <c r="H99" s="1">
        <v>7.2399999999999998E-5</v>
      </c>
      <c r="I99">
        <v>1.6481499999999999E-4</v>
      </c>
      <c r="J99">
        <v>1.0025400000000001E-4</v>
      </c>
      <c r="K99">
        <v>3.1995E-4</v>
      </c>
      <c r="L99">
        <v>3.3577900000000003E-4</v>
      </c>
      <c r="M99">
        <v>2.39373E-4</v>
      </c>
      <c r="O99">
        <v>0.41940899999999998</v>
      </c>
      <c r="P99">
        <v>2.1594485943171749E-3</v>
      </c>
    </row>
    <row r="100" spans="1:16" x14ac:dyDescent="0.2">
      <c r="A100" s="6">
        <v>99</v>
      </c>
      <c r="B100" s="6" t="s">
        <v>133</v>
      </c>
      <c r="C100" s="6">
        <v>2</v>
      </c>
      <c r="D100">
        <v>0.52782420299999999</v>
      </c>
      <c r="E100">
        <v>0.17664670699999999</v>
      </c>
      <c r="F100">
        <v>0.12345679</v>
      </c>
      <c r="G100">
        <v>5.0977900000000003E-4</v>
      </c>
      <c r="H100">
        <v>2.7948600000000001E-4</v>
      </c>
      <c r="I100">
        <v>1.3260799999999999E-4</v>
      </c>
      <c r="J100">
        <v>2.0825600000000001E-4</v>
      </c>
      <c r="K100">
        <v>1.8045800000000001E-4</v>
      </c>
      <c r="L100">
        <v>7.04125E-4</v>
      </c>
      <c r="M100">
        <v>4.2846900000000001E-4</v>
      </c>
      <c r="O100">
        <v>0.196961</v>
      </c>
      <c r="P100">
        <v>1.0141107000214711E-3</v>
      </c>
    </row>
    <row r="101" spans="1:16" x14ac:dyDescent="0.2">
      <c r="A101" s="6">
        <v>100</v>
      </c>
      <c r="B101" s="6" t="s">
        <v>134</v>
      </c>
      <c r="C101" s="6">
        <v>1</v>
      </c>
      <c r="D101">
        <v>0.57202166200000004</v>
      </c>
      <c r="E101">
        <v>0.38023952100000002</v>
      </c>
      <c r="F101">
        <v>0.29629629600000001</v>
      </c>
      <c r="G101">
        <v>7.0899500000000002E-4</v>
      </c>
      <c r="H101">
        <v>3.5551400000000003E-4</v>
      </c>
      <c r="I101">
        <v>4.2803200000000001E-4</v>
      </c>
      <c r="J101">
        <v>2.1842699999999999E-4</v>
      </c>
      <c r="K101">
        <v>7.8820699999999997E-4</v>
      </c>
      <c r="L101">
        <v>6.7305499999999999E-4</v>
      </c>
      <c r="M101">
        <v>7.2823799999999998E-4</v>
      </c>
      <c r="O101">
        <v>0.50885100000000005</v>
      </c>
      <c r="P101">
        <v>2.6199666117486487E-3</v>
      </c>
    </row>
    <row r="102" spans="1:16" x14ac:dyDescent="0.2">
      <c r="A102" s="6">
        <v>101</v>
      </c>
      <c r="B102" s="6" t="s">
        <v>135</v>
      </c>
      <c r="C102" s="6">
        <v>2</v>
      </c>
      <c r="D102">
        <v>0.33925555699999999</v>
      </c>
      <c r="E102">
        <v>0.47005987999999999</v>
      </c>
      <c r="F102">
        <v>0.34567901200000001</v>
      </c>
      <c r="G102">
        <v>1.9507300000000001E-4</v>
      </c>
      <c r="H102" s="1">
        <v>2.1800000000000001E-5</v>
      </c>
      <c r="I102" s="1">
        <v>4.6867999999999999E-5</v>
      </c>
      <c r="J102">
        <v>2.1503700000000001E-4</v>
      </c>
      <c r="K102">
        <v>2.27128E-4</v>
      </c>
      <c r="L102">
        <v>1.1492100000000001E-4</v>
      </c>
      <c r="M102">
        <v>3.2000699999999997E-4</v>
      </c>
      <c r="O102">
        <v>7.8281000000000003E-2</v>
      </c>
      <c r="P102">
        <v>4.0305237944761031E-4</v>
      </c>
    </row>
    <row r="103" spans="1:16" x14ac:dyDescent="0.2">
      <c r="A103" s="6">
        <v>102</v>
      </c>
      <c r="B103" s="6" t="s">
        <v>136</v>
      </c>
      <c r="C103" s="6">
        <v>1</v>
      </c>
      <c r="D103">
        <v>0.39186686799999998</v>
      </c>
      <c r="E103">
        <v>0.47005987999999999</v>
      </c>
      <c r="F103">
        <v>0.382716049</v>
      </c>
      <c r="G103">
        <v>3.3749399999999998E-4</v>
      </c>
      <c r="H103">
        <v>1.1383999999999999E-4</v>
      </c>
      <c r="I103" s="1">
        <v>8.2851999999999999E-5</v>
      </c>
      <c r="J103">
        <v>3.1044699999999999E-4</v>
      </c>
      <c r="K103">
        <v>1.0578600000000001E-4</v>
      </c>
      <c r="L103">
        <v>4.14015E-4</v>
      </c>
      <c r="M103">
        <v>3.6269600000000003E-4</v>
      </c>
      <c r="O103">
        <v>0.24906</v>
      </c>
      <c r="P103">
        <v>1.2823574765935773E-3</v>
      </c>
    </row>
    <row r="104" spans="1:16" x14ac:dyDescent="0.2">
      <c r="A104" s="6">
        <v>103</v>
      </c>
      <c r="B104" s="6" t="s">
        <v>137</v>
      </c>
      <c r="C104" s="6">
        <v>2</v>
      </c>
      <c r="D104">
        <v>0.46864787600000002</v>
      </c>
      <c r="E104">
        <v>0.51796407200000005</v>
      </c>
      <c r="F104">
        <v>0.407407407</v>
      </c>
      <c r="G104">
        <v>3.2972500000000001E-4</v>
      </c>
      <c r="H104" s="1">
        <v>9.5299999999999999E-5</v>
      </c>
      <c r="I104" s="1">
        <v>5.2643199999999998E-5</v>
      </c>
      <c r="J104">
        <v>2.6056300000000001E-4</v>
      </c>
      <c r="K104">
        <v>1.44678E-4</v>
      </c>
      <c r="L104">
        <v>4.04282E-4</v>
      </c>
      <c r="M104">
        <v>5.2017000000000003E-4</v>
      </c>
      <c r="O104">
        <v>0.390322</v>
      </c>
      <c r="P104">
        <v>2.0096857583672941E-3</v>
      </c>
    </row>
    <row r="105" spans="1:16" x14ac:dyDescent="0.2">
      <c r="A105" s="6">
        <v>104</v>
      </c>
      <c r="B105" s="6" t="s">
        <v>138</v>
      </c>
      <c r="C105" s="6">
        <v>2</v>
      </c>
      <c r="D105">
        <v>0.33218613699999999</v>
      </c>
      <c r="E105">
        <v>0.43413173700000002</v>
      </c>
      <c r="F105">
        <v>0.28395061700000002</v>
      </c>
      <c r="G105">
        <v>1.3798389999999999E-3</v>
      </c>
      <c r="H105">
        <v>8.36844E-4</v>
      </c>
      <c r="I105">
        <v>1.887826E-3</v>
      </c>
      <c r="J105">
        <v>9.9430299999999998E-4</v>
      </c>
      <c r="K105">
        <v>1.5805630000000001E-3</v>
      </c>
      <c r="L105">
        <v>1.9705019999999998E-3</v>
      </c>
      <c r="M105">
        <v>3.1327220000000001E-3</v>
      </c>
      <c r="O105">
        <v>9.9848999999999993E-2</v>
      </c>
      <c r="P105">
        <v>5.141014682421589E-4</v>
      </c>
    </row>
    <row r="106" spans="1:16" x14ac:dyDescent="0.2">
      <c r="A106" s="6">
        <v>105</v>
      </c>
      <c r="B106" s="6" t="s">
        <v>139</v>
      </c>
      <c r="C106" s="6">
        <v>2</v>
      </c>
      <c r="D106">
        <v>0.43766290099999999</v>
      </c>
      <c r="E106">
        <v>0.59580838300000005</v>
      </c>
      <c r="F106">
        <v>0.34567901200000001</v>
      </c>
      <c r="G106">
        <v>2.04222E-4</v>
      </c>
      <c r="H106">
        <v>2.5526500000000002E-4</v>
      </c>
      <c r="I106">
        <v>2.4877800000000001E-4</v>
      </c>
      <c r="J106">
        <v>2.8187299999999998E-4</v>
      </c>
      <c r="K106">
        <v>1.4415900000000001E-4</v>
      </c>
      <c r="L106">
        <v>7.2883099999999999E-4</v>
      </c>
      <c r="M106">
        <v>2.3684300000000001E-4</v>
      </c>
      <c r="O106">
        <v>9.4464000000000006E-2</v>
      </c>
      <c r="P106">
        <v>4.8637523756900222E-4</v>
      </c>
    </row>
    <row r="107" spans="1:16" x14ac:dyDescent="0.2">
      <c r="A107" s="6">
        <v>106</v>
      </c>
      <c r="B107" s="6" t="s">
        <v>140</v>
      </c>
      <c r="C107" s="6">
        <v>1</v>
      </c>
      <c r="D107">
        <v>0.84730323100000005</v>
      </c>
      <c r="E107">
        <v>5.9880239999999998E-3</v>
      </c>
      <c r="F107">
        <v>0.13580246900000001</v>
      </c>
      <c r="G107">
        <v>3.7823400000000002E-4</v>
      </c>
      <c r="H107">
        <v>1.8515799999999999E-4</v>
      </c>
      <c r="I107">
        <v>2.03909E-4</v>
      </c>
      <c r="J107">
        <v>2.5523499999999998E-4</v>
      </c>
      <c r="K107">
        <v>3.3550700000000003E-4</v>
      </c>
      <c r="L107">
        <v>6.2551499999999999E-4</v>
      </c>
      <c r="M107">
        <v>6.0997500000000001E-4</v>
      </c>
      <c r="O107">
        <v>4.727182</v>
      </c>
      <c r="P107">
        <v>2.4339264357659117E-2</v>
      </c>
    </row>
    <row r="108" spans="1:16" x14ac:dyDescent="0.2">
      <c r="A108" s="6">
        <v>107</v>
      </c>
      <c r="B108" s="6" t="s">
        <v>141</v>
      </c>
      <c r="C108" s="6">
        <v>1</v>
      </c>
      <c r="D108">
        <v>0.61373104999999994</v>
      </c>
      <c r="E108">
        <v>0.550898204</v>
      </c>
      <c r="F108">
        <v>0.16049382700000001</v>
      </c>
      <c r="G108">
        <v>2.39094E-4</v>
      </c>
      <c r="H108" s="1">
        <v>3.1900000000000003E-5</v>
      </c>
      <c r="I108" s="1">
        <v>2.0879599999999999E-5</v>
      </c>
      <c r="J108" s="1">
        <v>8.9099999999999997E-5</v>
      </c>
      <c r="K108">
        <v>2.9194799999999999E-4</v>
      </c>
      <c r="L108">
        <v>3.6797199999999999E-4</v>
      </c>
      <c r="M108">
        <v>3.9589900000000001E-4</v>
      </c>
      <c r="O108">
        <v>0.858151</v>
      </c>
      <c r="P108">
        <v>4.4184387332219339E-3</v>
      </c>
    </row>
    <row r="109" spans="1:16" x14ac:dyDescent="0.2">
      <c r="A109" s="6">
        <v>108</v>
      </c>
      <c r="B109" s="6" t="s">
        <v>142</v>
      </c>
      <c r="C109" s="6">
        <v>1</v>
      </c>
      <c r="D109">
        <v>0.72290257499999999</v>
      </c>
      <c r="E109">
        <v>0.14371257500000001</v>
      </c>
      <c r="F109">
        <v>0.29629629600000001</v>
      </c>
      <c r="G109">
        <v>1.1842500000000001E-4</v>
      </c>
      <c r="H109" s="1">
        <v>3.8800000000000001E-5</v>
      </c>
      <c r="I109" s="1">
        <v>3.7983099999999999E-5</v>
      </c>
      <c r="J109">
        <v>1.10424E-4</v>
      </c>
      <c r="K109">
        <v>1.4623300000000001E-4</v>
      </c>
      <c r="L109">
        <v>4.04282E-4</v>
      </c>
      <c r="M109">
        <v>5.7329400000000002E-4</v>
      </c>
      <c r="O109">
        <v>4.0083580000000003</v>
      </c>
      <c r="P109">
        <v>2.063819099881024E-2</v>
      </c>
    </row>
    <row r="110" spans="1:16" x14ac:dyDescent="0.2">
      <c r="A110" s="6">
        <v>109</v>
      </c>
      <c r="B110" s="6" t="s">
        <v>143</v>
      </c>
      <c r="C110" s="6">
        <v>2</v>
      </c>
      <c r="D110">
        <v>0.57128833599999995</v>
      </c>
      <c r="E110">
        <v>0.13173652699999999</v>
      </c>
      <c r="F110">
        <v>0.46913580199999999</v>
      </c>
      <c r="G110">
        <v>2.1319899999999999E-4</v>
      </c>
      <c r="H110">
        <v>1.14916E-4</v>
      </c>
      <c r="I110" s="1">
        <v>2.6432699999999999E-5</v>
      </c>
      <c r="J110">
        <v>1.60793E-4</v>
      </c>
      <c r="K110">
        <v>3.64027E-4</v>
      </c>
      <c r="L110">
        <v>3.5861299999999998E-4</v>
      </c>
      <c r="M110">
        <v>5.1827299999999998E-4</v>
      </c>
      <c r="O110">
        <v>1.240275</v>
      </c>
      <c r="P110">
        <v>6.3859147164622944E-3</v>
      </c>
    </row>
    <row r="111" spans="1:16" x14ac:dyDescent="0.2">
      <c r="A111" s="6">
        <v>110</v>
      </c>
      <c r="B111" s="6" t="s">
        <v>144</v>
      </c>
      <c r="C111" s="6">
        <v>1</v>
      </c>
      <c r="D111">
        <v>0.61206069500000004</v>
      </c>
      <c r="E111">
        <v>0.137724551</v>
      </c>
      <c r="F111">
        <v>0.45679012299999999</v>
      </c>
      <c r="G111">
        <v>3.7719899999999999E-4</v>
      </c>
      <c r="H111">
        <v>1.2447000000000001E-4</v>
      </c>
      <c r="I111">
        <v>2.1412699999999999E-4</v>
      </c>
      <c r="J111">
        <v>4.8673899999999998E-4</v>
      </c>
      <c r="K111">
        <v>2.99726E-4</v>
      </c>
      <c r="L111">
        <v>4.7428299999999999E-4</v>
      </c>
      <c r="M111">
        <v>3.2064000000000002E-4</v>
      </c>
      <c r="O111">
        <v>2.784478</v>
      </c>
      <c r="P111">
        <v>1.4336690683812459E-2</v>
      </c>
    </row>
    <row r="112" spans="1:16" x14ac:dyDescent="0.2">
      <c r="A112" s="6">
        <v>111</v>
      </c>
      <c r="B112" s="6" t="s">
        <v>145</v>
      </c>
      <c r="C112" s="6">
        <v>2</v>
      </c>
      <c r="D112">
        <v>0.77107803799999997</v>
      </c>
      <c r="E112">
        <v>0.31736526900000001</v>
      </c>
      <c r="F112">
        <v>0.16049382700000001</v>
      </c>
      <c r="G112">
        <v>5.0114799999999998E-4</v>
      </c>
      <c r="H112">
        <v>1.4788400000000001E-4</v>
      </c>
      <c r="I112">
        <v>1.4238099999999999E-4</v>
      </c>
      <c r="J112">
        <v>2.7993499999999998E-4</v>
      </c>
      <c r="K112">
        <v>5.4915200000000002E-4</v>
      </c>
      <c r="L112">
        <v>5.5813399999999995E-4</v>
      </c>
      <c r="M112">
        <v>5.6855100000000004E-4</v>
      </c>
      <c r="O112">
        <v>1.2238279999999999</v>
      </c>
      <c r="P112">
        <v>6.3012325779513547E-3</v>
      </c>
    </row>
    <row r="113" spans="1:16" x14ac:dyDescent="0.2">
      <c r="A113" s="6">
        <v>112</v>
      </c>
      <c r="B113" s="6" t="s">
        <v>146</v>
      </c>
      <c r="C113" s="6">
        <v>2</v>
      </c>
      <c r="D113">
        <v>0.67731800499999995</v>
      </c>
      <c r="E113">
        <v>0.30538922200000002</v>
      </c>
      <c r="F113">
        <v>0.382716049</v>
      </c>
      <c r="G113">
        <v>5.6156900000000004E-4</v>
      </c>
      <c r="H113">
        <v>2.06419E-4</v>
      </c>
      <c r="I113">
        <v>1.37272E-4</v>
      </c>
      <c r="J113">
        <v>3.4483400000000003E-4</v>
      </c>
      <c r="K113">
        <v>4.6618300000000001E-4</v>
      </c>
      <c r="L113">
        <v>7.4417899999999998E-4</v>
      </c>
      <c r="M113">
        <v>1.8624900000000001E-4</v>
      </c>
      <c r="O113">
        <v>0.61197299999999999</v>
      </c>
      <c r="P113">
        <v>3.150920067547584E-3</v>
      </c>
    </row>
    <row r="114" spans="1:16" x14ac:dyDescent="0.2">
      <c r="A114" s="6">
        <v>113</v>
      </c>
      <c r="B114" s="6" t="s">
        <v>147</v>
      </c>
      <c r="C114" s="6">
        <v>1</v>
      </c>
      <c r="D114">
        <v>0.700487623</v>
      </c>
      <c r="E114">
        <v>0.173652695</v>
      </c>
      <c r="F114">
        <v>2.4691358E-2</v>
      </c>
      <c r="G114">
        <v>2.49452E-4</v>
      </c>
      <c r="H114" s="1">
        <v>5.1E-5</v>
      </c>
      <c r="I114" s="1">
        <v>4.5535299999999998E-5</v>
      </c>
      <c r="J114">
        <v>1.6757400000000001E-4</v>
      </c>
      <c r="K114">
        <v>4.54256E-4</v>
      </c>
      <c r="L114">
        <v>4.04657E-4</v>
      </c>
      <c r="M114">
        <v>4.1929800000000002E-4</v>
      </c>
      <c r="O114">
        <v>1.7399899999999999</v>
      </c>
      <c r="P114">
        <v>8.9588419886696309E-3</v>
      </c>
    </row>
    <row r="115" spans="1:16" x14ac:dyDescent="0.2">
      <c r="A115" s="6">
        <v>114</v>
      </c>
      <c r="B115" s="6" t="s">
        <v>148</v>
      </c>
      <c r="C115" s="6">
        <v>2</v>
      </c>
      <c r="D115">
        <v>0.697294356</v>
      </c>
      <c r="E115">
        <v>0.38323353300000002</v>
      </c>
      <c r="F115">
        <v>0.14814814800000001</v>
      </c>
      <c r="G115">
        <v>4.0240300000000002E-4</v>
      </c>
      <c r="H115">
        <v>2.0197800000000001E-4</v>
      </c>
      <c r="I115">
        <v>1.3282999999999999E-4</v>
      </c>
      <c r="J115">
        <v>1.7144799999999999E-4</v>
      </c>
      <c r="K115">
        <v>5.2944699999999995E-4</v>
      </c>
      <c r="L115">
        <v>7.1909899999999995E-4</v>
      </c>
      <c r="M115">
        <v>1.0684830000000001E-3</v>
      </c>
      <c r="O115">
        <v>0.990012</v>
      </c>
      <c r="P115">
        <v>5.0973632462754381E-3</v>
      </c>
    </row>
    <row r="116" spans="1:16" x14ac:dyDescent="0.2">
      <c r="A116" s="6">
        <v>115</v>
      </c>
      <c r="B116" s="6" t="s">
        <v>149</v>
      </c>
      <c r="C116" s="6">
        <v>1</v>
      </c>
      <c r="D116">
        <v>0.452013204</v>
      </c>
      <c r="E116">
        <v>0.47305389199999998</v>
      </c>
      <c r="F116">
        <v>0.49382715999999999</v>
      </c>
      <c r="G116">
        <v>7.4818300000000003E-4</v>
      </c>
      <c r="H116">
        <v>2.12878E-4</v>
      </c>
      <c r="I116">
        <v>2.1945800000000001E-4</v>
      </c>
      <c r="J116">
        <v>5.02237E-4</v>
      </c>
      <c r="K116">
        <v>7.3583299999999997E-4</v>
      </c>
      <c r="L116">
        <v>6.9626400000000004E-4</v>
      </c>
      <c r="M116">
        <v>5.6475600000000003E-4</v>
      </c>
      <c r="O116">
        <v>6.4104999999999995E-2</v>
      </c>
      <c r="P116">
        <v>3.3006314156039211E-4</v>
      </c>
    </row>
    <row r="117" spans="1:16" x14ac:dyDescent="0.2">
      <c r="A117" s="6">
        <v>116</v>
      </c>
      <c r="B117" s="6" t="s">
        <v>150</v>
      </c>
      <c r="C117" s="6">
        <v>1</v>
      </c>
      <c r="D117">
        <v>0.49218609800000002</v>
      </c>
      <c r="E117">
        <v>0.47305389199999998</v>
      </c>
      <c r="F117">
        <v>0.53086419799999995</v>
      </c>
      <c r="G117">
        <v>2.9364499999999998E-4</v>
      </c>
      <c r="H117" s="1">
        <v>7.3100000000000001E-5</v>
      </c>
      <c r="I117">
        <v>1.4549100000000001E-4</v>
      </c>
      <c r="J117">
        <v>1.5401299999999999E-4</v>
      </c>
      <c r="K117">
        <v>4.6359E-4</v>
      </c>
      <c r="L117">
        <v>6.4872400000000005E-4</v>
      </c>
      <c r="M117">
        <v>5.2206799999999999E-4</v>
      </c>
      <c r="O117">
        <v>0.182287</v>
      </c>
      <c r="P117">
        <v>9.3855736503578829E-4</v>
      </c>
    </row>
    <row r="118" spans="1:16" x14ac:dyDescent="0.2">
      <c r="A118" s="6">
        <v>117</v>
      </c>
      <c r="B118" s="6" t="s">
        <v>151</v>
      </c>
      <c r="C118" s="6">
        <v>2</v>
      </c>
      <c r="D118">
        <v>0.63179163400000005</v>
      </c>
      <c r="E118">
        <v>0.52095808399999999</v>
      </c>
      <c r="F118">
        <v>0.25925925900000002</v>
      </c>
      <c r="G118">
        <v>4.0205800000000001E-4</v>
      </c>
      <c r="H118">
        <v>3.1568399999999999E-4</v>
      </c>
      <c r="I118" s="1">
        <v>8.8849299999999997E-5</v>
      </c>
      <c r="J118">
        <v>6.7513800000000004E-4</v>
      </c>
      <c r="K118">
        <v>1.9186600000000001E-4</v>
      </c>
      <c r="L118">
        <v>6.9925900000000004E-4</v>
      </c>
      <c r="M118">
        <v>4.4459499999999999E-4</v>
      </c>
      <c r="O118">
        <v>0.74868299999999999</v>
      </c>
      <c r="P118">
        <v>3.8548110601803148E-3</v>
      </c>
    </row>
    <row r="119" spans="1:16" x14ac:dyDescent="0.2">
      <c r="A119" s="6">
        <v>118</v>
      </c>
      <c r="B119" s="6" t="s">
        <v>152</v>
      </c>
      <c r="C119" s="6">
        <v>2</v>
      </c>
      <c r="D119">
        <v>0.80375664800000002</v>
      </c>
      <c r="E119">
        <v>0.43712574900000001</v>
      </c>
      <c r="F119">
        <v>0.432098765</v>
      </c>
      <c r="G119">
        <v>4.5712699999999999E-4</v>
      </c>
      <c r="H119">
        <v>1.0926500000000001E-4</v>
      </c>
      <c r="I119" s="1">
        <v>5.6197199999999998E-5</v>
      </c>
      <c r="J119">
        <v>3.2158700000000002E-4</v>
      </c>
      <c r="K119">
        <v>4.6359E-4</v>
      </c>
      <c r="L119">
        <v>6.8129099999999999E-4</v>
      </c>
      <c r="M119">
        <v>5.45784E-4</v>
      </c>
      <c r="O119">
        <v>0.34695999999999999</v>
      </c>
      <c r="P119">
        <v>1.7864239543841146E-3</v>
      </c>
    </row>
    <row r="120" spans="1:16" x14ac:dyDescent="0.2">
      <c r="A120" s="6">
        <v>119</v>
      </c>
      <c r="B120" s="6" t="s">
        <v>153</v>
      </c>
      <c r="C120" s="6">
        <v>1</v>
      </c>
      <c r="D120">
        <v>0.47102342699999999</v>
      </c>
      <c r="E120">
        <v>0.59880239499999999</v>
      </c>
      <c r="F120">
        <v>0.49382715999999999</v>
      </c>
      <c r="G120">
        <v>2.96235E-4</v>
      </c>
      <c r="H120" s="1">
        <v>8.2399999999999997E-5</v>
      </c>
      <c r="I120">
        <v>1.7147899999999999E-4</v>
      </c>
      <c r="J120">
        <v>3.00277E-4</v>
      </c>
      <c r="K120">
        <v>4.6359E-4</v>
      </c>
      <c r="L120">
        <v>6.7193199999999998E-4</v>
      </c>
      <c r="M120">
        <v>7.8989999999999996E-4</v>
      </c>
      <c r="O120">
        <v>0.361819</v>
      </c>
      <c r="P120">
        <v>1.8629298154003513E-3</v>
      </c>
    </row>
    <row r="121" spans="1:16" x14ac:dyDescent="0.2">
      <c r="A121" s="6">
        <v>120</v>
      </c>
      <c r="B121" s="6" t="s">
        <v>154</v>
      </c>
      <c r="C121" s="6">
        <v>1</v>
      </c>
      <c r="D121">
        <v>0.621410605</v>
      </c>
      <c r="E121">
        <v>2.9940119999999999E-3</v>
      </c>
      <c r="F121">
        <v>0.14814814800000001</v>
      </c>
      <c r="G121">
        <v>3.8272300000000002E-4</v>
      </c>
      <c r="H121">
        <v>1.02537E-4</v>
      </c>
      <c r="I121">
        <v>1.67703E-4</v>
      </c>
      <c r="J121">
        <v>5.0998600000000003E-4</v>
      </c>
      <c r="K121">
        <v>4.6566499999999998E-4</v>
      </c>
      <c r="L121">
        <v>5.9144999999999998E-4</v>
      </c>
      <c r="M121">
        <v>4.9139500000000005E-4</v>
      </c>
      <c r="O121">
        <v>1.3381320000000001</v>
      </c>
      <c r="P121">
        <v>6.8897597963105952E-3</v>
      </c>
    </row>
    <row r="122" spans="1:16" x14ac:dyDescent="0.2">
      <c r="A122" s="6">
        <v>121</v>
      </c>
      <c r="B122" s="6" t="s">
        <v>155</v>
      </c>
      <c r="C122" s="6">
        <v>1</v>
      </c>
      <c r="D122">
        <v>0.69240260399999998</v>
      </c>
      <c r="E122">
        <v>0.179640719</v>
      </c>
      <c r="F122">
        <v>6.1728394999999998E-2</v>
      </c>
      <c r="G122">
        <v>5.1772000000000005E-4</v>
      </c>
      <c r="H122">
        <v>2.84061E-4</v>
      </c>
      <c r="I122" s="1">
        <v>5.4420199999999998E-5</v>
      </c>
      <c r="J122">
        <v>8.2576100000000005E-4</v>
      </c>
      <c r="K122">
        <v>4.3092100000000002E-4</v>
      </c>
      <c r="L122">
        <v>6.6444599999999996E-4</v>
      </c>
      <c r="M122">
        <v>7.7661899999999999E-4</v>
      </c>
      <c r="O122">
        <v>2.1395010000000001</v>
      </c>
      <c r="P122">
        <v>1.1015839972414017E-2</v>
      </c>
    </row>
    <row r="123" spans="1:16" x14ac:dyDescent="0.2">
      <c r="A123" s="6">
        <v>122</v>
      </c>
      <c r="B123" s="6" t="s">
        <v>156</v>
      </c>
      <c r="C123" s="6">
        <v>1</v>
      </c>
      <c r="D123">
        <v>0.48324165099999999</v>
      </c>
      <c r="E123">
        <v>0.37724550899999998</v>
      </c>
      <c r="F123">
        <v>0.234567901</v>
      </c>
      <c r="G123">
        <v>2.0491300000000001E-4</v>
      </c>
      <c r="H123">
        <v>1.10745E-4</v>
      </c>
      <c r="I123" s="1">
        <v>5.6863600000000002E-5</v>
      </c>
      <c r="J123">
        <v>5.7875899999999998E-4</v>
      </c>
      <c r="K123">
        <v>2.1986799999999999E-4</v>
      </c>
      <c r="L123">
        <v>7.0861700000000004E-4</v>
      </c>
      <c r="M123">
        <v>9.0183899999999998E-4</v>
      </c>
      <c r="O123">
        <v>0.57898700000000003</v>
      </c>
      <c r="P123">
        <v>2.9810821019051054E-3</v>
      </c>
    </row>
    <row r="124" spans="1:16" x14ac:dyDescent="0.2">
      <c r="A124" s="6">
        <v>123</v>
      </c>
      <c r="B124" s="6" t="s">
        <v>157</v>
      </c>
      <c r="C124" s="6">
        <v>1</v>
      </c>
      <c r="D124">
        <v>0.55160589699999996</v>
      </c>
      <c r="E124">
        <v>2.9940120000000001E-2</v>
      </c>
      <c r="F124">
        <v>0.37037037</v>
      </c>
      <c r="G124">
        <v>3.6546000000000001E-4</v>
      </c>
      <c r="H124">
        <v>1.5595800000000001E-4</v>
      </c>
      <c r="I124">
        <v>1.0528599999999999E-4</v>
      </c>
      <c r="J124">
        <v>4.77052E-4</v>
      </c>
      <c r="K124">
        <v>6.82421E-4</v>
      </c>
      <c r="L124">
        <v>6.40114E-4</v>
      </c>
      <c r="M124">
        <v>5.6507300000000003E-4</v>
      </c>
      <c r="O124">
        <v>2.0006789999999999</v>
      </c>
      <c r="P124">
        <v>1.0301074736664905E-2</v>
      </c>
    </row>
    <row r="125" spans="1:16" x14ac:dyDescent="0.2">
      <c r="A125" s="6">
        <v>124</v>
      </c>
      <c r="B125" s="6" t="s">
        <v>158</v>
      </c>
      <c r="C125" s="6">
        <v>2</v>
      </c>
      <c r="D125">
        <v>0.42209232699999999</v>
      </c>
      <c r="E125">
        <v>4.1916167999999997E-2</v>
      </c>
      <c r="F125">
        <v>0.54320987700000001</v>
      </c>
      <c r="G125">
        <v>2.11991E-4</v>
      </c>
      <c r="H125">
        <v>1.2971799999999999E-4</v>
      </c>
      <c r="I125" s="1">
        <v>7.3967000000000005E-5</v>
      </c>
      <c r="J125">
        <v>2.2084900000000001E-4</v>
      </c>
      <c r="K125">
        <v>7.6331599999999999E-4</v>
      </c>
      <c r="L125">
        <v>8.5947400000000005E-4</v>
      </c>
      <c r="M125">
        <v>8.2784500000000001E-4</v>
      </c>
      <c r="O125">
        <v>0.42586000000000002</v>
      </c>
      <c r="P125">
        <v>2.1926634344420653E-3</v>
      </c>
    </row>
    <row r="126" spans="1:16" x14ac:dyDescent="0.2">
      <c r="A126" s="6">
        <v>125</v>
      </c>
      <c r="B126" s="6" t="s">
        <v>159</v>
      </c>
      <c r="C126" s="6">
        <v>2</v>
      </c>
      <c r="D126">
        <v>0.43228614500000001</v>
      </c>
      <c r="E126">
        <v>3.5928144000000002E-2</v>
      </c>
      <c r="F126">
        <v>0.382716049</v>
      </c>
      <c r="G126">
        <v>2.7845399999999997E-4</v>
      </c>
      <c r="H126">
        <v>1.05901E-4</v>
      </c>
      <c r="I126" s="1">
        <v>2.6210499999999999E-5</v>
      </c>
      <c r="J126">
        <v>3.16259E-4</v>
      </c>
      <c r="K126">
        <v>7.09386E-4</v>
      </c>
      <c r="L126">
        <v>8.96159E-4</v>
      </c>
      <c r="M126">
        <v>8.97096E-4</v>
      </c>
      <c r="O126">
        <v>1.1434800000000001</v>
      </c>
      <c r="P126">
        <v>5.8875376509083107E-3</v>
      </c>
    </row>
    <row r="127" spans="1:16" x14ac:dyDescent="0.2">
      <c r="A127" s="6">
        <v>126</v>
      </c>
      <c r="B127" s="6" t="s">
        <v>160</v>
      </c>
      <c r="C127" s="6">
        <v>2</v>
      </c>
      <c r="D127">
        <v>0.64868820900000002</v>
      </c>
      <c r="E127">
        <v>0.14371257500000001</v>
      </c>
      <c r="F127">
        <v>0.234567901</v>
      </c>
      <c r="G127">
        <v>6.5289000000000005E-4</v>
      </c>
      <c r="H127">
        <v>2.3656099999999999E-4</v>
      </c>
      <c r="I127">
        <v>2.3855999999999999E-4</v>
      </c>
      <c r="J127">
        <v>4.2135600000000001E-4</v>
      </c>
      <c r="K127">
        <v>9.5725699999999999E-4</v>
      </c>
      <c r="L127">
        <v>1.352474E-3</v>
      </c>
      <c r="M127">
        <v>1.1763120000000001E-3</v>
      </c>
      <c r="O127">
        <v>1.080136</v>
      </c>
      <c r="P127">
        <v>5.5613927380465753E-3</v>
      </c>
    </row>
    <row r="128" spans="1:16" x14ac:dyDescent="0.2">
      <c r="A128" s="6">
        <v>127</v>
      </c>
      <c r="B128" s="6" t="s">
        <v>161</v>
      </c>
      <c r="C128" s="6">
        <v>2</v>
      </c>
      <c r="D128">
        <v>0.48868048800000002</v>
      </c>
      <c r="E128">
        <v>0.13173652699999999</v>
      </c>
      <c r="F128">
        <v>0.45679012299999999</v>
      </c>
      <c r="G128">
        <v>8.1291899999999995E-4</v>
      </c>
      <c r="H128">
        <v>1.4478900000000001E-4</v>
      </c>
      <c r="I128">
        <v>2.18347E-4</v>
      </c>
      <c r="J128">
        <v>5.0029999999999996E-4</v>
      </c>
      <c r="K128">
        <v>1.339434E-3</v>
      </c>
      <c r="L128">
        <v>9.7739000000000007E-4</v>
      </c>
      <c r="M128">
        <v>1.055835E-3</v>
      </c>
      <c r="O128">
        <v>0.604545</v>
      </c>
      <c r="P128">
        <v>3.1126748602234968E-3</v>
      </c>
    </row>
    <row r="129" spans="1:16" x14ac:dyDescent="0.2">
      <c r="A129" s="6">
        <v>128</v>
      </c>
      <c r="B129" s="6" t="s">
        <v>162</v>
      </c>
      <c r="C129" s="6">
        <v>2</v>
      </c>
      <c r="D129">
        <v>0.50328687299999997</v>
      </c>
      <c r="E129">
        <v>0.34730538900000002</v>
      </c>
      <c r="F129">
        <v>4.9382716E-2</v>
      </c>
      <c r="G129">
        <v>9.2530200000000003E-4</v>
      </c>
      <c r="H129" s="1">
        <v>7.75E-5</v>
      </c>
      <c r="I129">
        <v>1.7925300000000001E-4</v>
      </c>
      <c r="J129">
        <v>6.1266100000000002E-4</v>
      </c>
      <c r="K129">
        <v>5.0611199999999997E-4</v>
      </c>
      <c r="L129">
        <v>1.8084150000000001E-3</v>
      </c>
      <c r="M129">
        <v>1.863443E-3</v>
      </c>
      <c r="O129">
        <v>0.12983600000000001</v>
      </c>
      <c r="P129">
        <v>6.6849821461095196E-4</v>
      </c>
    </row>
    <row r="130" spans="1:16" x14ac:dyDescent="0.2">
      <c r="A130" s="6">
        <v>129</v>
      </c>
      <c r="B130" s="6" t="s">
        <v>163</v>
      </c>
      <c r="C130" s="6">
        <v>2</v>
      </c>
      <c r="D130">
        <v>0.4375368</v>
      </c>
      <c r="E130">
        <v>0.20958083799999999</v>
      </c>
      <c r="F130">
        <v>0.222222222</v>
      </c>
      <c r="G130">
        <v>9.02687E-4</v>
      </c>
      <c r="H130">
        <v>2.4746000000000002E-4</v>
      </c>
      <c r="I130">
        <v>2.7165700000000002E-4</v>
      </c>
      <c r="J130">
        <v>8.8581599999999999E-4</v>
      </c>
      <c r="K130">
        <v>1.2564640000000001E-3</v>
      </c>
      <c r="L130">
        <v>1.070225E-3</v>
      </c>
      <c r="M130">
        <v>6.0270199999999999E-4</v>
      </c>
      <c r="O130">
        <v>0.58426199999999995</v>
      </c>
      <c r="P130">
        <v>3.0082419657492835E-3</v>
      </c>
    </row>
    <row r="131" spans="1:16" x14ac:dyDescent="0.2">
      <c r="A131" s="6">
        <v>130</v>
      </c>
      <c r="B131" s="6" t="s">
        <v>164</v>
      </c>
      <c r="C131" s="6">
        <v>1</v>
      </c>
      <c r="D131">
        <v>0.37966513400000002</v>
      </c>
      <c r="E131">
        <v>0.29940119799999998</v>
      </c>
      <c r="F131">
        <v>0.419753086</v>
      </c>
      <c r="G131">
        <v>4.6075199999999998E-4</v>
      </c>
      <c r="H131">
        <v>2.1233999999999999E-4</v>
      </c>
      <c r="I131">
        <v>2.0924E-4</v>
      </c>
      <c r="J131">
        <v>8.3932199999999998E-4</v>
      </c>
      <c r="K131">
        <v>4.8122099999999999E-4</v>
      </c>
      <c r="L131">
        <v>1.417609E-3</v>
      </c>
      <c r="M131">
        <v>7.1053000000000002E-4</v>
      </c>
      <c r="O131">
        <v>1.033739</v>
      </c>
      <c r="P131">
        <v>5.3225043583729542E-3</v>
      </c>
    </row>
    <row r="132" spans="1:16" x14ac:dyDescent="0.2">
      <c r="A132" s="6">
        <v>131</v>
      </c>
      <c r="B132" s="6" t="s">
        <v>165</v>
      </c>
      <c r="C132" s="6">
        <v>2</v>
      </c>
      <c r="D132">
        <v>0.42221357799999998</v>
      </c>
      <c r="E132">
        <v>0.29940119799999998</v>
      </c>
      <c r="F132">
        <v>0.45679012299999999</v>
      </c>
      <c r="G132">
        <v>4.0412899999999998E-4</v>
      </c>
      <c r="H132">
        <v>3.1501100000000002E-4</v>
      </c>
      <c r="I132">
        <v>5.1999100000000003E-4</v>
      </c>
      <c r="J132">
        <v>1.1337859999999999E-3</v>
      </c>
      <c r="K132">
        <v>1.2139430000000001E-3</v>
      </c>
      <c r="L132">
        <v>8.7631999999999999E-4</v>
      </c>
      <c r="M132">
        <v>7.4025399999999998E-4</v>
      </c>
      <c r="O132">
        <v>0.30293599999999998</v>
      </c>
      <c r="P132">
        <v>1.5597536518483575E-3</v>
      </c>
    </row>
    <row r="133" spans="1:16" x14ac:dyDescent="0.2">
      <c r="A133" s="6">
        <v>132</v>
      </c>
      <c r="B133" s="6" t="s">
        <v>166</v>
      </c>
      <c r="C133" s="6">
        <v>1</v>
      </c>
      <c r="D133">
        <v>0.71001116500000006</v>
      </c>
      <c r="E133">
        <v>0.34730538900000002</v>
      </c>
      <c r="F133">
        <v>0.33333333300000001</v>
      </c>
      <c r="G133">
        <v>6.17156E-4</v>
      </c>
      <c r="H133">
        <v>2.6010900000000001E-4</v>
      </c>
      <c r="I133" s="1">
        <v>4.9755600000000002E-5</v>
      </c>
      <c r="J133">
        <v>8.5385099999999998E-4</v>
      </c>
      <c r="K133">
        <v>8.1102400000000003E-4</v>
      </c>
      <c r="L133">
        <v>1.3408700000000001E-3</v>
      </c>
      <c r="M133">
        <v>1.7872350000000001E-3</v>
      </c>
      <c r="O133">
        <v>1.136863</v>
      </c>
      <c r="P133">
        <v>5.8534681117505981E-3</v>
      </c>
    </row>
    <row r="134" spans="1:16" x14ac:dyDescent="0.2">
      <c r="A134" s="6">
        <v>133</v>
      </c>
      <c r="B134" s="6" t="s">
        <v>167</v>
      </c>
      <c r="C134" s="6">
        <v>1</v>
      </c>
      <c r="D134">
        <v>0.40057366300000002</v>
      </c>
      <c r="E134">
        <v>0.26347305399999998</v>
      </c>
      <c r="F134">
        <v>0.35802469100000001</v>
      </c>
      <c r="G134">
        <v>2.8967499999999998E-4</v>
      </c>
      <c r="H134" s="1">
        <v>7.6699999999999994E-6</v>
      </c>
      <c r="I134" s="1">
        <v>4.5979500000000003E-5</v>
      </c>
      <c r="J134">
        <v>5.5696499999999998E-4</v>
      </c>
      <c r="K134">
        <v>3.4328499999999998E-4</v>
      </c>
      <c r="L134">
        <v>1.6594299999999999E-3</v>
      </c>
      <c r="M134">
        <v>2.261239E-3</v>
      </c>
      <c r="O134">
        <v>2.0203660000000001</v>
      </c>
      <c r="P134">
        <v>1.040243895268393E-2</v>
      </c>
    </row>
    <row r="135" spans="1:16" x14ac:dyDescent="0.2">
      <c r="A135" s="6">
        <v>134</v>
      </c>
      <c r="B135" s="6" t="s">
        <v>168</v>
      </c>
      <c r="C135" s="6">
        <v>2</v>
      </c>
      <c r="D135">
        <v>0.51406851600000003</v>
      </c>
      <c r="E135">
        <v>0.42514970099999999</v>
      </c>
      <c r="F135">
        <v>0.419753086</v>
      </c>
      <c r="G135">
        <v>3.2143900000000002E-4</v>
      </c>
      <c r="H135">
        <v>1.07515E-4</v>
      </c>
      <c r="I135">
        <v>1.17281E-4</v>
      </c>
      <c r="J135">
        <v>4.15544E-4</v>
      </c>
      <c r="K135">
        <v>1.1906079999999999E-3</v>
      </c>
      <c r="L135">
        <v>1.2585160000000001E-3</v>
      </c>
      <c r="M135">
        <v>1.4485710000000001E-3</v>
      </c>
      <c r="O135">
        <v>0.16500100000000001</v>
      </c>
      <c r="P135">
        <v>8.4955539225655199E-4</v>
      </c>
    </row>
    <row r="136" spans="1:16" x14ac:dyDescent="0.2">
      <c r="A136" s="6">
        <v>135</v>
      </c>
      <c r="B136" s="6" t="s">
        <v>169</v>
      </c>
      <c r="C136" s="6">
        <v>1</v>
      </c>
      <c r="D136">
        <v>0.43648046099999999</v>
      </c>
      <c r="E136">
        <v>0.17065868300000001</v>
      </c>
      <c r="F136">
        <v>7.4074074000000004E-2</v>
      </c>
      <c r="G136">
        <v>5.7451599999999996E-4</v>
      </c>
      <c r="H136">
        <v>1.6618500000000001E-4</v>
      </c>
      <c r="I136">
        <v>1.79476E-4</v>
      </c>
      <c r="J136">
        <v>7.4342699999999996E-4</v>
      </c>
      <c r="K136">
        <v>1.1693470000000001E-3</v>
      </c>
      <c r="L136">
        <v>1.389534E-3</v>
      </c>
      <c r="M136">
        <v>1.0491949999999999E-3</v>
      </c>
      <c r="O136">
        <v>0.57146799999999998</v>
      </c>
      <c r="P136">
        <v>2.9423683547497729E-3</v>
      </c>
    </row>
    <row r="137" spans="1:16" x14ac:dyDescent="0.2">
      <c r="A137" s="6">
        <v>136</v>
      </c>
      <c r="B137" s="6" t="s">
        <v>170</v>
      </c>
      <c r="C137" s="6">
        <v>1</v>
      </c>
      <c r="D137">
        <v>0.86218897900000002</v>
      </c>
      <c r="E137">
        <v>0.173652695</v>
      </c>
      <c r="F137">
        <v>7.4074074000000004E-2</v>
      </c>
      <c r="G137">
        <v>6.2561500000000005E-4</v>
      </c>
      <c r="H137">
        <v>2.35484E-4</v>
      </c>
      <c r="I137">
        <v>1.51266E-4</v>
      </c>
      <c r="J137">
        <v>1.149284E-3</v>
      </c>
      <c r="K137">
        <v>7.9183699999999999E-4</v>
      </c>
      <c r="L137">
        <v>1.5265400000000001E-3</v>
      </c>
      <c r="M137">
        <v>1.3540239999999999E-3</v>
      </c>
      <c r="O137">
        <v>6.4722790000000003</v>
      </c>
      <c r="P137">
        <v>3.3324401213561401E-2</v>
      </c>
    </row>
    <row r="138" spans="1:16" x14ac:dyDescent="0.2">
      <c r="A138" s="6">
        <v>137</v>
      </c>
      <c r="B138" s="6" t="s">
        <v>171</v>
      </c>
      <c r="C138" s="6">
        <v>2</v>
      </c>
      <c r="D138">
        <v>0.220852463</v>
      </c>
      <c r="E138">
        <v>0.83233532899999996</v>
      </c>
      <c r="F138">
        <v>0.33333333300000001</v>
      </c>
      <c r="G138">
        <v>9.5240500000000003E-4</v>
      </c>
      <c r="H138">
        <v>2.153E-4</v>
      </c>
      <c r="I138">
        <v>1.75255E-4</v>
      </c>
      <c r="J138">
        <v>1.1720470000000001E-3</v>
      </c>
      <c r="K138">
        <v>1.0697840000000001E-3</v>
      </c>
      <c r="L138">
        <v>1.884405E-3</v>
      </c>
      <c r="M138">
        <v>2.5303359999999998E-3</v>
      </c>
      <c r="O138">
        <v>0.18071699999999999</v>
      </c>
      <c r="P138">
        <v>9.3047376574946397E-4</v>
      </c>
    </row>
    <row r="139" spans="1:16" x14ac:dyDescent="0.2">
      <c r="A139" s="6">
        <v>138</v>
      </c>
      <c r="B139" s="6" t="s">
        <v>172</v>
      </c>
      <c r="C139" s="6">
        <v>1</v>
      </c>
      <c r="D139">
        <v>0.16042967499999999</v>
      </c>
      <c r="E139">
        <v>0.275449102</v>
      </c>
      <c r="F139">
        <v>0.62962963000000005</v>
      </c>
      <c r="G139">
        <v>7.0278099999999998E-4</v>
      </c>
      <c r="H139">
        <v>1.3092900000000001E-4</v>
      </c>
      <c r="I139" s="1">
        <v>9.5735099999999998E-5</v>
      </c>
      <c r="J139">
        <v>7.2647599999999999E-4</v>
      </c>
      <c r="K139">
        <v>1.239871E-3</v>
      </c>
      <c r="L139">
        <v>1.7556340000000001E-3</v>
      </c>
      <c r="M139">
        <v>1.8605970000000001E-3</v>
      </c>
      <c r="O139">
        <v>0.593607</v>
      </c>
      <c r="P139">
        <v>3.0563574022656531E-3</v>
      </c>
    </row>
    <row r="140" spans="1:16" x14ac:dyDescent="0.2">
      <c r="A140" s="6">
        <v>139</v>
      </c>
      <c r="B140" s="6" t="s">
        <v>173</v>
      </c>
      <c r="C140" s="6">
        <v>3</v>
      </c>
      <c r="D140">
        <v>0.116548439</v>
      </c>
      <c r="E140">
        <v>0.68263473100000005</v>
      </c>
      <c r="F140">
        <v>0.76543209899999998</v>
      </c>
      <c r="G140">
        <v>1.0663420000000001E-3</v>
      </c>
      <c r="H140">
        <v>3.2631400000000002E-4</v>
      </c>
      <c r="I140">
        <v>2.4633499999999998E-4</v>
      </c>
      <c r="J140">
        <v>1.0340169999999999E-3</v>
      </c>
      <c r="K140">
        <v>1.5172989999999999E-3</v>
      </c>
      <c r="L140">
        <v>2.0689530000000001E-3</v>
      </c>
      <c r="M140">
        <v>1.9820229999999999E-3</v>
      </c>
      <c r="O140">
        <v>4.5376E-2</v>
      </c>
      <c r="P140">
        <v>2.3363146574283369E-4</v>
      </c>
    </row>
    <row r="141" spans="1:16" x14ac:dyDescent="0.2">
      <c r="A141" s="6">
        <v>140</v>
      </c>
      <c r="B141" s="6" t="s">
        <v>174</v>
      </c>
      <c r="C141" s="6">
        <v>3</v>
      </c>
      <c r="D141">
        <v>9.9529643000000001E-2</v>
      </c>
      <c r="E141">
        <v>0.69461077800000004</v>
      </c>
      <c r="F141">
        <v>0.93827160499999995</v>
      </c>
      <c r="G141">
        <v>2.8542810000000002E-3</v>
      </c>
      <c r="H141">
        <v>6.1024099999999997E-4</v>
      </c>
      <c r="I141">
        <v>3.9537900000000001E-4</v>
      </c>
      <c r="J141">
        <v>2.349907E-3</v>
      </c>
      <c r="K141">
        <v>1.6339740000000001E-3</v>
      </c>
      <c r="L141">
        <v>2.8737739999999999E-3</v>
      </c>
      <c r="M141">
        <v>4.0193829999999996E-3</v>
      </c>
      <c r="O141">
        <v>2.989E-2</v>
      </c>
      <c r="P141">
        <v>1.5389731380142143E-4</v>
      </c>
    </row>
    <row r="142" spans="1:16" x14ac:dyDescent="0.2">
      <c r="A142" s="6">
        <v>141</v>
      </c>
      <c r="B142" s="6" t="s">
        <v>175</v>
      </c>
      <c r="C142" s="6">
        <v>1</v>
      </c>
      <c r="D142">
        <v>0.26769319400000002</v>
      </c>
      <c r="E142">
        <v>0.68862275399999995</v>
      </c>
      <c r="F142">
        <v>1.2345679E-2</v>
      </c>
      <c r="G142">
        <v>6.2388799999999996E-4</v>
      </c>
      <c r="H142" s="1">
        <v>6.3100000000000002E-5</v>
      </c>
      <c r="I142" s="1">
        <v>9.5068799999999993E-5</v>
      </c>
      <c r="J142">
        <v>8.6595900000000002E-4</v>
      </c>
      <c r="K142">
        <v>1.078599E-3</v>
      </c>
      <c r="L142">
        <v>2.0869209999999998E-3</v>
      </c>
      <c r="M142">
        <v>2.7048850000000002E-3</v>
      </c>
      <c r="O142">
        <v>0.67012799999999995</v>
      </c>
      <c r="P142">
        <v>3.4503479124496131E-3</v>
      </c>
    </row>
    <row r="143" spans="1:16" x14ac:dyDescent="0.2">
      <c r="A143" s="6">
        <v>142</v>
      </c>
      <c r="B143" s="6" t="s">
        <v>176</v>
      </c>
      <c r="C143" s="6">
        <v>2</v>
      </c>
      <c r="D143">
        <v>0.21306329600000001</v>
      </c>
      <c r="E143">
        <v>0.50898203600000003</v>
      </c>
      <c r="F143">
        <v>0.62962963000000005</v>
      </c>
      <c r="G143">
        <v>4.7784299999999999E-4</v>
      </c>
      <c r="H143">
        <v>1.20837E-4</v>
      </c>
      <c r="I143" s="1">
        <v>6.7747600000000002E-5</v>
      </c>
      <c r="J143">
        <v>7.4003700000000003E-4</v>
      </c>
      <c r="K143">
        <v>1.461295E-3</v>
      </c>
      <c r="L143">
        <v>1.909486E-3</v>
      </c>
      <c r="M143">
        <v>2.276101E-3</v>
      </c>
      <c r="O143">
        <v>0.23619899999999999</v>
      </c>
      <c r="P143">
        <v>1.216138896707325E-3</v>
      </c>
    </row>
    <row r="144" spans="1:16" x14ac:dyDescent="0.2">
      <c r="A144" s="6">
        <v>143</v>
      </c>
      <c r="B144" s="6" t="s">
        <v>177</v>
      </c>
      <c r="C144" s="6">
        <v>2</v>
      </c>
      <c r="D144">
        <v>0.203232262</v>
      </c>
      <c r="E144">
        <v>0.52095808399999999</v>
      </c>
      <c r="F144">
        <v>0.85185185200000002</v>
      </c>
      <c r="G144">
        <v>1.188564E-3</v>
      </c>
      <c r="H144">
        <v>2.16107E-4</v>
      </c>
      <c r="I144">
        <v>2.2745400000000001E-4</v>
      </c>
      <c r="J144">
        <v>1.9595469999999999E-3</v>
      </c>
      <c r="K144">
        <v>8.8258499999999997E-4</v>
      </c>
      <c r="L144">
        <v>2.272217E-3</v>
      </c>
      <c r="M144">
        <v>2.4398990000000001E-3</v>
      </c>
      <c r="O144">
        <v>7.7852000000000005E-2</v>
      </c>
      <c r="P144">
        <v>4.0084354881459561E-4</v>
      </c>
    </row>
    <row r="145" spans="1:16" x14ac:dyDescent="0.2">
      <c r="A145" s="6">
        <v>144</v>
      </c>
      <c r="B145" s="6" t="s">
        <v>178</v>
      </c>
      <c r="C145" s="6">
        <v>1</v>
      </c>
      <c r="D145">
        <v>0.32497315500000001</v>
      </c>
      <c r="E145">
        <v>1</v>
      </c>
      <c r="F145">
        <v>0.44444444399999999</v>
      </c>
      <c r="G145">
        <v>6.5547999999999995E-4</v>
      </c>
      <c r="H145">
        <v>1.6820299999999999E-4</v>
      </c>
      <c r="I145">
        <v>2.1434899999999999E-4</v>
      </c>
      <c r="J145">
        <v>4.8915999999999999E-4</v>
      </c>
      <c r="K145">
        <v>2.1701630000000001E-3</v>
      </c>
      <c r="L145">
        <v>1.88478E-3</v>
      </c>
      <c r="M145">
        <v>1.925104E-3</v>
      </c>
      <c r="O145">
        <v>0.26849099999999998</v>
      </c>
      <c r="P145">
        <v>1.3824036025378869E-3</v>
      </c>
    </row>
    <row r="146" spans="1:16" x14ac:dyDescent="0.2">
      <c r="A146" s="6">
        <v>145</v>
      </c>
      <c r="B146" s="6" t="s">
        <v>179</v>
      </c>
      <c r="C146" s="6">
        <v>3</v>
      </c>
      <c r="D146">
        <v>0.30231085099999999</v>
      </c>
      <c r="E146">
        <v>0.44311377200000002</v>
      </c>
      <c r="F146">
        <v>0.617283951</v>
      </c>
      <c r="G146">
        <v>2.93818E-4</v>
      </c>
      <c r="H146">
        <v>1.16666E-4</v>
      </c>
      <c r="I146">
        <v>2.6454899999999999E-4</v>
      </c>
      <c r="J146">
        <v>5.0078399999999999E-4</v>
      </c>
      <c r="K146">
        <v>2.0260040000000001E-3</v>
      </c>
      <c r="L146">
        <v>1.7226920000000001E-3</v>
      </c>
      <c r="M146">
        <v>1.9447100000000001E-3</v>
      </c>
      <c r="O146">
        <v>0.59705399999999997</v>
      </c>
      <c r="P146">
        <v>3.0741052791700861E-3</v>
      </c>
    </row>
    <row r="147" spans="1:16" x14ac:dyDescent="0.2">
      <c r="A147" s="6">
        <v>146</v>
      </c>
      <c r="B147" s="6" t="s">
        <v>180</v>
      </c>
      <c r="C147" s="6">
        <v>3</v>
      </c>
      <c r="D147">
        <v>7.0791206999999995E-2</v>
      </c>
      <c r="E147">
        <v>0.353293413</v>
      </c>
      <c r="F147">
        <v>2.4691358E-2</v>
      </c>
      <c r="G147">
        <v>3.9929499999999998E-4</v>
      </c>
      <c r="H147">
        <v>1.3240999999999999E-4</v>
      </c>
      <c r="I147">
        <v>2.0746299999999999E-4</v>
      </c>
      <c r="J147">
        <v>8.00576E-4</v>
      </c>
      <c r="K147">
        <v>2.0737109999999998E-3</v>
      </c>
      <c r="L147">
        <v>1.662799E-3</v>
      </c>
      <c r="M147">
        <v>1.4735519999999999E-3</v>
      </c>
      <c r="O147">
        <v>0.11166</v>
      </c>
      <c r="P147">
        <v>5.7491381930634719E-4</v>
      </c>
    </row>
    <row r="148" spans="1:16" x14ac:dyDescent="0.2">
      <c r="A148" s="6">
        <v>147</v>
      </c>
      <c r="B148" s="6" t="s">
        <v>181</v>
      </c>
      <c r="C148" s="6">
        <v>1</v>
      </c>
      <c r="D148">
        <v>0.31960512899999999</v>
      </c>
      <c r="E148">
        <v>0.353293413</v>
      </c>
      <c r="F148">
        <v>6.1728394999999998E-2</v>
      </c>
      <c r="G148">
        <v>2.7620999999999999E-4</v>
      </c>
      <c r="H148">
        <v>1.0912999999999999E-4</v>
      </c>
      <c r="I148" s="1">
        <v>5.1310500000000003E-5</v>
      </c>
      <c r="J148">
        <v>1.2979700000000001E-3</v>
      </c>
      <c r="K148">
        <v>1.559302E-3</v>
      </c>
      <c r="L148">
        <v>1.7399119999999999E-3</v>
      </c>
      <c r="M148">
        <v>2.5028250000000002E-3</v>
      </c>
      <c r="O148">
        <v>0.61963199999999996</v>
      </c>
      <c r="P148">
        <v>3.1903546452125247E-3</v>
      </c>
    </row>
    <row r="149" spans="1:16" x14ac:dyDescent="0.2">
      <c r="A149" s="6">
        <v>148</v>
      </c>
      <c r="B149" s="6" t="s">
        <v>182</v>
      </c>
      <c r="C149" s="6">
        <v>2</v>
      </c>
      <c r="D149">
        <v>0.26428458500000002</v>
      </c>
      <c r="E149">
        <v>0.30538922200000002</v>
      </c>
      <c r="F149">
        <v>0.72839506200000004</v>
      </c>
      <c r="G149">
        <v>1.057365E-3</v>
      </c>
      <c r="H149">
        <v>2.3185100000000001E-4</v>
      </c>
      <c r="I149">
        <v>1.4993299999999999E-4</v>
      </c>
      <c r="J149">
        <v>1.8931950000000001E-3</v>
      </c>
      <c r="K149">
        <v>1.163643E-3</v>
      </c>
      <c r="L149">
        <v>2.5731830000000002E-3</v>
      </c>
      <c r="M149">
        <v>4.3517219999999997E-3</v>
      </c>
      <c r="O149">
        <v>4.9905999999999999E-2</v>
      </c>
      <c r="P149">
        <v>2.5695548151802403E-4</v>
      </c>
    </row>
    <row r="150" spans="1:16" x14ac:dyDescent="0.2">
      <c r="A150" s="6">
        <v>149</v>
      </c>
      <c r="B150" s="6" t="s">
        <v>183</v>
      </c>
      <c r="C150" s="6">
        <v>2</v>
      </c>
      <c r="D150">
        <v>0.72085585799999996</v>
      </c>
      <c r="E150">
        <v>0.389221557</v>
      </c>
      <c r="F150">
        <v>3.7037037000000002E-2</v>
      </c>
      <c r="G150">
        <v>2.5773799999999998E-4</v>
      </c>
      <c r="H150">
        <v>1.6551200000000001E-4</v>
      </c>
      <c r="I150" s="1">
        <v>9.3735999999999998E-5</v>
      </c>
      <c r="J150">
        <v>9.3473199999999997E-4</v>
      </c>
      <c r="K150">
        <v>1.452479E-3</v>
      </c>
      <c r="L150">
        <v>2.3691699999999999E-3</v>
      </c>
      <c r="M150">
        <v>1.8514270000000001E-3</v>
      </c>
      <c r="O150">
        <v>0.69617499999999999</v>
      </c>
      <c r="P150">
        <v>3.5844584287622809E-3</v>
      </c>
    </row>
    <row r="151" spans="1:16" x14ac:dyDescent="0.2">
      <c r="A151" s="6">
        <v>150</v>
      </c>
      <c r="B151" s="6" t="s">
        <v>184</v>
      </c>
      <c r="C151" s="6">
        <v>2</v>
      </c>
      <c r="D151">
        <v>0.57840625700000003</v>
      </c>
      <c r="E151">
        <v>0.22754490999999999</v>
      </c>
      <c r="F151">
        <v>2.4691358E-2</v>
      </c>
      <c r="G151">
        <v>4.55055E-4</v>
      </c>
      <c r="H151">
        <v>1.04017E-4</v>
      </c>
      <c r="I151" s="1">
        <v>6.3305099999999998E-5</v>
      </c>
      <c r="J151">
        <v>7.8217200000000003E-4</v>
      </c>
      <c r="K151">
        <v>1.835693E-3</v>
      </c>
      <c r="L151">
        <v>2.2980460000000002E-3</v>
      </c>
      <c r="M151">
        <v>1.982971E-3</v>
      </c>
      <c r="O151">
        <v>2.4571209999999999</v>
      </c>
      <c r="P151">
        <v>1.26511984471416E-2</v>
      </c>
    </row>
    <row r="152" spans="1:16" x14ac:dyDescent="0.2">
      <c r="A152" s="6">
        <v>151</v>
      </c>
      <c r="B152" s="6" t="s">
        <v>185</v>
      </c>
      <c r="C152" s="6">
        <v>2</v>
      </c>
      <c r="D152">
        <v>0.35963155200000002</v>
      </c>
      <c r="E152">
        <v>0.82335329300000004</v>
      </c>
      <c r="F152">
        <v>0.32098765400000001</v>
      </c>
      <c r="G152">
        <v>7.22979E-4</v>
      </c>
      <c r="H152">
        <v>3.2402700000000001E-4</v>
      </c>
      <c r="I152" s="1">
        <v>8.97378E-5</v>
      </c>
      <c r="J152">
        <v>1.1381449999999999E-3</v>
      </c>
      <c r="K152">
        <v>1.445738E-3</v>
      </c>
      <c r="L152">
        <v>2.8865010000000001E-3</v>
      </c>
      <c r="M152">
        <v>1.9368040000000001E-3</v>
      </c>
      <c r="O152">
        <v>9.5130999999999993E-2</v>
      </c>
      <c r="P152">
        <v>4.898094800683514E-4</v>
      </c>
    </row>
    <row r="153" spans="1:16" x14ac:dyDescent="0.2">
      <c r="A153" s="6">
        <v>152</v>
      </c>
      <c r="B153" s="6" t="s">
        <v>186</v>
      </c>
      <c r="C153" s="6">
        <v>1</v>
      </c>
      <c r="D153">
        <v>0.24455170600000001</v>
      </c>
      <c r="E153">
        <v>0.82634730499999998</v>
      </c>
      <c r="F153">
        <v>0.46913580199999999</v>
      </c>
      <c r="G153">
        <v>4.1690400000000001E-4</v>
      </c>
      <c r="H153">
        <v>1.10207E-4</v>
      </c>
      <c r="I153" s="1">
        <v>7.3078599999999995E-5</v>
      </c>
      <c r="J153">
        <v>7.84594E-4</v>
      </c>
      <c r="K153">
        <v>1.7465009999999999E-3</v>
      </c>
      <c r="L153">
        <v>2.4328069999999999E-3</v>
      </c>
      <c r="M153">
        <v>2.8174570000000002E-3</v>
      </c>
      <c r="O153">
        <v>0.248862</v>
      </c>
      <c r="P153">
        <v>1.2813380163014165E-3</v>
      </c>
    </row>
    <row r="154" spans="1:16" x14ac:dyDescent="0.2">
      <c r="A154" s="6">
        <v>153</v>
      </c>
      <c r="B154" s="6" t="s">
        <v>187</v>
      </c>
      <c r="C154" s="6">
        <v>2</v>
      </c>
      <c r="D154">
        <v>8.0118807E-2</v>
      </c>
      <c r="E154">
        <v>0.65269461100000004</v>
      </c>
      <c r="F154">
        <v>0.395061728</v>
      </c>
      <c r="G154">
        <v>5.6743799999999997E-4</v>
      </c>
      <c r="H154" s="1">
        <v>6.3600000000000001E-5</v>
      </c>
      <c r="I154" s="1">
        <v>4.2203400000000003E-5</v>
      </c>
      <c r="J154">
        <v>9.4877700000000004E-4</v>
      </c>
      <c r="K154">
        <v>1.9399230000000001E-3</v>
      </c>
      <c r="L154">
        <v>2.4795989999999999E-3</v>
      </c>
      <c r="M154">
        <v>2.774136E-3</v>
      </c>
      <c r="O154">
        <v>0.14082500000000001</v>
      </c>
      <c r="P154">
        <v>7.250782608258674E-4</v>
      </c>
    </row>
    <row r="155" spans="1:16" x14ac:dyDescent="0.2">
      <c r="A155" s="6">
        <v>154</v>
      </c>
      <c r="B155" s="6" t="s">
        <v>188</v>
      </c>
      <c r="C155" s="6">
        <v>2</v>
      </c>
      <c r="D155">
        <v>0.66738900000000001</v>
      </c>
      <c r="E155">
        <v>0.628742515</v>
      </c>
      <c r="F155">
        <v>0.234567901</v>
      </c>
      <c r="G155">
        <v>4.9769500000000004E-4</v>
      </c>
      <c r="H155">
        <v>2.34004E-4</v>
      </c>
      <c r="I155">
        <v>1.0528599999999999E-4</v>
      </c>
      <c r="J155">
        <v>8.7225499999999995E-4</v>
      </c>
      <c r="K155">
        <v>3.5484879999999998E-3</v>
      </c>
      <c r="L155">
        <v>1.85633E-3</v>
      </c>
      <c r="M155">
        <v>1.666126E-3</v>
      </c>
      <c r="O155">
        <v>0.21895899999999999</v>
      </c>
      <c r="P155">
        <v>1.1273737682383886E-3</v>
      </c>
    </row>
    <row r="156" spans="1:16" x14ac:dyDescent="0.2">
      <c r="A156" s="6">
        <v>155</v>
      </c>
      <c r="B156" s="6" t="s">
        <v>189</v>
      </c>
      <c r="C156" s="6">
        <v>2</v>
      </c>
      <c r="D156">
        <v>0.593756638</v>
      </c>
      <c r="E156">
        <v>7.1856287000000005E-2</v>
      </c>
      <c r="F156">
        <v>0.53086419799999995</v>
      </c>
      <c r="G156">
        <v>7.4231299999999998E-4</v>
      </c>
      <c r="H156">
        <v>2.4463499999999999E-4</v>
      </c>
      <c r="I156">
        <v>1.2527799999999999E-4</v>
      </c>
      <c r="J156">
        <v>1.4074249999999999E-3</v>
      </c>
      <c r="K156">
        <v>2.8588070000000001E-3</v>
      </c>
      <c r="L156">
        <v>2.3156399999999999E-3</v>
      </c>
      <c r="M156">
        <v>2.2707249999999999E-3</v>
      </c>
      <c r="O156">
        <v>0.31444</v>
      </c>
      <c r="P156">
        <v>1.6189853245807614E-3</v>
      </c>
    </row>
    <row r="157" spans="1:16" x14ac:dyDescent="0.2">
      <c r="A157" s="6">
        <v>156</v>
      </c>
      <c r="B157" s="6" t="s">
        <v>190</v>
      </c>
      <c r="C157" s="6">
        <v>1</v>
      </c>
      <c r="D157">
        <v>0.36775052200000002</v>
      </c>
      <c r="E157">
        <v>0.47904191600000001</v>
      </c>
      <c r="F157">
        <v>0.66666666699999999</v>
      </c>
      <c r="G157" s="1">
        <v>8.6300000000000004E-7</v>
      </c>
      <c r="H157" s="1">
        <v>9.2200000000000005E-5</v>
      </c>
      <c r="I157">
        <v>1.18614E-4</v>
      </c>
      <c r="J157">
        <v>3.3466300000000002E-4</v>
      </c>
      <c r="K157">
        <v>2.3060250000000002E-3</v>
      </c>
      <c r="L157">
        <v>3.1762370000000002E-3</v>
      </c>
      <c r="M157">
        <v>3.6434050000000002E-3</v>
      </c>
      <c r="O157">
        <v>0.61202500000000004</v>
      </c>
      <c r="P157">
        <v>3.1511878045940101E-3</v>
      </c>
    </row>
    <row r="158" spans="1:16" x14ac:dyDescent="0.2">
      <c r="A158" s="6">
        <v>157</v>
      </c>
      <c r="B158" s="6" t="s">
        <v>191</v>
      </c>
      <c r="C158" s="6">
        <v>1</v>
      </c>
      <c r="D158">
        <v>0.30531690700000003</v>
      </c>
      <c r="E158">
        <v>0.49101796399999997</v>
      </c>
      <c r="F158">
        <v>0.83950617299999997</v>
      </c>
      <c r="G158">
        <v>7.0916800000000004E-4</v>
      </c>
      <c r="H158">
        <v>5.2479399999999998E-4</v>
      </c>
      <c r="I158">
        <v>2.88316E-4</v>
      </c>
      <c r="J158">
        <v>1.824907E-3</v>
      </c>
      <c r="K158">
        <v>2.1323079999999999E-3</v>
      </c>
      <c r="L158">
        <v>3.3345810000000001E-3</v>
      </c>
      <c r="M158">
        <v>3.5020580000000002E-3</v>
      </c>
      <c r="O158">
        <v>0.135107</v>
      </c>
      <c r="P158">
        <v>6.9563748329771319E-4</v>
      </c>
    </row>
    <row r="159" spans="1:16" x14ac:dyDescent="0.2">
      <c r="A159" s="6">
        <v>158</v>
      </c>
      <c r="B159" s="6" t="s">
        <v>192</v>
      </c>
      <c r="C159" s="6">
        <v>1</v>
      </c>
      <c r="D159">
        <v>0.47584824799999997</v>
      </c>
      <c r="E159">
        <v>0.48502993999999999</v>
      </c>
      <c r="F159">
        <v>8.6419753000000002E-2</v>
      </c>
      <c r="G159">
        <v>4.9838599999999997E-4</v>
      </c>
      <c r="H159">
        <v>2.0520799999999999E-4</v>
      </c>
      <c r="I159">
        <v>1.08618E-4</v>
      </c>
      <c r="J159">
        <v>1.332356E-3</v>
      </c>
      <c r="K159">
        <v>2.7514649999999998E-3</v>
      </c>
      <c r="L159">
        <v>2.5791719999999998E-3</v>
      </c>
      <c r="M159">
        <v>2.272306E-3</v>
      </c>
      <c r="O159">
        <v>1.165532</v>
      </c>
      <c r="P159">
        <v>6.0010787537503624E-3</v>
      </c>
    </row>
    <row r="160" spans="1:16" x14ac:dyDescent="0.2">
      <c r="A160" s="6">
        <v>159</v>
      </c>
      <c r="B160" s="6" t="s">
        <v>193</v>
      </c>
      <c r="C160" s="6">
        <v>2</v>
      </c>
      <c r="D160">
        <v>0.70732812199999995</v>
      </c>
      <c r="E160">
        <v>0.30538922200000002</v>
      </c>
      <c r="F160">
        <v>0.53086419799999995</v>
      </c>
      <c r="G160">
        <v>5.0131999999999998E-4</v>
      </c>
      <c r="H160">
        <v>1.6954900000000001E-4</v>
      </c>
      <c r="I160">
        <v>1.20835E-4</v>
      </c>
      <c r="J160">
        <v>1.395318E-3</v>
      </c>
      <c r="K160">
        <v>2.56997E-3</v>
      </c>
      <c r="L160">
        <v>2.8325970000000001E-3</v>
      </c>
      <c r="M160">
        <v>3.210826E-3</v>
      </c>
      <c r="O160">
        <v>0.25733600000000001</v>
      </c>
      <c r="P160">
        <v>1.3249688572901503E-3</v>
      </c>
    </row>
    <row r="161" spans="1:16" x14ac:dyDescent="0.2">
      <c r="A161" s="6">
        <v>160</v>
      </c>
      <c r="B161" s="6" t="s">
        <v>194</v>
      </c>
      <c r="C161" s="6">
        <v>2</v>
      </c>
      <c r="D161">
        <v>0.50815437500000005</v>
      </c>
      <c r="E161">
        <v>0.31736526900000001</v>
      </c>
      <c r="F161">
        <v>0.75308642000000003</v>
      </c>
      <c r="G161">
        <v>1.2425979999999999E-3</v>
      </c>
      <c r="H161">
        <v>7.1950599999999997E-4</v>
      </c>
      <c r="I161">
        <v>7.2501E-4</v>
      </c>
      <c r="J161">
        <v>2.944164E-3</v>
      </c>
      <c r="K161">
        <v>3.090602E-3</v>
      </c>
      <c r="L161">
        <v>3.6261890000000001E-3</v>
      </c>
      <c r="M161">
        <v>3.1330379999999999E-3</v>
      </c>
      <c r="O161">
        <v>0.120037</v>
      </c>
      <c r="P161">
        <v>6.180452277277091E-4</v>
      </c>
    </row>
    <row r="162" spans="1:16" x14ac:dyDescent="0.2">
      <c r="A162" s="6">
        <v>161</v>
      </c>
      <c r="B162" s="6" t="s">
        <v>195</v>
      </c>
      <c r="C162" s="6">
        <v>2</v>
      </c>
      <c r="D162">
        <v>0.52950813799999996</v>
      </c>
      <c r="E162">
        <v>0.79640718600000004</v>
      </c>
      <c r="F162">
        <v>0.34567901200000001</v>
      </c>
      <c r="G162">
        <v>1.180796E-3</v>
      </c>
      <c r="H162">
        <v>5.6166400000000002E-4</v>
      </c>
      <c r="I162">
        <v>1.9880000000000001E-4</v>
      </c>
      <c r="J162">
        <v>2.208486E-3</v>
      </c>
      <c r="K162">
        <v>3.5064850000000002E-3</v>
      </c>
      <c r="L162">
        <v>3.8556559999999998E-3</v>
      </c>
      <c r="M162">
        <v>6.5531970000000002E-3</v>
      </c>
      <c r="O162">
        <v>5.4678999999999998E-2</v>
      </c>
      <c r="P162">
        <v>2.8153065310632059E-4</v>
      </c>
    </row>
    <row r="163" spans="1:16" x14ac:dyDescent="0.2">
      <c r="A163" s="6">
        <v>162</v>
      </c>
      <c r="B163" s="6" t="s">
        <v>196</v>
      </c>
      <c r="C163" s="6">
        <v>1</v>
      </c>
      <c r="D163">
        <v>0.44335975999999999</v>
      </c>
      <c r="E163">
        <v>0.23952095800000001</v>
      </c>
      <c r="F163">
        <v>0.51851851900000001</v>
      </c>
      <c r="G163">
        <v>1.698516E-3</v>
      </c>
      <c r="H163">
        <v>8.3267300000000003E-4</v>
      </c>
      <c r="I163">
        <v>2.5632999999999998E-4</v>
      </c>
      <c r="J163">
        <v>2.6390440000000001E-3</v>
      </c>
      <c r="K163">
        <v>4.8163609999999999E-3</v>
      </c>
      <c r="L163">
        <v>4.1165680000000001E-3</v>
      </c>
      <c r="M163">
        <v>5.1511090000000001E-3</v>
      </c>
      <c r="O163">
        <v>5.3068340000000003</v>
      </c>
      <c r="P163">
        <v>2.7323770404484863E-2</v>
      </c>
    </row>
    <row r="164" spans="1:16" x14ac:dyDescent="0.2">
      <c r="A164" s="6">
        <v>163</v>
      </c>
      <c r="B164" s="6" t="s">
        <v>197</v>
      </c>
      <c r="C164" s="6">
        <v>2</v>
      </c>
      <c r="D164">
        <v>0.313004222</v>
      </c>
      <c r="E164">
        <v>0.14970059899999999</v>
      </c>
      <c r="F164">
        <v>0.12345679</v>
      </c>
      <c r="G164">
        <v>8.3139100000000001E-4</v>
      </c>
      <c r="H164">
        <v>3.6574099999999999E-4</v>
      </c>
      <c r="I164">
        <v>1.5215399999999999E-4</v>
      </c>
      <c r="J164">
        <v>1.837499E-3</v>
      </c>
      <c r="K164">
        <v>4.6167159999999999E-3</v>
      </c>
      <c r="L164">
        <v>3.6815900000000002E-3</v>
      </c>
      <c r="M164">
        <v>4.0345609999999999E-3</v>
      </c>
      <c r="O164">
        <v>0.23252300000000001</v>
      </c>
      <c r="P164">
        <v>1.1972119470407467E-3</v>
      </c>
    </row>
    <row r="165" spans="1:16" x14ac:dyDescent="0.2">
      <c r="A165" s="6">
        <v>164</v>
      </c>
      <c r="B165" s="6" t="s">
        <v>198</v>
      </c>
      <c r="C165" s="6">
        <v>2</v>
      </c>
      <c r="D165">
        <v>0.638111239</v>
      </c>
      <c r="E165">
        <v>0.14970059899999999</v>
      </c>
      <c r="F165">
        <v>0.16049382700000001</v>
      </c>
      <c r="G165">
        <v>7.4662899999999996E-4</v>
      </c>
      <c r="H165">
        <v>2.4692200000000001E-4</v>
      </c>
      <c r="I165" s="1">
        <v>3.3984900000000001E-5</v>
      </c>
      <c r="J165">
        <v>2.1280890000000001E-3</v>
      </c>
      <c r="K165">
        <v>3.9151079999999996E-3</v>
      </c>
      <c r="L165">
        <v>5.7307030000000002E-3</v>
      </c>
      <c r="M165">
        <v>8.9940439999999997E-3</v>
      </c>
      <c r="O165">
        <v>0.29964800000000003</v>
      </c>
      <c r="P165">
        <v>1.5428244324512659E-3</v>
      </c>
    </row>
    <row r="166" spans="1:16" x14ac:dyDescent="0.2">
      <c r="A166" s="6">
        <v>165</v>
      </c>
      <c r="B166" s="6" t="s">
        <v>199</v>
      </c>
      <c r="C166" s="6">
        <v>2</v>
      </c>
      <c r="D166">
        <v>0.49822537</v>
      </c>
      <c r="E166">
        <v>0.10179640700000001</v>
      </c>
      <c r="F166">
        <v>0.62962963000000005</v>
      </c>
      <c r="G166">
        <v>3.6471749999999999E-3</v>
      </c>
      <c r="H166">
        <v>8.8394099999999996E-4</v>
      </c>
      <c r="I166">
        <v>6.5459700000000003E-4</v>
      </c>
      <c r="J166">
        <v>3.7549100000000002E-3</v>
      </c>
      <c r="K166">
        <v>4.9060709999999997E-3</v>
      </c>
      <c r="L166">
        <v>7.8292280000000006E-3</v>
      </c>
      <c r="M166">
        <v>2.1031006000000001E-2</v>
      </c>
      <c r="O166">
        <v>0.13193199999999999</v>
      </c>
      <c r="P166">
        <v>6.7929007709766249E-4</v>
      </c>
    </row>
    <row r="167" spans="1:16" x14ac:dyDescent="0.2">
      <c r="A167" s="6">
        <v>166</v>
      </c>
      <c r="B167" s="6" t="s">
        <v>200</v>
      </c>
      <c r="C167" s="6">
        <v>3</v>
      </c>
      <c r="D167">
        <v>0.67920855099999999</v>
      </c>
      <c r="E167">
        <v>0.18562874300000001</v>
      </c>
      <c r="F167">
        <v>6.1728394999999998E-2</v>
      </c>
      <c r="G167">
        <v>8.9802600000000001E-4</v>
      </c>
      <c r="H167">
        <v>4.0987700000000001E-4</v>
      </c>
      <c r="I167">
        <v>1.2594400000000001E-4</v>
      </c>
      <c r="J167">
        <v>2.5077939999999998E-3</v>
      </c>
      <c r="K167">
        <v>5.51382E-3</v>
      </c>
      <c r="L167">
        <v>5.640862E-3</v>
      </c>
      <c r="M167">
        <v>1.3000779000000001E-2</v>
      </c>
      <c r="O167">
        <v>0.48130600000000001</v>
      </c>
      <c r="P167">
        <v>2.4781432089831701E-3</v>
      </c>
    </row>
    <row r="168" spans="1:16" x14ac:dyDescent="0.2">
      <c r="A168" s="6">
        <v>167</v>
      </c>
      <c r="B168" s="6" t="s">
        <v>201</v>
      </c>
      <c r="C168" s="6">
        <v>1</v>
      </c>
      <c r="D168">
        <v>0.67162502599999996</v>
      </c>
      <c r="E168">
        <v>2.3952095999999999E-2</v>
      </c>
      <c r="F168">
        <v>0.12345679</v>
      </c>
      <c r="G168">
        <v>8.38641E-4</v>
      </c>
      <c r="H168">
        <v>1.9000199999999999E-4</v>
      </c>
      <c r="I168">
        <v>2.3434000000000001E-4</v>
      </c>
      <c r="J168">
        <v>1.6340860000000001E-3</v>
      </c>
      <c r="K168">
        <v>7.5408610000000003E-3</v>
      </c>
      <c r="L168">
        <v>4.5313319999999999E-3</v>
      </c>
      <c r="M168">
        <v>6.2401460000000002E-3</v>
      </c>
      <c r="O168">
        <v>7.8039019999999999</v>
      </c>
      <c r="P168">
        <v>4.0180647539964552E-2</v>
      </c>
    </row>
    <row r="169" spans="1:16" x14ac:dyDescent="0.2">
      <c r="A169" s="6">
        <v>168</v>
      </c>
      <c r="B169" s="6" t="s">
        <v>202</v>
      </c>
      <c r="C169" s="6">
        <v>2</v>
      </c>
      <c r="D169">
        <v>0.41633144799999999</v>
      </c>
      <c r="E169">
        <v>0.61976047899999998</v>
      </c>
      <c r="F169">
        <v>0.222222222</v>
      </c>
      <c r="G169">
        <v>6.3424599999999999E-4</v>
      </c>
      <c r="H169">
        <v>1.57169E-4</v>
      </c>
      <c r="I169">
        <v>1.5171E-4</v>
      </c>
      <c r="J169">
        <v>1.622947E-3</v>
      </c>
      <c r="K169">
        <v>7.1223850000000002E-3</v>
      </c>
      <c r="L169">
        <v>5.1123009999999997E-3</v>
      </c>
      <c r="M169">
        <v>7.0066460000000001E-3</v>
      </c>
      <c r="O169">
        <v>8.9612999999999998E-2</v>
      </c>
      <c r="P169">
        <v>4.6139846041106655E-4</v>
      </c>
    </row>
    <row r="170" spans="1:16" x14ac:dyDescent="0.2">
      <c r="A170" s="6">
        <v>169</v>
      </c>
      <c r="B170" s="6" t="s">
        <v>203</v>
      </c>
      <c r="C170" s="6">
        <v>1</v>
      </c>
      <c r="D170">
        <v>0.45291725199999999</v>
      </c>
      <c r="E170">
        <v>0.62275449100000002</v>
      </c>
      <c r="F170">
        <v>0.37037037</v>
      </c>
      <c r="G170">
        <v>1.305435E-3</v>
      </c>
      <c r="H170">
        <v>1.6376300000000001E-4</v>
      </c>
      <c r="I170">
        <v>1.9124800000000001E-4</v>
      </c>
      <c r="J170">
        <v>2.604173E-3</v>
      </c>
      <c r="K170">
        <v>3.8051740000000001E-3</v>
      </c>
      <c r="L170">
        <v>8.2881640000000006E-3</v>
      </c>
      <c r="M170">
        <v>1.4014557E-2</v>
      </c>
      <c r="O170">
        <v>0.40054699999999999</v>
      </c>
      <c r="P170">
        <v>2.0623321295154887E-3</v>
      </c>
    </row>
    <row r="171" spans="1:16" x14ac:dyDescent="0.2">
      <c r="A171" s="6">
        <v>170</v>
      </c>
      <c r="B171" s="6" t="s">
        <v>204</v>
      </c>
      <c r="C171" s="6">
        <v>2</v>
      </c>
      <c r="D171">
        <v>0.251876239</v>
      </c>
      <c r="E171">
        <v>0.449101796</v>
      </c>
      <c r="F171">
        <v>0.29629629600000001</v>
      </c>
      <c r="G171">
        <v>8.3035499999999996E-4</v>
      </c>
      <c r="H171">
        <v>1.7762299999999999E-4</v>
      </c>
      <c r="I171">
        <v>1.3371800000000001E-4</v>
      </c>
      <c r="J171">
        <v>2.1963780000000001E-3</v>
      </c>
      <c r="K171">
        <v>5.904294E-3</v>
      </c>
      <c r="L171">
        <v>6.3112969999999996E-3</v>
      </c>
      <c r="M171">
        <v>8.3439110000000007E-3</v>
      </c>
      <c r="O171">
        <v>0.245841</v>
      </c>
      <c r="P171">
        <v>1.2657835236619354E-3</v>
      </c>
    </row>
    <row r="172" spans="1:16" x14ac:dyDescent="0.2">
      <c r="A172" s="6">
        <v>171</v>
      </c>
      <c r="B172" s="6" t="s">
        <v>205</v>
      </c>
      <c r="C172" s="6">
        <v>2</v>
      </c>
      <c r="D172">
        <v>0.56667206599999997</v>
      </c>
      <c r="E172">
        <v>0.20359281400000001</v>
      </c>
      <c r="F172">
        <v>9.8765432E-2</v>
      </c>
      <c r="G172">
        <v>3.5648300000000002E-3</v>
      </c>
      <c r="H172">
        <v>9.9858799999999991E-4</v>
      </c>
      <c r="I172">
        <v>6.0195400000000003E-4</v>
      </c>
      <c r="J172">
        <v>3.7970460000000001E-3</v>
      </c>
      <c r="K172">
        <v>5.5874549999999999E-3</v>
      </c>
      <c r="L172">
        <v>1.0167328E-2</v>
      </c>
      <c r="M172">
        <v>2.6879047999999999E-2</v>
      </c>
      <c r="O172">
        <v>3.151815</v>
      </c>
      <c r="P172">
        <v>1.6228031518870093E-2</v>
      </c>
    </row>
    <row r="173" spans="1:16" x14ac:dyDescent="0.2">
      <c r="A173" s="6">
        <v>172</v>
      </c>
      <c r="B173" s="6" t="s">
        <v>206</v>
      </c>
      <c r="C173" s="6">
        <v>1</v>
      </c>
      <c r="D173">
        <v>0.68683087600000003</v>
      </c>
      <c r="E173">
        <v>0.31736526900000001</v>
      </c>
      <c r="F173">
        <v>0.27160493800000002</v>
      </c>
      <c r="G173">
        <v>2.3332800000000001E-3</v>
      </c>
      <c r="H173">
        <v>3.1285800000000001E-4</v>
      </c>
      <c r="I173">
        <v>6.2949700000000002E-4</v>
      </c>
      <c r="J173">
        <v>2.8371289999999999E-3</v>
      </c>
      <c r="K173">
        <v>4.5518959999999997E-3</v>
      </c>
      <c r="L173">
        <v>1.0712734999999999E-2</v>
      </c>
      <c r="M173">
        <v>2.0194622999999998E-2</v>
      </c>
      <c r="O173">
        <v>2.5478700000000001</v>
      </c>
      <c r="P173">
        <v>1.3118445932259205E-2</v>
      </c>
    </row>
    <row r="174" spans="1:16" x14ac:dyDescent="0.2">
      <c r="A174" s="6">
        <v>173</v>
      </c>
      <c r="B174" s="6" t="s">
        <v>207</v>
      </c>
      <c r="C174" s="6">
        <v>2</v>
      </c>
      <c r="D174">
        <v>0.36741004900000002</v>
      </c>
      <c r="E174">
        <v>0.23952095800000001</v>
      </c>
      <c r="F174">
        <v>0.567901235</v>
      </c>
      <c r="G174">
        <v>2.723254E-3</v>
      </c>
      <c r="H174">
        <v>2.4678800000000001E-4</v>
      </c>
      <c r="I174">
        <v>1.0457559999999999E-3</v>
      </c>
      <c r="J174">
        <v>3.661437E-3</v>
      </c>
      <c r="K174">
        <v>5.010301E-3</v>
      </c>
      <c r="L174">
        <v>1.4238976E-2</v>
      </c>
      <c r="M174">
        <v>2.4261121E-2</v>
      </c>
      <c r="O174">
        <v>0.17088700000000001</v>
      </c>
      <c r="P174">
        <v>8.7986116639623643E-4</v>
      </c>
    </row>
    <row r="175" spans="1:16" x14ac:dyDescent="0.2">
      <c r="A175" s="6">
        <v>174</v>
      </c>
      <c r="B175" s="6" t="s">
        <v>208</v>
      </c>
      <c r="C175" s="6">
        <v>2</v>
      </c>
      <c r="D175">
        <v>0.36816080800000001</v>
      </c>
      <c r="E175">
        <v>0.16766467099999999</v>
      </c>
      <c r="F175">
        <v>0.70370370400000004</v>
      </c>
      <c r="G175">
        <v>1.7941540000000001E-3</v>
      </c>
      <c r="H175">
        <v>1.081479E-3</v>
      </c>
      <c r="I175">
        <v>6.7503300000000001E-4</v>
      </c>
      <c r="J175">
        <v>5.470361E-3</v>
      </c>
      <c r="K175">
        <v>8.3627739999999999E-3</v>
      </c>
      <c r="L175">
        <v>9.6937940000000004E-3</v>
      </c>
      <c r="M175">
        <v>8.1320479999999994E-3</v>
      </c>
      <c r="O175">
        <v>8.3687999999999999E-2</v>
      </c>
      <c r="P175">
        <v>4.3089188348656264E-4</v>
      </c>
    </row>
    <row r="176" spans="1:16" x14ac:dyDescent="0.2">
      <c r="A176" s="6">
        <v>175</v>
      </c>
      <c r="B176" s="6" t="s">
        <v>209</v>
      </c>
      <c r="C176" s="6">
        <v>1</v>
      </c>
      <c r="D176">
        <v>0.39001997199999999</v>
      </c>
      <c r="E176">
        <v>0.179640719</v>
      </c>
      <c r="F176">
        <v>0.87654321000000002</v>
      </c>
      <c r="G176">
        <v>6.9535799999999998E-4</v>
      </c>
      <c r="H176">
        <v>2.9617199999999998E-4</v>
      </c>
      <c r="I176">
        <v>1.9902200000000001E-4</v>
      </c>
      <c r="J176">
        <v>4.6329769999999999E-3</v>
      </c>
      <c r="K176">
        <v>8.6453880000000004E-3</v>
      </c>
      <c r="L176">
        <v>8.8264580000000006E-3</v>
      </c>
      <c r="M176">
        <v>1.2114434E-2</v>
      </c>
      <c r="O176">
        <v>3.7967000000000001E-2</v>
      </c>
      <c r="P176">
        <v>1.9548408541647936E-4</v>
      </c>
    </row>
    <row r="177" spans="1:16" x14ac:dyDescent="0.2">
      <c r="A177" s="6">
        <v>176</v>
      </c>
      <c r="B177" s="6" t="s">
        <v>210</v>
      </c>
      <c r="C177" s="6">
        <v>2</v>
      </c>
      <c r="D177">
        <v>0.45747823100000001</v>
      </c>
      <c r="E177">
        <v>0.173652695</v>
      </c>
      <c r="F177">
        <v>4.9382716E-2</v>
      </c>
      <c r="G177">
        <v>1.6919560000000001E-3</v>
      </c>
      <c r="H177">
        <v>1.0849779999999999E-3</v>
      </c>
      <c r="I177">
        <v>1.101065E-3</v>
      </c>
      <c r="J177">
        <v>6.5208449999999999E-3</v>
      </c>
      <c r="K177">
        <v>7.6746490000000004E-3</v>
      </c>
      <c r="L177">
        <v>1.0712361E-2</v>
      </c>
      <c r="M177">
        <v>9.4063859999999992E-3</v>
      </c>
      <c r="O177">
        <v>1.9592909999999999</v>
      </c>
      <c r="P177">
        <v>1.0087976642867206E-2</v>
      </c>
    </row>
    <row r="178" spans="1:16" x14ac:dyDescent="0.2">
      <c r="A178" s="6">
        <v>177</v>
      </c>
      <c r="B178" s="6" t="s">
        <v>211</v>
      </c>
      <c r="C178" s="6">
        <v>2</v>
      </c>
      <c r="D178">
        <v>0.85669873200000002</v>
      </c>
      <c r="E178">
        <v>5.9880239999999998E-3</v>
      </c>
      <c r="F178">
        <v>0.567901235</v>
      </c>
      <c r="G178">
        <v>4.52638E-4</v>
      </c>
      <c r="H178" s="1">
        <v>3.6199999999999999E-5</v>
      </c>
      <c r="I178">
        <v>1.2772090000000001E-3</v>
      </c>
      <c r="J178" s="1">
        <v>3.5800000000000003E-5</v>
      </c>
      <c r="K178">
        <v>1.54012E-4</v>
      </c>
      <c r="L178">
        <v>3.3203600000000002E-4</v>
      </c>
      <c r="M178">
        <v>3.7566100000000001E-4</v>
      </c>
      <c r="O178">
        <v>0.21033199999999999</v>
      </c>
      <c r="P178">
        <v>1.08295516247844E-3</v>
      </c>
    </row>
    <row r="179" spans="1:16" x14ac:dyDescent="0.2">
      <c r="A179" s="6">
        <v>178</v>
      </c>
      <c r="B179" s="6" t="s">
        <v>212</v>
      </c>
      <c r="C179" s="6">
        <v>1</v>
      </c>
      <c r="D179">
        <v>0.52708602699999996</v>
      </c>
      <c r="E179">
        <v>5.9880239999999998E-3</v>
      </c>
      <c r="F179">
        <v>0.79012345699999997</v>
      </c>
      <c r="G179">
        <v>6.4598499999999996E-4</v>
      </c>
      <c r="H179" s="1">
        <v>1.24E-5</v>
      </c>
      <c r="I179" s="1">
        <v>1.46601E-5</v>
      </c>
      <c r="J179" s="1">
        <v>5.4200000000000003E-5</v>
      </c>
      <c r="K179" s="1">
        <v>6.9499999999999995E-5</v>
      </c>
      <c r="L179" s="1">
        <v>9.9900000000000002E-5</v>
      </c>
      <c r="M179" s="1">
        <v>1.6399999999999999E-5</v>
      </c>
      <c r="O179">
        <v>0.245034</v>
      </c>
      <c r="P179">
        <v>1.2616284506529777E-3</v>
      </c>
    </row>
    <row r="180" spans="1:16" x14ac:dyDescent="0.2">
      <c r="A180" s="6">
        <v>179</v>
      </c>
      <c r="B180" s="6" t="s">
        <v>213</v>
      </c>
      <c r="C180" s="6">
        <v>1</v>
      </c>
      <c r="D180">
        <v>0.46214203100000001</v>
      </c>
      <c r="E180">
        <v>0.48502993999999999</v>
      </c>
      <c r="F180">
        <v>0.382716049</v>
      </c>
      <c r="G180">
        <v>4.3554800000000001E-4</v>
      </c>
      <c r="H180" s="1">
        <v>5.2200000000000002E-5</v>
      </c>
      <c r="I180" s="1">
        <v>2.2212300000000001E-7</v>
      </c>
      <c r="J180" s="1">
        <v>4.8900000000000003E-5</v>
      </c>
      <c r="K180" s="1">
        <v>2.0699999999999998E-5</v>
      </c>
      <c r="L180" s="1">
        <v>8.1600000000000005E-5</v>
      </c>
      <c r="M180" s="1">
        <v>6.2000000000000003E-5</v>
      </c>
      <c r="O180">
        <v>7.6701000000000005E-2</v>
      </c>
      <c r="P180">
        <v>3.9491729226774261E-4</v>
      </c>
    </row>
    <row r="181" spans="1:16" x14ac:dyDescent="0.2">
      <c r="A181" s="6">
        <v>180</v>
      </c>
      <c r="B181" s="6" t="s">
        <v>214</v>
      </c>
      <c r="C181" s="6">
        <v>2</v>
      </c>
      <c r="D181">
        <v>0.49273803300000002</v>
      </c>
      <c r="E181">
        <v>7.1856287000000005E-2</v>
      </c>
      <c r="F181">
        <v>0.55555555599999995</v>
      </c>
      <c r="G181">
        <v>2.2787299999999999E-4</v>
      </c>
      <c r="H181" s="1">
        <v>9.3700000000000001E-5</v>
      </c>
      <c r="I181" s="1">
        <v>1.88805E-5</v>
      </c>
      <c r="J181" s="1">
        <v>2.76E-5</v>
      </c>
      <c r="K181" s="1">
        <v>2.9E-5</v>
      </c>
      <c r="L181" s="1">
        <v>7.3700000000000002E-5</v>
      </c>
      <c r="M181">
        <v>1.05299E-4</v>
      </c>
      <c r="O181">
        <v>0.11901299999999999</v>
      </c>
      <c r="P181">
        <v>6.1277286742885816E-4</v>
      </c>
    </row>
    <row r="182" spans="1:16" x14ac:dyDescent="0.2">
      <c r="A182" s="6">
        <v>181</v>
      </c>
      <c r="B182" s="6" t="s">
        <v>215</v>
      </c>
      <c r="C182" s="6">
        <v>1</v>
      </c>
      <c r="D182">
        <v>1</v>
      </c>
      <c r="E182">
        <v>0.16167664700000001</v>
      </c>
      <c r="F182">
        <v>8.6419753000000002E-2</v>
      </c>
      <c r="G182">
        <v>3.7650800000000001E-4</v>
      </c>
      <c r="H182" s="1">
        <v>4.49E-5</v>
      </c>
      <c r="I182" s="1">
        <v>1.6659200000000001E-5</v>
      </c>
      <c r="J182" s="1">
        <v>1.5E-5</v>
      </c>
      <c r="K182">
        <v>1.1149E-4</v>
      </c>
      <c r="L182">
        <v>1.50483E-4</v>
      </c>
      <c r="M182">
        <v>2.9439400000000001E-4</v>
      </c>
      <c r="O182">
        <v>10.649107000000001</v>
      </c>
      <c r="P182">
        <v>5.4830008754898421E-2</v>
      </c>
    </row>
    <row r="183" spans="1:16" x14ac:dyDescent="0.2">
      <c r="A183" s="6">
        <v>182</v>
      </c>
      <c r="B183" s="6" t="s">
        <v>216</v>
      </c>
      <c r="C183" s="6">
        <v>1</v>
      </c>
      <c r="D183">
        <v>0.58941100099999999</v>
      </c>
      <c r="E183">
        <v>0.16167664700000001</v>
      </c>
      <c r="F183">
        <v>0.12345679</v>
      </c>
      <c r="G183">
        <v>3.9256300000000002E-4</v>
      </c>
      <c r="H183" s="1">
        <v>6.7299999999999999E-6</v>
      </c>
      <c r="I183" s="1">
        <v>2.2212300000000001E-7</v>
      </c>
      <c r="J183" s="1">
        <v>4.8400000000000005E-7</v>
      </c>
      <c r="K183">
        <v>1.8201400000000001E-4</v>
      </c>
      <c r="L183" s="1">
        <v>8.7999999999999998E-5</v>
      </c>
      <c r="M183">
        <v>1.05615E-4</v>
      </c>
      <c r="O183">
        <v>1.702745</v>
      </c>
      <c r="P183">
        <v>8.7670753291669897E-3</v>
      </c>
    </row>
    <row r="184" spans="1:16" x14ac:dyDescent="0.2">
      <c r="A184" s="6">
        <v>183</v>
      </c>
      <c r="B184" s="6" t="s">
        <v>217</v>
      </c>
      <c r="C184" s="6">
        <v>2</v>
      </c>
      <c r="D184">
        <v>0.66294345099999996</v>
      </c>
      <c r="E184">
        <v>0.20958083799999999</v>
      </c>
      <c r="F184">
        <v>0.66666666699999999</v>
      </c>
      <c r="G184">
        <v>2.5773799999999998E-4</v>
      </c>
      <c r="H184" s="1">
        <v>2.37E-5</v>
      </c>
      <c r="I184" s="1">
        <v>2.1768099999999999E-5</v>
      </c>
      <c r="J184" s="1">
        <v>6.3399999999999996E-5</v>
      </c>
      <c r="K184" s="1">
        <v>9.8500000000000006E-6</v>
      </c>
      <c r="L184">
        <v>1.6770199999999999E-4</v>
      </c>
      <c r="M184">
        <v>4.3068199999999999E-4</v>
      </c>
      <c r="O184">
        <v>0.18520200000000001</v>
      </c>
      <c r="P184">
        <v>9.535660860037088E-4</v>
      </c>
    </row>
    <row r="185" spans="1:16" x14ac:dyDescent="0.2">
      <c r="A185" s="6">
        <v>184</v>
      </c>
      <c r="B185" s="6" t="s">
        <v>218</v>
      </c>
      <c r="C185" s="6">
        <v>1</v>
      </c>
      <c r="D185">
        <v>0.88851985499999997</v>
      </c>
      <c r="E185">
        <v>0.12574850300000001</v>
      </c>
      <c r="F185">
        <v>2.4691358E-2</v>
      </c>
      <c r="G185">
        <v>1.7383899999999999E-4</v>
      </c>
      <c r="H185" s="1">
        <v>5.2499999999999997E-6</v>
      </c>
      <c r="I185" s="1">
        <v>2.2212300000000001E-7</v>
      </c>
      <c r="J185" s="1">
        <v>4.8400000000000005E-7</v>
      </c>
      <c r="K185" s="1">
        <v>5.1900000000000003E-7</v>
      </c>
      <c r="L185">
        <v>1.56472E-4</v>
      </c>
      <c r="M185">
        <v>1.7929299999999999E-4</v>
      </c>
      <c r="O185">
        <v>1.8987179999999999</v>
      </c>
      <c r="P185">
        <v>9.7760990253063663E-3</v>
      </c>
    </row>
    <row r="186" spans="1:16" x14ac:dyDescent="0.2">
      <c r="A186" s="6">
        <v>185</v>
      </c>
      <c r="B186" s="6" t="s">
        <v>219</v>
      </c>
      <c r="C186" s="6">
        <v>1</v>
      </c>
      <c r="D186">
        <v>0.482225083</v>
      </c>
      <c r="E186">
        <v>0.28742515000000002</v>
      </c>
      <c r="F186">
        <v>8.6419753000000002E-2</v>
      </c>
      <c r="G186">
        <v>1.04614E-4</v>
      </c>
      <c r="H186" s="1">
        <v>4.1699999999999997E-5</v>
      </c>
      <c r="I186">
        <v>1.05509E-4</v>
      </c>
      <c r="J186">
        <v>1.5401299999999999E-4</v>
      </c>
      <c r="K186" s="1">
        <v>7.7799999999999994E-5</v>
      </c>
      <c r="L186">
        <v>2.6914700000000002E-4</v>
      </c>
      <c r="M186">
        <v>2.0964900000000001E-4</v>
      </c>
      <c r="O186">
        <v>0.65468300000000001</v>
      </c>
      <c r="P186">
        <v>3.3708248608717295E-3</v>
      </c>
    </row>
    <row r="187" spans="1:16" x14ac:dyDescent="0.2">
      <c r="A187" s="6">
        <v>186</v>
      </c>
      <c r="B187" s="6" t="s">
        <v>220</v>
      </c>
      <c r="C187" s="6">
        <v>2</v>
      </c>
      <c r="D187">
        <v>0.60284173600000002</v>
      </c>
      <c r="E187">
        <v>0.30838323400000001</v>
      </c>
      <c r="F187">
        <v>0.25925925900000002</v>
      </c>
      <c r="G187">
        <v>9.8088899999999998E-4</v>
      </c>
      <c r="H187">
        <v>1.0738099999999999E-4</v>
      </c>
      <c r="I187" s="1">
        <v>2.24344E-5</v>
      </c>
      <c r="J187">
        <v>7.6909600000000004E-4</v>
      </c>
      <c r="K187">
        <v>2.5927900000000001E-4</v>
      </c>
      <c r="L187">
        <v>5.07973E-4</v>
      </c>
      <c r="M187">
        <v>1.503276E-3</v>
      </c>
      <c r="O187">
        <v>0.29650100000000001</v>
      </c>
      <c r="P187">
        <v>1.5266211923531368E-3</v>
      </c>
    </row>
    <row r="188" spans="1:16" x14ac:dyDescent="0.2">
      <c r="A188" s="6">
        <v>187</v>
      </c>
      <c r="B188" s="6" t="s">
        <v>221</v>
      </c>
      <c r="C188" s="6">
        <v>2</v>
      </c>
      <c r="D188">
        <v>0.66347113599999996</v>
      </c>
      <c r="E188">
        <v>0.311377246</v>
      </c>
      <c r="F188">
        <v>0.407407407</v>
      </c>
      <c r="G188">
        <v>4.0499200000000001E-4</v>
      </c>
      <c r="H188">
        <v>1.5986E-4</v>
      </c>
      <c r="I188" s="1">
        <v>3.04309E-5</v>
      </c>
      <c r="J188">
        <v>4.5332100000000002E-4</v>
      </c>
      <c r="K188">
        <v>6.9382999999999999E-4</v>
      </c>
      <c r="L188">
        <v>1.3592120000000001E-3</v>
      </c>
      <c r="M188">
        <v>2.3371300000000002E-3</v>
      </c>
      <c r="O188">
        <v>9.8368999999999998E-2</v>
      </c>
      <c r="P188">
        <v>5.0648125999772585E-4</v>
      </c>
    </row>
    <row r="189" spans="1:16" x14ac:dyDescent="0.2">
      <c r="A189" s="6">
        <v>188</v>
      </c>
      <c r="B189" s="6" t="s">
        <v>222</v>
      </c>
      <c r="C189" s="6">
        <v>2</v>
      </c>
      <c r="D189">
        <v>0.737122897</v>
      </c>
      <c r="E189">
        <v>0.137724551</v>
      </c>
      <c r="F189">
        <v>0.33333333300000001</v>
      </c>
      <c r="G189">
        <v>1.8022700000000001E-4</v>
      </c>
      <c r="H189" s="1">
        <v>8.2799999999999993E-5</v>
      </c>
      <c r="I189" s="1">
        <v>5.55308E-5</v>
      </c>
      <c r="J189">
        <v>6.2040999999999995E-4</v>
      </c>
      <c r="K189">
        <v>1.0381520000000001E-3</v>
      </c>
      <c r="L189">
        <v>1.653814E-3</v>
      </c>
      <c r="M189">
        <v>3.5845899999999999E-3</v>
      </c>
      <c r="O189">
        <v>2.188158</v>
      </c>
      <c r="P189">
        <v>1.1266364616028462E-2</v>
      </c>
    </row>
    <row r="190" spans="1:16" x14ac:dyDescent="0.2">
      <c r="A190" s="6">
        <v>189</v>
      </c>
      <c r="B190" s="6" t="s">
        <v>223</v>
      </c>
      <c r="C190" s="6">
        <v>2</v>
      </c>
      <c r="D190">
        <v>0.383672238</v>
      </c>
      <c r="E190">
        <v>0.51497006000000001</v>
      </c>
      <c r="F190">
        <v>6.1728394999999998E-2</v>
      </c>
      <c r="G190">
        <v>3.7426400000000002E-4</v>
      </c>
      <c r="H190" s="1">
        <v>1.35E-7</v>
      </c>
      <c r="I190" s="1">
        <v>2.2212300000000001E-7</v>
      </c>
      <c r="J190">
        <v>5.42919E-4</v>
      </c>
      <c r="K190">
        <v>1.2663170000000001E-3</v>
      </c>
      <c r="L190">
        <v>2.2501309999999998E-3</v>
      </c>
      <c r="M190">
        <v>5.9685190000000003E-3</v>
      </c>
      <c r="O190">
        <v>0.18951000000000001</v>
      </c>
      <c r="P190">
        <v>9.7574707054223417E-4</v>
      </c>
    </row>
    <row r="191" spans="1:16" x14ac:dyDescent="0.2">
      <c r="A191" s="6">
        <v>190</v>
      </c>
      <c r="B191" s="6" t="s">
        <v>224</v>
      </c>
      <c r="C191" s="6">
        <v>2</v>
      </c>
      <c r="D191">
        <v>0.20230590400000001</v>
      </c>
      <c r="E191">
        <v>0.311377246</v>
      </c>
      <c r="F191">
        <v>3.7037037000000002E-2</v>
      </c>
      <c r="G191">
        <v>1.023356E-3</v>
      </c>
      <c r="H191">
        <v>2.2027900000000001E-4</v>
      </c>
      <c r="I191">
        <v>2.2190099999999999E-4</v>
      </c>
      <c r="J191">
        <v>1.1468629999999999E-3</v>
      </c>
      <c r="K191">
        <v>1.4861849999999999E-3</v>
      </c>
      <c r="L191">
        <v>3.3031369999999998E-3</v>
      </c>
      <c r="M191">
        <v>8.0381329999999994E-3</v>
      </c>
      <c r="O191">
        <v>0.24931300000000001</v>
      </c>
      <c r="P191">
        <v>1.2836601203002271E-3</v>
      </c>
    </row>
    <row r="193" spans="3:3" x14ac:dyDescent="0.2">
      <c r="C193"/>
    </row>
  </sheetData>
  <sortState xmlns:xlrd2="http://schemas.microsoft.com/office/spreadsheetml/2017/richdata2" ref="A2:M191">
    <sortCondition ref="A2:A19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EAD83-7F5F-D94D-B37B-50936AE08024}">
  <dimension ref="A1:U67"/>
  <sheetViews>
    <sheetView workbookViewId="0">
      <selection activeCell="E29" sqref="E29"/>
    </sheetView>
  </sheetViews>
  <sheetFormatPr baseColWidth="10" defaultRowHeight="16" x14ac:dyDescent="0.2"/>
  <sheetData>
    <row r="1" spans="1:21" x14ac:dyDescent="0.2">
      <c r="A1" s="6" t="s">
        <v>0</v>
      </c>
      <c r="B1" s="6"/>
      <c r="C1" s="6"/>
      <c r="D1" s="6"/>
      <c r="E1" s="6"/>
      <c r="F1" s="6"/>
      <c r="G1" s="6"/>
      <c r="H1" s="6"/>
      <c r="I1" s="6"/>
      <c r="J1" s="6"/>
      <c r="K1" s="6"/>
      <c r="L1" s="6"/>
      <c r="M1" s="6"/>
      <c r="N1" s="6"/>
      <c r="O1" s="6"/>
      <c r="P1" s="6"/>
      <c r="Q1" s="6"/>
      <c r="R1" s="6"/>
      <c r="S1" s="6"/>
      <c r="T1" s="6"/>
      <c r="U1" s="6"/>
    </row>
    <row r="2" spans="1:21" x14ac:dyDescent="0.2">
      <c r="A2" s="6" t="s">
        <v>1</v>
      </c>
      <c r="B2" s="6" t="s">
        <v>35</v>
      </c>
      <c r="C2" s="6"/>
      <c r="D2" s="6"/>
      <c r="E2" s="6"/>
      <c r="F2" s="6"/>
      <c r="G2" s="6"/>
      <c r="H2" s="6"/>
      <c r="I2" s="6"/>
      <c r="J2" s="6"/>
      <c r="K2" s="6"/>
      <c r="L2" s="6"/>
      <c r="M2" s="6"/>
      <c r="N2" s="6"/>
      <c r="O2" s="6"/>
      <c r="P2" s="6"/>
      <c r="Q2" s="6"/>
      <c r="R2" s="6"/>
      <c r="S2" s="6"/>
      <c r="T2" s="6"/>
      <c r="U2" s="6"/>
    </row>
    <row r="3" spans="1:21" x14ac:dyDescent="0.2">
      <c r="A3" s="6" t="s">
        <v>2</v>
      </c>
      <c r="B3" s="6" t="s">
        <v>36</v>
      </c>
      <c r="C3" s="6" t="s">
        <v>37</v>
      </c>
      <c r="D3" s="6"/>
      <c r="E3" s="6"/>
      <c r="F3" s="6"/>
      <c r="G3" s="6"/>
      <c r="H3" s="6"/>
      <c r="I3" s="6"/>
      <c r="J3" s="6"/>
      <c r="K3" s="6"/>
      <c r="L3" s="6"/>
      <c r="M3" s="6"/>
      <c r="N3" s="6"/>
      <c r="O3" s="6"/>
      <c r="P3" s="6"/>
      <c r="Q3" s="6"/>
      <c r="R3" s="6"/>
      <c r="S3" s="6"/>
      <c r="T3" s="6"/>
      <c r="U3" s="6"/>
    </row>
    <row r="4" spans="1:21" x14ac:dyDescent="0.2">
      <c r="A4" s="6" t="s">
        <v>3</v>
      </c>
      <c r="B4" s="6" t="s">
        <v>38</v>
      </c>
      <c r="C4" s="6" t="s">
        <v>39</v>
      </c>
      <c r="D4" s="6" t="s">
        <v>40</v>
      </c>
      <c r="E4" s="6"/>
      <c r="F4" s="6"/>
      <c r="G4" s="6"/>
      <c r="H4" s="6"/>
      <c r="I4" s="6"/>
      <c r="J4" s="6"/>
      <c r="K4" s="6"/>
      <c r="L4" s="6"/>
      <c r="M4" s="6"/>
      <c r="N4" s="6"/>
      <c r="O4" s="6"/>
      <c r="P4" s="6"/>
      <c r="Q4" s="6"/>
      <c r="R4" s="6"/>
      <c r="S4" s="6"/>
      <c r="T4" s="6"/>
      <c r="U4" s="6"/>
    </row>
    <row r="5" spans="1:21" x14ac:dyDescent="0.2">
      <c r="A5" s="6" t="s">
        <v>4</v>
      </c>
      <c r="B5" s="6" t="s">
        <v>41</v>
      </c>
      <c r="C5" s="6" t="s">
        <v>42</v>
      </c>
      <c r="D5" s="6" t="s">
        <v>43</v>
      </c>
      <c r="E5" s="6" t="s">
        <v>44</v>
      </c>
      <c r="F5" s="6"/>
      <c r="G5" s="6"/>
      <c r="H5" s="6"/>
      <c r="I5" s="6"/>
      <c r="J5" s="6"/>
      <c r="K5" s="6"/>
      <c r="L5" s="6"/>
      <c r="M5" s="6"/>
      <c r="N5" s="6"/>
      <c r="O5" s="6"/>
      <c r="P5" s="6"/>
      <c r="Q5" s="6"/>
      <c r="R5" s="6"/>
      <c r="S5" s="6"/>
      <c r="T5" s="6"/>
      <c r="U5" s="6"/>
    </row>
    <row r="6" spans="1:21" x14ac:dyDescent="0.2">
      <c r="A6" s="6" t="s">
        <v>5</v>
      </c>
      <c r="B6" s="6" t="s">
        <v>45</v>
      </c>
      <c r="C6" s="6" t="s">
        <v>46</v>
      </c>
      <c r="D6" s="6" t="s">
        <v>47</v>
      </c>
      <c r="E6" s="6" t="s">
        <v>48</v>
      </c>
      <c r="F6" s="6" t="s">
        <v>49</v>
      </c>
      <c r="G6" s="6"/>
      <c r="H6" s="6"/>
      <c r="I6" s="6"/>
      <c r="J6" s="6"/>
      <c r="K6" s="6"/>
      <c r="L6" s="6"/>
      <c r="M6" s="6"/>
      <c r="N6" s="6"/>
      <c r="O6" s="6"/>
      <c r="P6" s="6"/>
      <c r="Q6" s="6"/>
      <c r="R6" s="6"/>
      <c r="S6" s="6"/>
      <c r="T6" s="6"/>
      <c r="U6" s="6"/>
    </row>
    <row r="7" spans="1:21" x14ac:dyDescent="0.2">
      <c r="A7" s="6" t="s">
        <v>6</v>
      </c>
      <c r="B7" s="6" t="s">
        <v>50</v>
      </c>
      <c r="C7" s="6" t="s">
        <v>51</v>
      </c>
      <c r="D7" s="6" t="s">
        <v>52</v>
      </c>
      <c r="E7" s="6" t="s">
        <v>53</v>
      </c>
      <c r="F7" s="6" t="s">
        <v>54</v>
      </c>
      <c r="G7" s="6" t="s">
        <v>55</v>
      </c>
      <c r="H7" s="6"/>
      <c r="I7" s="6"/>
      <c r="J7" s="6"/>
      <c r="K7" s="6"/>
      <c r="L7" s="6"/>
      <c r="M7" s="6"/>
      <c r="N7" s="6"/>
      <c r="O7" s="6"/>
      <c r="P7" s="6"/>
      <c r="Q7" s="6"/>
      <c r="R7" s="6"/>
      <c r="S7" s="6"/>
      <c r="T7" s="6"/>
      <c r="U7" s="6"/>
    </row>
    <row r="8" spans="1:21" x14ac:dyDescent="0.2">
      <c r="A8" s="6" t="s">
        <v>7</v>
      </c>
      <c r="B8" s="6" t="s">
        <v>56</v>
      </c>
      <c r="C8" s="6" t="s">
        <v>57</v>
      </c>
      <c r="D8" s="6" t="s">
        <v>58</v>
      </c>
      <c r="E8" s="6" t="s">
        <v>59</v>
      </c>
      <c r="F8" s="6" t="s">
        <v>60</v>
      </c>
      <c r="G8" s="6" t="s">
        <v>61</v>
      </c>
      <c r="H8" s="6" t="s">
        <v>62</v>
      </c>
      <c r="I8" s="6"/>
      <c r="J8" s="6"/>
      <c r="K8" s="6"/>
      <c r="L8" s="6"/>
      <c r="M8" s="6"/>
      <c r="N8" s="6"/>
      <c r="O8" s="6"/>
      <c r="P8" s="6"/>
      <c r="Q8" s="6"/>
      <c r="R8" s="6"/>
      <c r="S8" s="6"/>
      <c r="T8" s="6"/>
      <c r="U8" s="6"/>
    </row>
    <row r="9" spans="1:21" x14ac:dyDescent="0.2">
      <c r="A9" s="6" t="s">
        <v>8</v>
      </c>
      <c r="B9" s="6" t="s">
        <v>63</v>
      </c>
      <c r="C9" s="6" t="s">
        <v>64</v>
      </c>
      <c r="D9" s="6" t="s">
        <v>65</v>
      </c>
      <c r="E9" s="6" t="s">
        <v>66</v>
      </c>
      <c r="F9" s="6" t="s">
        <v>67</v>
      </c>
      <c r="G9" s="6" t="s">
        <v>68</v>
      </c>
      <c r="H9" s="6" t="s">
        <v>69</v>
      </c>
      <c r="I9" s="6" t="s">
        <v>70</v>
      </c>
      <c r="J9" s="6"/>
      <c r="K9" s="6"/>
      <c r="L9" s="6"/>
      <c r="M9" s="6"/>
      <c r="N9" s="6"/>
      <c r="O9" s="6"/>
      <c r="P9" s="6"/>
      <c r="Q9" s="6"/>
      <c r="R9" s="6"/>
      <c r="S9" s="6"/>
      <c r="T9" s="6"/>
      <c r="U9" s="6"/>
    </row>
    <row r="10" spans="1:21" x14ac:dyDescent="0.2">
      <c r="A10" s="6" t="s">
        <v>9</v>
      </c>
      <c r="B10" s="6" t="s">
        <v>71</v>
      </c>
      <c r="C10" s="6" t="s">
        <v>72</v>
      </c>
      <c r="D10" s="6" t="s">
        <v>73</v>
      </c>
      <c r="E10" s="6" t="s">
        <v>74</v>
      </c>
      <c r="F10" s="6" t="s">
        <v>75</v>
      </c>
      <c r="G10" s="6" t="s">
        <v>76</v>
      </c>
      <c r="H10" s="6" t="s">
        <v>77</v>
      </c>
      <c r="I10" s="6" t="s">
        <v>78</v>
      </c>
      <c r="J10" s="6" t="s">
        <v>79</v>
      </c>
      <c r="K10" s="6"/>
      <c r="L10" s="6"/>
      <c r="M10" s="6"/>
      <c r="N10" s="6"/>
      <c r="O10" s="6"/>
      <c r="P10" s="6"/>
      <c r="Q10" s="6"/>
      <c r="R10" s="6"/>
      <c r="S10" s="6"/>
      <c r="T10" s="6"/>
      <c r="U10" s="6"/>
    </row>
    <row r="11" spans="1:21" x14ac:dyDescent="0.2">
      <c r="A11" s="6" t="s">
        <v>10</v>
      </c>
      <c r="B11" s="6" t="s">
        <v>80</v>
      </c>
      <c r="C11" s="6" t="s">
        <v>81</v>
      </c>
      <c r="D11" s="6" t="s">
        <v>82</v>
      </c>
      <c r="E11" s="6" t="s">
        <v>83</v>
      </c>
      <c r="F11" s="6" t="s">
        <v>84</v>
      </c>
      <c r="G11" s="6" t="s">
        <v>85</v>
      </c>
      <c r="H11" s="6" t="s">
        <v>86</v>
      </c>
      <c r="I11" s="6" t="s">
        <v>87</v>
      </c>
      <c r="J11" s="6" t="s">
        <v>88</v>
      </c>
      <c r="K11" s="6" t="s">
        <v>89</v>
      </c>
      <c r="L11" s="6"/>
      <c r="M11" s="6"/>
      <c r="N11" s="6"/>
      <c r="O11" s="6"/>
      <c r="P11" s="6"/>
      <c r="Q11" s="6"/>
      <c r="R11" s="6"/>
      <c r="S11" s="6"/>
      <c r="T11" s="6"/>
      <c r="U11" s="6"/>
    </row>
    <row r="12" spans="1:21" x14ac:dyDescent="0.2">
      <c r="A12" s="6" t="s">
        <v>11</v>
      </c>
      <c r="B12" s="6" t="s">
        <v>90</v>
      </c>
      <c r="C12" s="6" t="s">
        <v>91</v>
      </c>
      <c r="D12" s="6" t="s">
        <v>92</v>
      </c>
      <c r="E12" s="6" t="s">
        <v>93</v>
      </c>
      <c r="F12" s="6" t="s">
        <v>94</v>
      </c>
      <c r="G12" s="6" t="s">
        <v>95</v>
      </c>
      <c r="H12" s="6" t="s">
        <v>96</v>
      </c>
      <c r="I12" s="6" t="s">
        <v>97</v>
      </c>
      <c r="J12" s="6" t="s">
        <v>98</v>
      </c>
      <c r="K12" s="6" t="s">
        <v>99</v>
      </c>
      <c r="L12" s="6" t="s">
        <v>100</v>
      </c>
      <c r="M12" s="6"/>
      <c r="N12" s="6"/>
      <c r="O12" s="6"/>
      <c r="P12" s="6"/>
      <c r="Q12" s="6"/>
      <c r="R12" s="6"/>
      <c r="S12" s="6"/>
      <c r="T12" s="6"/>
      <c r="U12" s="6"/>
    </row>
    <row r="13" spans="1:21" x14ac:dyDescent="0.2">
      <c r="A13" s="6" t="s">
        <v>12</v>
      </c>
      <c r="B13" s="6" t="s">
        <v>101</v>
      </c>
      <c r="C13" s="6" t="s">
        <v>102</v>
      </c>
      <c r="D13" s="6" t="s">
        <v>103</v>
      </c>
      <c r="E13" s="6" t="s">
        <v>104</v>
      </c>
      <c r="F13" s="6" t="s">
        <v>105</v>
      </c>
      <c r="G13" s="6" t="s">
        <v>106</v>
      </c>
      <c r="H13" s="6" t="s">
        <v>107</v>
      </c>
      <c r="I13" s="6" t="s">
        <v>108</v>
      </c>
      <c r="J13" s="6" t="s">
        <v>109</v>
      </c>
      <c r="K13" s="6" t="s">
        <v>110</v>
      </c>
      <c r="L13" s="6" t="s">
        <v>111</v>
      </c>
      <c r="M13" s="6" t="s">
        <v>112</v>
      </c>
      <c r="N13" s="6"/>
      <c r="O13" s="6"/>
      <c r="P13" s="6"/>
      <c r="Q13" s="6"/>
      <c r="R13" s="6"/>
      <c r="S13" s="6"/>
      <c r="T13" s="6"/>
      <c r="U13" s="6"/>
    </row>
    <row r="14" spans="1:21" x14ac:dyDescent="0.2">
      <c r="A14" s="6" t="s">
        <v>13</v>
      </c>
      <c r="B14" s="6" t="s">
        <v>113</v>
      </c>
      <c r="C14" s="6" t="s">
        <v>114</v>
      </c>
      <c r="D14" s="6" t="s">
        <v>115</v>
      </c>
      <c r="E14" s="6" t="s">
        <v>116</v>
      </c>
      <c r="F14" s="6" t="s">
        <v>117</v>
      </c>
      <c r="G14" s="6" t="s">
        <v>118</v>
      </c>
      <c r="H14" s="6" t="s">
        <v>119</v>
      </c>
      <c r="I14" s="6" t="s">
        <v>120</v>
      </c>
      <c r="J14" s="6" t="s">
        <v>121</v>
      </c>
      <c r="K14" s="6" t="s">
        <v>122</v>
      </c>
      <c r="L14" s="6" t="s">
        <v>123</v>
      </c>
      <c r="M14" s="6" t="s">
        <v>124</v>
      </c>
      <c r="N14" s="6" t="s">
        <v>125</v>
      </c>
      <c r="O14" s="6"/>
      <c r="P14" s="6"/>
      <c r="Q14" s="6"/>
      <c r="R14" s="6"/>
      <c r="S14" s="6"/>
      <c r="T14" s="6"/>
      <c r="U14" s="6"/>
    </row>
    <row r="15" spans="1:21" x14ac:dyDescent="0.2">
      <c r="A15" s="6" t="s">
        <v>14</v>
      </c>
      <c r="B15" s="6" t="s">
        <v>126</v>
      </c>
      <c r="C15" s="6" t="s">
        <v>127</v>
      </c>
      <c r="D15" s="6" t="s">
        <v>128</v>
      </c>
      <c r="E15" s="6" t="s">
        <v>129</v>
      </c>
      <c r="F15" s="6" t="s">
        <v>130</v>
      </c>
      <c r="G15" s="6" t="s">
        <v>131</v>
      </c>
      <c r="H15" s="6" t="s">
        <v>132</v>
      </c>
      <c r="I15" s="6" t="s">
        <v>133</v>
      </c>
      <c r="J15" s="6" t="s">
        <v>134</v>
      </c>
      <c r="K15" s="6" t="s">
        <v>135</v>
      </c>
      <c r="L15" s="6" t="s">
        <v>136</v>
      </c>
      <c r="M15" s="6" t="s">
        <v>137</v>
      </c>
      <c r="N15" s="6" t="s">
        <v>138</v>
      </c>
      <c r="O15" s="6" t="s">
        <v>139</v>
      </c>
      <c r="P15" s="6"/>
      <c r="Q15" s="6"/>
      <c r="R15" s="6"/>
      <c r="S15" s="6"/>
      <c r="T15" s="6"/>
      <c r="U15" s="6"/>
    </row>
    <row r="16" spans="1:21" x14ac:dyDescent="0.2">
      <c r="A16" s="6" t="s">
        <v>15</v>
      </c>
      <c r="B16" s="6" t="s">
        <v>140</v>
      </c>
      <c r="C16" s="6" t="s">
        <v>141</v>
      </c>
      <c r="D16" s="6" t="s">
        <v>142</v>
      </c>
      <c r="E16" s="6" t="s">
        <v>143</v>
      </c>
      <c r="F16" s="6" t="s">
        <v>144</v>
      </c>
      <c r="G16" s="6" t="s">
        <v>145</v>
      </c>
      <c r="H16" s="6" t="s">
        <v>146</v>
      </c>
      <c r="I16" s="6" t="s">
        <v>147</v>
      </c>
      <c r="J16" s="6" t="s">
        <v>148</v>
      </c>
      <c r="K16" s="6" t="s">
        <v>149</v>
      </c>
      <c r="L16" s="6" t="s">
        <v>150</v>
      </c>
      <c r="M16" s="6" t="s">
        <v>151</v>
      </c>
      <c r="N16" s="6" t="s">
        <v>152</v>
      </c>
      <c r="O16" s="6" t="s">
        <v>153</v>
      </c>
      <c r="P16" s="6" t="s">
        <v>154</v>
      </c>
      <c r="Q16" s="6"/>
      <c r="R16" s="6"/>
      <c r="S16" s="6"/>
      <c r="T16" s="6"/>
      <c r="U16" s="6"/>
    </row>
    <row r="17" spans="1:21" x14ac:dyDescent="0.2">
      <c r="A17" s="6" t="s">
        <v>16</v>
      </c>
      <c r="B17" s="6" t="s">
        <v>155</v>
      </c>
      <c r="C17" s="6" t="s">
        <v>156</v>
      </c>
      <c r="D17" s="6" t="s">
        <v>157</v>
      </c>
      <c r="E17" s="6" t="s">
        <v>158</v>
      </c>
      <c r="F17" s="6" t="s">
        <v>159</v>
      </c>
      <c r="G17" s="6" t="s">
        <v>160</v>
      </c>
      <c r="H17" s="6" t="s">
        <v>161</v>
      </c>
      <c r="I17" s="6" t="s">
        <v>162</v>
      </c>
      <c r="J17" s="6" t="s">
        <v>163</v>
      </c>
      <c r="K17" s="6" t="s">
        <v>164</v>
      </c>
      <c r="L17" s="6" t="s">
        <v>165</v>
      </c>
      <c r="M17" s="6" t="s">
        <v>166</v>
      </c>
      <c r="N17" s="6" t="s">
        <v>167</v>
      </c>
      <c r="O17" s="6" t="s">
        <v>168</v>
      </c>
      <c r="P17" s="6" t="s">
        <v>169</v>
      </c>
      <c r="Q17" s="6" t="s">
        <v>170</v>
      </c>
      <c r="R17" s="6"/>
      <c r="S17" s="6"/>
      <c r="T17" s="6"/>
      <c r="U17" s="6"/>
    </row>
    <row r="18" spans="1:21" x14ac:dyDescent="0.2">
      <c r="A18" s="6" t="s">
        <v>17</v>
      </c>
      <c r="B18" s="6" t="s">
        <v>171</v>
      </c>
      <c r="C18" s="6" t="s">
        <v>172</v>
      </c>
      <c r="D18" s="6" t="s">
        <v>173</v>
      </c>
      <c r="E18" s="6" t="s">
        <v>174</v>
      </c>
      <c r="F18" s="6" t="s">
        <v>175</v>
      </c>
      <c r="G18" s="6" t="s">
        <v>176</v>
      </c>
      <c r="H18" s="6" t="s">
        <v>177</v>
      </c>
      <c r="I18" s="6" t="s">
        <v>178</v>
      </c>
      <c r="J18" s="6" t="s">
        <v>179</v>
      </c>
      <c r="K18" s="6" t="s">
        <v>180</v>
      </c>
      <c r="L18" s="6" t="s">
        <v>181</v>
      </c>
      <c r="M18" s="6" t="s">
        <v>182</v>
      </c>
      <c r="N18" s="6" t="s">
        <v>183</v>
      </c>
      <c r="O18" s="6" t="s">
        <v>184</v>
      </c>
      <c r="P18" s="6" t="s">
        <v>185</v>
      </c>
      <c r="Q18" s="6" t="s">
        <v>186</v>
      </c>
      <c r="R18" s="6" t="s">
        <v>187</v>
      </c>
      <c r="S18" s="6"/>
      <c r="T18" s="6"/>
      <c r="U18" s="6"/>
    </row>
    <row r="19" spans="1:21" x14ac:dyDescent="0.2">
      <c r="A19" s="6" t="s">
        <v>18</v>
      </c>
      <c r="B19" s="6" t="s">
        <v>188</v>
      </c>
      <c r="C19" s="6" t="s">
        <v>189</v>
      </c>
      <c r="D19" s="6" t="s">
        <v>190</v>
      </c>
      <c r="E19" s="6" t="s">
        <v>191</v>
      </c>
      <c r="F19" s="6" t="s">
        <v>192</v>
      </c>
      <c r="G19" s="6" t="s">
        <v>193</v>
      </c>
      <c r="H19" s="6" t="s">
        <v>194</v>
      </c>
      <c r="I19" s="6" t="s">
        <v>195</v>
      </c>
      <c r="J19" s="6" t="s">
        <v>196</v>
      </c>
      <c r="K19" s="6" t="s">
        <v>197</v>
      </c>
      <c r="L19" s="6" t="s">
        <v>198</v>
      </c>
      <c r="M19" s="6" t="s">
        <v>199</v>
      </c>
      <c r="N19" s="6" t="s">
        <v>200</v>
      </c>
      <c r="O19" s="6" t="s">
        <v>201</v>
      </c>
      <c r="P19" s="6" t="s">
        <v>202</v>
      </c>
      <c r="Q19" s="6" t="s">
        <v>203</v>
      </c>
      <c r="R19" s="6" t="s">
        <v>204</v>
      </c>
      <c r="S19" s="6" t="s">
        <v>205</v>
      </c>
      <c r="T19" s="6"/>
      <c r="U19" s="6"/>
    </row>
    <row r="20" spans="1:21" x14ac:dyDescent="0.2">
      <c r="A20" s="6" t="s">
        <v>19</v>
      </c>
      <c r="B20" s="6" t="s">
        <v>206</v>
      </c>
      <c r="C20" s="6" t="s">
        <v>207</v>
      </c>
      <c r="D20" s="6" t="s">
        <v>208</v>
      </c>
      <c r="E20" s="6" t="s">
        <v>209</v>
      </c>
      <c r="F20" s="6" t="s">
        <v>210</v>
      </c>
      <c r="G20" s="6" t="s">
        <v>211</v>
      </c>
      <c r="H20" s="6" t="s">
        <v>212</v>
      </c>
      <c r="I20" s="6" t="s">
        <v>213</v>
      </c>
      <c r="J20" s="6" t="s">
        <v>214</v>
      </c>
      <c r="K20" s="6" t="s">
        <v>215</v>
      </c>
      <c r="L20" s="6" t="s">
        <v>216</v>
      </c>
      <c r="M20" s="6" t="s">
        <v>217</v>
      </c>
      <c r="N20" s="6" t="s">
        <v>218</v>
      </c>
      <c r="O20" s="6" t="s">
        <v>219</v>
      </c>
      <c r="P20" s="6" t="s">
        <v>220</v>
      </c>
      <c r="Q20" s="6" t="s">
        <v>221</v>
      </c>
      <c r="R20" s="6" t="s">
        <v>222</v>
      </c>
      <c r="S20" s="6" t="s">
        <v>223</v>
      </c>
      <c r="T20" s="6" t="s">
        <v>224</v>
      </c>
      <c r="U20" s="6"/>
    </row>
    <row r="21" spans="1:21" x14ac:dyDescent="0.2">
      <c r="A21" s="6"/>
      <c r="B21" s="6" t="s">
        <v>0</v>
      </c>
      <c r="C21" s="6" t="s">
        <v>1</v>
      </c>
      <c r="D21" s="6" t="s">
        <v>2</v>
      </c>
      <c r="E21" s="6" t="s">
        <v>3</v>
      </c>
      <c r="F21" s="6" t="s">
        <v>4</v>
      </c>
      <c r="G21" s="6" t="s">
        <v>5</v>
      </c>
      <c r="H21" s="6" t="s">
        <v>6</v>
      </c>
      <c r="I21" s="6" t="s">
        <v>7</v>
      </c>
      <c r="J21" s="6" t="s">
        <v>8</v>
      </c>
      <c r="K21" s="6" t="s">
        <v>9</v>
      </c>
      <c r="L21" s="6" t="s">
        <v>10</v>
      </c>
      <c r="M21" s="6" t="s">
        <v>11</v>
      </c>
      <c r="N21" s="6" t="s">
        <v>12</v>
      </c>
      <c r="O21" s="6" t="s">
        <v>13</v>
      </c>
      <c r="P21" s="6" t="s">
        <v>14</v>
      </c>
      <c r="Q21" s="6" t="s">
        <v>15</v>
      </c>
      <c r="R21" s="6" t="s">
        <v>16</v>
      </c>
      <c r="S21" s="6" t="s">
        <v>17</v>
      </c>
      <c r="T21" s="6" t="s">
        <v>18</v>
      </c>
      <c r="U21" s="6" t="s">
        <v>19</v>
      </c>
    </row>
    <row r="23" spans="1:21" x14ac:dyDescent="0.2">
      <c r="B23" s="6" t="s">
        <v>228</v>
      </c>
    </row>
    <row r="24" spans="1:21" x14ac:dyDescent="0.2">
      <c r="A24" s="6" t="s">
        <v>0</v>
      </c>
    </row>
    <row r="25" spans="1:21" x14ac:dyDescent="0.2">
      <c r="A25" s="6" t="s">
        <v>1</v>
      </c>
      <c r="B25">
        <v>0.55688622754491002</v>
      </c>
    </row>
    <row r="26" spans="1:21" x14ac:dyDescent="0.2">
      <c r="A26" s="6" t="s">
        <v>2</v>
      </c>
      <c r="B26">
        <v>0.149700598802395</v>
      </c>
      <c r="C26">
        <v>0.40718562874251502</v>
      </c>
    </row>
    <row r="27" spans="1:21" x14ac:dyDescent="0.2">
      <c r="A27" s="6" t="s">
        <v>3</v>
      </c>
      <c r="B27">
        <v>0.13772455089820401</v>
      </c>
      <c r="C27">
        <v>0.419161676646707</v>
      </c>
      <c r="D27">
        <v>1.19760479041916E-2</v>
      </c>
    </row>
    <row r="28" spans="1:21" x14ac:dyDescent="0.2">
      <c r="A28" s="6" t="s">
        <v>4</v>
      </c>
      <c r="B28">
        <v>0.14371257485029901</v>
      </c>
      <c r="C28">
        <v>0.41317365269461098</v>
      </c>
      <c r="D28">
        <v>5.9880239520958096E-3</v>
      </c>
      <c r="E28">
        <v>5.9880239520958096E-3</v>
      </c>
    </row>
    <row r="29" spans="1:21" x14ac:dyDescent="0.2">
      <c r="A29" s="6" t="s">
        <v>5</v>
      </c>
      <c r="B29">
        <v>0.32335329341317398</v>
      </c>
      <c r="C29">
        <v>0.23353293413173701</v>
      </c>
      <c r="D29">
        <v>0.17365269461077801</v>
      </c>
      <c r="E29">
        <v>0.18562874251497</v>
      </c>
      <c r="F29">
        <v>0.179640718562874</v>
      </c>
    </row>
    <row r="30" spans="1:21" x14ac:dyDescent="0.2">
      <c r="A30" s="6" t="s">
        <v>6</v>
      </c>
      <c r="B30">
        <v>0.31137724550898199</v>
      </c>
      <c r="C30">
        <v>0.245508982035928</v>
      </c>
      <c r="D30">
        <v>0.16167664670658699</v>
      </c>
      <c r="E30">
        <v>0.17365269461077801</v>
      </c>
      <c r="F30">
        <v>0.16766467065868301</v>
      </c>
      <c r="G30">
        <v>1.19760479041916E-2</v>
      </c>
    </row>
    <row r="31" spans="1:21" x14ac:dyDescent="0.2">
      <c r="A31" s="6" t="s">
        <v>7</v>
      </c>
      <c r="B31">
        <v>0.16766467065868301</v>
      </c>
      <c r="C31">
        <v>0.72455089820359297</v>
      </c>
      <c r="D31">
        <v>0.31736526946107801</v>
      </c>
      <c r="E31">
        <v>0.30538922155688603</v>
      </c>
      <c r="F31">
        <v>0.31137724550898199</v>
      </c>
      <c r="G31">
        <v>0.49101796407185599</v>
      </c>
      <c r="H31">
        <v>0.47904191616766501</v>
      </c>
    </row>
    <row r="32" spans="1:21" x14ac:dyDescent="0.2">
      <c r="A32" s="6" t="s">
        <v>8</v>
      </c>
      <c r="B32">
        <v>0.389221556886228</v>
      </c>
      <c r="C32">
        <v>0.16766467065868301</v>
      </c>
      <c r="D32">
        <v>0.239520958083832</v>
      </c>
      <c r="E32">
        <v>0.25149700598802399</v>
      </c>
      <c r="F32">
        <v>0.245508982035928</v>
      </c>
      <c r="G32">
        <v>6.5868263473053898E-2</v>
      </c>
      <c r="H32">
        <v>7.7844311377245498E-2</v>
      </c>
      <c r="I32">
        <v>0.55688622754491002</v>
      </c>
    </row>
    <row r="33" spans="1:21" x14ac:dyDescent="0.2">
      <c r="A33" s="6" t="s">
        <v>9</v>
      </c>
      <c r="B33">
        <v>0.47904191616766501</v>
      </c>
      <c r="C33">
        <v>7.7844311377245498E-2</v>
      </c>
      <c r="D33">
        <v>0.329341317365269</v>
      </c>
      <c r="E33">
        <v>0.34131736526946099</v>
      </c>
      <c r="F33">
        <v>0.33532934131736503</v>
      </c>
      <c r="G33">
        <v>0.155688622754491</v>
      </c>
      <c r="H33">
        <v>0.16766467065868301</v>
      </c>
      <c r="I33">
        <v>0.64670658682634696</v>
      </c>
      <c r="J33">
        <v>8.9820359281437098E-2</v>
      </c>
    </row>
    <row r="34" spans="1:21" x14ac:dyDescent="0.2">
      <c r="A34" s="6" t="s">
        <v>10</v>
      </c>
      <c r="B34">
        <v>0.47904191616766501</v>
      </c>
      <c r="C34">
        <v>7.7844311377245498E-2</v>
      </c>
      <c r="D34">
        <v>0.329341317365269</v>
      </c>
      <c r="E34">
        <v>0.34131736526946099</v>
      </c>
      <c r="F34">
        <v>0.33532934131736503</v>
      </c>
      <c r="G34">
        <v>0.155688622754491</v>
      </c>
      <c r="H34">
        <v>0.16766467065868301</v>
      </c>
      <c r="I34">
        <v>0.64670658682634696</v>
      </c>
      <c r="J34">
        <v>8.9820359281437098E-2</v>
      </c>
      <c r="K34">
        <v>0</v>
      </c>
    </row>
    <row r="35" spans="1:21" x14ac:dyDescent="0.2">
      <c r="A35" s="6" t="s">
        <v>11</v>
      </c>
      <c r="B35">
        <v>0.52694610778443096</v>
      </c>
      <c r="C35">
        <v>2.9940119760479E-2</v>
      </c>
      <c r="D35">
        <v>0.37724550898203602</v>
      </c>
      <c r="E35">
        <v>0.389221556886228</v>
      </c>
      <c r="F35">
        <v>0.38323353293413198</v>
      </c>
      <c r="G35">
        <v>0.20359281437125701</v>
      </c>
      <c r="H35">
        <v>0.215568862275449</v>
      </c>
      <c r="I35">
        <v>0.69461077844311403</v>
      </c>
      <c r="J35">
        <v>0.13772455089820401</v>
      </c>
      <c r="K35">
        <v>4.7904191616766498E-2</v>
      </c>
      <c r="L35">
        <v>4.7904191616766498E-2</v>
      </c>
    </row>
    <row r="36" spans="1:21" x14ac:dyDescent="0.2">
      <c r="A36" s="6" t="s">
        <v>12</v>
      </c>
      <c r="B36">
        <v>0.44311377245508998</v>
      </c>
      <c r="C36">
        <v>0.11377245508981999</v>
      </c>
      <c r="D36">
        <v>0.29341317365269498</v>
      </c>
      <c r="E36">
        <v>0.30538922155688603</v>
      </c>
      <c r="F36">
        <v>0.29940119760479</v>
      </c>
      <c r="G36">
        <v>0.119760479041916</v>
      </c>
      <c r="H36">
        <v>0.13173652694610799</v>
      </c>
      <c r="I36">
        <v>0.61077844311377205</v>
      </c>
      <c r="J36">
        <v>5.3892215568862298E-2</v>
      </c>
      <c r="K36">
        <v>3.59281437125748E-2</v>
      </c>
      <c r="L36">
        <v>3.59281437125748E-2</v>
      </c>
      <c r="M36">
        <v>8.3832335329341298E-2</v>
      </c>
    </row>
    <row r="37" spans="1:21" x14ac:dyDescent="0.2">
      <c r="A37" s="6" t="s">
        <v>13</v>
      </c>
      <c r="B37">
        <v>0.60479041916167697</v>
      </c>
      <c r="C37">
        <v>4.7904191616766498E-2</v>
      </c>
      <c r="D37">
        <v>0.45508982035928103</v>
      </c>
      <c r="E37">
        <v>0.46706586826347302</v>
      </c>
      <c r="F37">
        <v>0.46107784431137699</v>
      </c>
      <c r="G37">
        <v>0.28143712574850299</v>
      </c>
      <c r="H37">
        <v>0.29341317365269498</v>
      </c>
      <c r="I37">
        <v>0.77245508982035904</v>
      </c>
      <c r="J37">
        <v>0.215568862275449</v>
      </c>
      <c r="K37">
        <v>0.125748502994012</v>
      </c>
      <c r="L37">
        <v>0.125748502994012</v>
      </c>
      <c r="M37">
        <v>7.7844311377245498E-2</v>
      </c>
      <c r="N37">
        <v>0.16167664670658699</v>
      </c>
    </row>
    <row r="38" spans="1:21" x14ac:dyDescent="0.2">
      <c r="A38" s="6" t="s">
        <v>14</v>
      </c>
      <c r="B38">
        <v>8.9820359281437105E-3</v>
      </c>
      <c r="C38">
        <v>0.54790419161676696</v>
      </c>
      <c r="D38">
        <v>0.140718562874251</v>
      </c>
      <c r="E38">
        <v>0.12874251497006001</v>
      </c>
      <c r="F38">
        <v>0.134730538922156</v>
      </c>
      <c r="G38">
        <v>0.31437125748502998</v>
      </c>
      <c r="H38">
        <v>0.30239520958083799</v>
      </c>
      <c r="I38">
        <v>0.17664670658682599</v>
      </c>
      <c r="J38">
        <v>0.380239520958084</v>
      </c>
      <c r="K38">
        <v>0.470059880239521</v>
      </c>
      <c r="L38">
        <v>0.470059880239521</v>
      </c>
      <c r="M38">
        <v>0.51796407185628701</v>
      </c>
      <c r="N38">
        <v>0.43413173652694598</v>
      </c>
      <c r="O38">
        <v>0.59580838323353302</v>
      </c>
    </row>
    <row r="39" spans="1:21" x14ac:dyDescent="0.2">
      <c r="A39" s="6" t="s">
        <v>15</v>
      </c>
      <c r="B39">
        <v>5.9880239520958096E-3</v>
      </c>
      <c r="C39">
        <v>0.55089820359281405</v>
      </c>
      <c r="D39">
        <v>0.14371257485029901</v>
      </c>
      <c r="E39">
        <v>0.13173652694610799</v>
      </c>
      <c r="F39">
        <v>0.13772455089820401</v>
      </c>
      <c r="G39">
        <v>0.31736526946107801</v>
      </c>
      <c r="H39">
        <v>0.30538922155688603</v>
      </c>
      <c r="I39">
        <v>0.17365269461077801</v>
      </c>
      <c r="J39">
        <v>0.38323353293413198</v>
      </c>
      <c r="K39">
        <v>0.47305389221556898</v>
      </c>
      <c r="L39">
        <v>0.47305389221556898</v>
      </c>
      <c r="M39">
        <v>0.52095808383233499</v>
      </c>
      <c r="N39">
        <v>0.43712574850299402</v>
      </c>
      <c r="O39">
        <v>0.59880239520958101</v>
      </c>
      <c r="P39">
        <v>2.9940119760479E-3</v>
      </c>
    </row>
    <row r="40" spans="1:21" x14ac:dyDescent="0.2">
      <c r="A40" s="6" t="s">
        <v>16</v>
      </c>
      <c r="B40">
        <v>0.179640718562874</v>
      </c>
      <c r="C40">
        <v>0.37724550898203602</v>
      </c>
      <c r="D40">
        <v>2.9940119760479E-2</v>
      </c>
      <c r="E40">
        <v>4.1916167664670698E-2</v>
      </c>
      <c r="F40">
        <v>3.59281437125748E-2</v>
      </c>
      <c r="G40">
        <v>0.14371257485029901</v>
      </c>
      <c r="H40">
        <v>0.13173652694610799</v>
      </c>
      <c r="I40">
        <v>0.34730538922155701</v>
      </c>
      <c r="J40">
        <v>0.209580838323353</v>
      </c>
      <c r="K40">
        <v>0.29940119760479</v>
      </c>
      <c r="L40">
        <v>0.29940119760479</v>
      </c>
      <c r="M40">
        <v>0.34730538922155701</v>
      </c>
      <c r="N40">
        <v>0.26347305389221598</v>
      </c>
      <c r="O40">
        <v>0.42514970059880203</v>
      </c>
      <c r="P40">
        <v>0.170658682634731</v>
      </c>
      <c r="Q40">
        <v>0.17365269461077801</v>
      </c>
    </row>
    <row r="41" spans="1:21" x14ac:dyDescent="0.2">
      <c r="A41" s="6" t="s">
        <v>17</v>
      </c>
      <c r="B41">
        <v>0.83233532934131704</v>
      </c>
      <c r="C41">
        <v>0.27544910179640703</v>
      </c>
      <c r="D41">
        <v>0.68263473053892199</v>
      </c>
      <c r="E41">
        <v>0.69461077844311403</v>
      </c>
      <c r="F41">
        <v>0.68862275449101795</v>
      </c>
      <c r="G41">
        <v>0.50898203592814395</v>
      </c>
      <c r="H41">
        <v>0.52095808383233499</v>
      </c>
      <c r="I41">
        <v>1</v>
      </c>
      <c r="J41">
        <v>0.44311377245508998</v>
      </c>
      <c r="K41">
        <v>0.35329341317365298</v>
      </c>
      <c r="L41">
        <v>0.35329341317365298</v>
      </c>
      <c r="M41">
        <v>0.30538922155688603</v>
      </c>
      <c r="N41">
        <v>0.389221556886228</v>
      </c>
      <c r="O41">
        <v>0.22754491017964101</v>
      </c>
      <c r="P41">
        <v>0.82335329341317398</v>
      </c>
      <c r="Q41">
        <v>0.82634730538922196</v>
      </c>
      <c r="R41">
        <v>0.65269461077844304</v>
      </c>
    </row>
    <row r="42" spans="1:21" x14ac:dyDescent="0.2">
      <c r="A42" s="6" t="s">
        <v>18</v>
      </c>
      <c r="B42">
        <v>0.62874251497005995</v>
      </c>
      <c r="C42">
        <v>7.1856287425149698E-2</v>
      </c>
      <c r="D42">
        <v>0.47904191616766501</v>
      </c>
      <c r="E42">
        <v>0.49101796407185599</v>
      </c>
      <c r="F42">
        <v>0.48502994011975997</v>
      </c>
      <c r="G42">
        <v>0.30538922155688603</v>
      </c>
      <c r="H42">
        <v>0.31736526946107801</v>
      </c>
      <c r="I42">
        <v>0.79640718562874202</v>
      </c>
      <c r="J42">
        <v>0.239520958083832</v>
      </c>
      <c r="K42">
        <v>0.149700598802395</v>
      </c>
      <c r="L42">
        <v>0.149700598802395</v>
      </c>
      <c r="M42">
        <v>0.101796407185629</v>
      </c>
      <c r="N42">
        <v>0.18562874251497</v>
      </c>
      <c r="O42">
        <v>2.39520958083832E-2</v>
      </c>
      <c r="P42">
        <v>0.619760479041916</v>
      </c>
      <c r="Q42">
        <v>0.62275449101796398</v>
      </c>
      <c r="R42">
        <v>0.449101796407186</v>
      </c>
      <c r="S42">
        <v>0.20359281437125701</v>
      </c>
    </row>
    <row r="43" spans="1:21" x14ac:dyDescent="0.2">
      <c r="A43" s="6" t="s">
        <v>19</v>
      </c>
      <c r="B43">
        <v>0.31736526946107801</v>
      </c>
      <c r="C43">
        <v>0.239520958083832</v>
      </c>
      <c r="D43">
        <v>0.16766467065868301</v>
      </c>
      <c r="E43">
        <v>0.179640718562874</v>
      </c>
      <c r="F43">
        <v>0.17365269461077801</v>
      </c>
      <c r="G43">
        <v>5.9880239520958096E-3</v>
      </c>
      <c r="H43">
        <v>5.9880239520958096E-3</v>
      </c>
      <c r="I43">
        <v>0.48502994011975997</v>
      </c>
      <c r="J43">
        <v>7.1856287425149698E-2</v>
      </c>
      <c r="K43">
        <v>0.16167664670658699</v>
      </c>
      <c r="L43">
        <v>0.16167664670658699</v>
      </c>
      <c r="M43">
        <v>0.209580838323353</v>
      </c>
      <c r="N43">
        <v>0.125748502994012</v>
      </c>
      <c r="O43">
        <v>0.28742514970059901</v>
      </c>
      <c r="P43">
        <v>0.30838323353293401</v>
      </c>
      <c r="Q43">
        <v>0.31137724550898199</v>
      </c>
      <c r="R43">
        <v>0.13772455089820401</v>
      </c>
      <c r="S43">
        <v>0.51497005988023903</v>
      </c>
      <c r="T43">
        <v>0.31137724550898199</v>
      </c>
    </row>
    <row r="44" spans="1:21" x14ac:dyDescent="0.2">
      <c r="B44" s="6" t="s">
        <v>0</v>
      </c>
      <c r="C44" s="6" t="s">
        <v>1</v>
      </c>
      <c r="D44" s="6" t="s">
        <v>2</v>
      </c>
      <c r="E44" s="6" t="s">
        <v>3</v>
      </c>
      <c r="F44" s="6" t="s">
        <v>4</v>
      </c>
      <c r="G44" s="6" t="s">
        <v>5</v>
      </c>
      <c r="H44" s="6" t="s">
        <v>6</v>
      </c>
      <c r="I44" s="6" t="s">
        <v>7</v>
      </c>
      <c r="J44" s="6" t="s">
        <v>8</v>
      </c>
      <c r="K44" s="6" t="s">
        <v>9</v>
      </c>
      <c r="L44" s="6" t="s">
        <v>10</v>
      </c>
      <c r="M44" s="6" t="s">
        <v>11</v>
      </c>
      <c r="N44" s="6" t="s">
        <v>12</v>
      </c>
      <c r="O44" s="6" t="s">
        <v>13</v>
      </c>
      <c r="P44" s="6" t="s">
        <v>14</v>
      </c>
      <c r="Q44" s="6" t="s">
        <v>15</v>
      </c>
      <c r="R44" s="6" t="s">
        <v>16</v>
      </c>
      <c r="S44" s="6" t="s">
        <v>17</v>
      </c>
      <c r="T44" s="6" t="s">
        <v>18</v>
      </c>
      <c r="U44" s="6" t="s">
        <v>19</v>
      </c>
    </row>
    <row r="46" spans="1:21" x14ac:dyDescent="0.2">
      <c r="B46" s="6" t="s">
        <v>229</v>
      </c>
    </row>
    <row r="47" spans="1:21" x14ac:dyDescent="0.2">
      <c r="A47" s="6" t="s">
        <v>0</v>
      </c>
    </row>
    <row r="48" spans="1:21" x14ac:dyDescent="0.2">
      <c r="A48" s="6" t="s">
        <v>1</v>
      </c>
      <c r="B48">
        <v>0.296296296296296</v>
      </c>
    </row>
    <row r="49" spans="1:18" x14ac:dyDescent="0.2">
      <c r="A49" s="6" t="s">
        <v>2</v>
      </c>
      <c r="B49">
        <v>0.43209876543209902</v>
      </c>
      <c r="C49">
        <v>0.13580246913580199</v>
      </c>
    </row>
    <row r="50" spans="1:18" x14ac:dyDescent="0.2">
      <c r="A50" s="6" t="s">
        <v>3</v>
      </c>
      <c r="B50">
        <v>0.60493827160493796</v>
      </c>
      <c r="C50">
        <v>0.30864197530864201</v>
      </c>
      <c r="D50">
        <v>0.17283950617284</v>
      </c>
    </row>
    <row r="51" spans="1:18" x14ac:dyDescent="0.2">
      <c r="A51" s="6" t="s">
        <v>4</v>
      </c>
      <c r="B51">
        <v>0.32098765432098803</v>
      </c>
      <c r="C51">
        <v>0.61728395061728403</v>
      </c>
      <c r="D51">
        <v>0.75308641975308599</v>
      </c>
      <c r="E51">
        <v>0.92592592592592604</v>
      </c>
    </row>
    <row r="52" spans="1:18" x14ac:dyDescent="0.2">
      <c r="A52" s="6" t="s">
        <v>5</v>
      </c>
      <c r="B52">
        <v>0.296296296296296</v>
      </c>
      <c r="C52">
        <v>0</v>
      </c>
      <c r="D52">
        <v>0.13580246913580199</v>
      </c>
      <c r="E52">
        <v>0.30864197530864201</v>
      </c>
      <c r="F52">
        <v>0.61728395061728403</v>
      </c>
    </row>
    <row r="53" spans="1:18" x14ac:dyDescent="0.2">
      <c r="A53" s="6" t="s">
        <v>6</v>
      </c>
      <c r="B53">
        <v>0.51851851851851904</v>
      </c>
      <c r="C53">
        <v>0.22222222222222199</v>
      </c>
      <c r="D53">
        <v>8.6419753086419901E-2</v>
      </c>
      <c r="E53">
        <v>8.6419753086419707E-2</v>
      </c>
      <c r="F53">
        <v>0.83950617283950602</v>
      </c>
      <c r="G53">
        <v>0.22222222222222199</v>
      </c>
    </row>
    <row r="54" spans="1:18" x14ac:dyDescent="0.2">
      <c r="A54" s="6" t="s">
        <v>7</v>
      </c>
      <c r="B54">
        <v>0.11111111111111099</v>
      </c>
      <c r="C54">
        <v>0.18518518518518501</v>
      </c>
      <c r="D54">
        <v>0.32098765432098803</v>
      </c>
      <c r="E54">
        <v>0.49382716049382702</v>
      </c>
      <c r="F54">
        <v>0.43209876543209902</v>
      </c>
      <c r="G54">
        <v>0.18518518518518501</v>
      </c>
      <c r="H54">
        <v>0.407407407407407</v>
      </c>
    </row>
    <row r="55" spans="1:18" x14ac:dyDescent="0.2">
      <c r="A55" s="6" t="s">
        <v>8</v>
      </c>
      <c r="B55">
        <v>0.28395061728395099</v>
      </c>
      <c r="C55">
        <v>1.23456790123456E-2</v>
      </c>
      <c r="D55">
        <v>0.148148148148148</v>
      </c>
      <c r="E55">
        <v>0.32098765432098803</v>
      </c>
      <c r="F55">
        <v>0.60493827160493796</v>
      </c>
      <c r="G55">
        <v>1.23456790123456E-2</v>
      </c>
      <c r="H55">
        <v>0.234567901234568</v>
      </c>
      <c r="I55">
        <v>0.17283950617284</v>
      </c>
    </row>
    <row r="56" spans="1:18" x14ac:dyDescent="0.2">
      <c r="A56" s="6" t="s">
        <v>9</v>
      </c>
      <c r="B56">
        <v>0.358024691358025</v>
      </c>
      <c r="C56">
        <v>0.65432098765432101</v>
      </c>
      <c r="D56">
        <v>0.79012345679012297</v>
      </c>
      <c r="E56">
        <v>0.96296296296296302</v>
      </c>
      <c r="F56">
        <v>3.7037037037037E-2</v>
      </c>
      <c r="G56">
        <v>0.65432098765432101</v>
      </c>
      <c r="H56">
        <v>0.87654320987654299</v>
      </c>
      <c r="I56">
        <v>0.469135802469136</v>
      </c>
      <c r="J56">
        <v>0.64197530864197505</v>
      </c>
    </row>
    <row r="57" spans="1:18" x14ac:dyDescent="0.2">
      <c r="A57" s="6" t="s">
        <v>10</v>
      </c>
      <c r="B57">
        <v>0.39506172839506198</v>
      </c>
      <c r="C57">
        <v>0.69135802469135799</v>
      </c>
      <c r="D57">
        <v>0.82716049382715995</v>
      </c>
      <c r="E57">
        <v>1</v>
      </c>
      <c r="F57">
        <v>7.4074074074074001E-2</v>
      </c>
      <c r="G57">
        <v>0.69135802469135799</v>
      </c>
      <c r="H57">
        <v>0.91358024691357997</v>
      </c>
      <c r="I57">
        <v>0.50617283950617298</v>
      </c>
      <c r="J57">
        <v>0.67901234567901203</v>
      </c>
      <c r="K57">
        <v>3.7037037037037E-2</v>
      </c>
    </row>
    <row r="58" spans="1:18" x14ac:dyDescent="0.2">
      <c r="A58" s="6" t="s">
        <v>11</v>
      </c>
      <c r="B58">
        <v>0.39506172839506198</v>
      </c>
      <c r="C58">
        <v>9.8765432098765496E-2</v>
      </c>
      <c r="D58">
        <v>3.7037037037036903E-2</v>
      </c>
      <c r="E58">
        <v>0.209876543209876</v>
      </c>
      <c r="F58">
        <v>0.71604938271604901</v>
      </c>
      <c r="G58">
        <v>9.8765432098765496E-2</v>
      </c>
      <c r="H58">
        <v>0.12345679012345701</v>
      </c>
      <c r="I58">
        <v>0.28395061728395099</v>
      </c>
      <c r="J58">
        <v>0.11111111111111099</v>
      </c>
      <c r="K58">
        <v>0.75308641975308699</v>
      </c>
      <c r="L58">
        <v>0.79012345679012397</v>
      </c>
    </row>
    <row r="59" spans="1:18" x14ac:dyDescent="0.2">
      <c r="A59" s="6" t="s">
        <v>12</v>
      </c>
      <c r="B59">
        <v>0.296296296296296</v>
      </c>
      <c r="C59">
        <v>0.592592592592593</v>
      </c>
      <c r="D59">
        <v>0.72839506172839497</v>
      </c>
      <c r="E59">
        <v>0.90123456790123502</v>
      </c>
      <c r="F59">
        <v>2.4691358024691398E-2</v>
      </c>
      <c r="G59">
        <v>0.592592592592593</v>
      </c>
      <c r="H59">
        <v>0.81481481481481499</v>
      </c>
      <c r="I59">
        <v>0.407407407407407</v>
      </c>
      <c r="J59">
        <v>0.58024691358024705</v>
      </c>
      <c r="K59">
        <v>6.1728395061728399E-2</v>
      </c>
      <c r="L59">
        <v>9.8765432098765399E-2</v>
      </c>
      <c r="M59">
        <v>0.69135802469135799</v>
      </c>
    </row>
    <row r="60" spans="1:18" x14ac:dyDescent="0.2">
      <c r="A60" s="6" t="s">
        <v>13</v>
      </c>
      <c r="B60">
        <v>0.358024691358025</v>
      </c>
      <c r="C60">
        <v>0.65432098765432101</v>
      </c>
      <c r="D60">
        <v>0.79012345679012297</v>
      </c>
      <c r="E60">
        <v>0.96296296296296302</v>
      </c>
      <c r="F60">
        <v>3.7037037037037E-2</v>
      </c>
      <c r="G60">
        <v>0.65432098765432101</v>
      </c>
      <c r="H60">
        <v>0.87654320987654299</v>
      </c>
      <c r="I60">
        <v>0.469135802469136</v>
      </c>
      <c r="J60">
        <v>0.64197530864197505</v>
      </c>
      <c r="K60">
        <v>0</v>
      </c>
      <c r="L60">
        <v>3.7037037037037E-2</v>
      </c>
      <c r="M60">
        <v>0.75308641975308699</v>
      </c>
      <c r="N60">
        <v>6.1728395061728399E-2</v>
      </c>
    </row>
    <row r="61" spans="1:18" x14ac:dyDescent="0.2">
      <c r="A61" s="6" t="s">
        <v>14</v>
      </c>
      <c r="B61">
        <v>1.23456790123456E-2</v>
      </c>
      <c r="C61">
        <v>0.30864197530864201</v>
      </c>
      <c r="D61">
        <v>0.44444444444444398</v>
      </c>
      <c r="E61">
        <v>0.61728395061728403</v>
      </c>
      <c r="F61">
        <v>0.30864197530864201</v>
      </c>
      <c r="G61">
        <v>0.30864197530864201</v>
      </c>
      <c r="H61">
        <v>0.530864197530864</v>
      </c>
      <c r="I61">
        <v>0.12345679012345701</v>
      </c>
      <c r="J61">
        <v>0.296296296296296</v>
      </c>
      <c r="K61">
        <v>0.34567901234567899</v>
      </c>
      <c r="L61">
        <v>0.38271604938271597</v>
      </c>
      <c r="M61">
        <v>0.407407407407407</v>
      </c>
      <c r="N61">
        <v>0.28395061728395099</v>
      </c>
      <c r="O61">
        <v>0.34567901234567899</v>
      </c>
    </row>
    <row r="62" spans="1:18" x14ac:dyDescent="0.2">
      <c r="A62" s="6" t="s">
        <v>15</v>
      </c>
      <c r="B62">
        <v>0.13580246913580199</v>
      </c>
      <c r="C62">
        <v>0.16049382716049401</v>
      </c>
      <c r="D62">
        <v>0.296296296296296</v>
      </c>
      <c r="E62">
        <v>0.469135802469136</v>
      </c>
      <c r="F62">
        <v>0.45679012345678999</v>
      </c>
      <c r="G62">
        <v>0.16049382716049401</v>
      </c>
      <c r="H62">
        <v>0.38271604938271597</v>
      </c>
      <c r="I62">
        <v>2.4691358024691301E-2</v>
      </c>
      <c r="J62">
        <v>0.148148148148148</v>
      </c>
      <c r="K62">
        <v>0.49382716049382702</v>
      </c>
      <c r="L62">
        <v>0.530864197530864</v>
      </c>
      <c r="M62">
        <v>0.25925925925925902</v>
      </c>
      <c r="N62">
        <v>0.43209876543209902</v>
      </c>
      <c r="O62">
        <v>0.49382716049382702</v>
      </c>
      <c r="P62">
        <v>0.148148148148148</v>
      </c>
    </row>
    <row r="63" spans="1:18" x14ac:dyDescent="0.2">
      <c r="A63" s="6" t="s">
        <v>16</v>
      </c>
      <c r="B63">
        <v>6.1728395061728399E-2</v>
      </c>
      <c r="C63">
        <v>0.234567901234568</v>
      </c>
      <c r="D63">
        <v>0.37037037037037002</v>
      </c>
      <c r="E63">
        <v>0.54320987654320996</v>
      </c>
      <c r="F63">
        <v>0.38271604938271597</v>
      </c>
      <c r="G63">
        <v>0.234567901234568</v>
      </c>
      <c r="H63">
        <v>0.45679012345678999</v>
      </c>
      <c r="I63">
        <v>4.9382716049382797E-2</v>
      </c>
      <c r="J63">
        <v>0.22222222222222199</v>
      </c>
      <c r="K63">
        <v>0.41975308641975301</v>
      </c>
      <c r="L63">
        <v>0.45679012345678999</v>
      </c>
      <c r="M63">
        <v>0.33333333333333298</v>
      </c>
      <c r="N63">
        <v>0.358024691358025</v>
      </c>
      <c r="O63">
        <v>0.41975308641975301</v>
      </c>
      <c r="P63">
        <v>7.4074074074074001E-2</v>
      </c>
      <c r="Q63">
        <v>7.4074074074074001E-2</v>
      </c>
    </row>
    <row r="64" spans="1:18" x14ac:dyDescent="0.2">
      <c r="A64" s="6" t="s">
        <v>17</v>
      </c>
      <c r="B64">
        <v>0.33333333333333298</v>
      </c>
      <c r="C64">
        <v>0.62962962962962998</v>
      </c>
      <c r="D64">
        <v>0.76543209876543195</v>
      </c>
      <c r="E64">
        <v>0.938271604938272</v>
      </c>
      <c r="F64">
        <v>1.23456790123456E-2</v>
      </c>
      <c r="G64">
        <v>0.62962962962962998</v>
      </c>
      <c r="H64">
        <v>0.85185185185185197</v>
      </c>
      <c r="I64">
        <v>0.44444444444444398</v>
      </c>
      <c r="J64">
        <v>0.61728395061728403</v>
      </c>
      <c r="K64">
        <v>2.4691358024691398E-2</v>
      </c>
      <c r="L64">
        <v>6.1728395061728399E-2</v>
      </c>
      <c r="M64">
        <v>0.72839506172839497</v>
      </c>
      <c r="N64">
        <v>3.7037037037037E-2</v>
      </c>
      <c r="O64">
        <v>2.4691358024691398E-2</v>
      </c>
      <c r="P64">
        <v>0.32098765432098803</v>
      </c>
      <c r="Q64">
        <v>0.469135802469136</v>
      </c>
      <c r="R64">
        <v>0.39506172839506198</v>
      </c>
    </row>
    <row r="65" spans="1:21" x14ac:dyDescent="0.2">
      <c r="A65" s="6" t="s">
        <v>18</v>
      </c>
      <c r="B65">
        <v>0.234567901234568</v>
      </c>
      <c r="C65">
        <v>0.530864197530864</v>
      </c>
      <c r="D65">
        <v>0.66666666666666696</v>
      </c>
      <c r="E65">
        <v>0.83950617283950602</v>
      </c>
      <c r="F65">
        <v>8.6419753086419804E-2</v>
      </c>
      <c r="G65">
        <v>0.530864197530864</v>
      </c>
      <c r="H65">
        <v>0.75308641975308699</v>
      </c>
      <c r="I65">
        <v>0.34567901234567899</v>
      </c>
      <c r="J65">
        <v>0.51851851851851904</v>
      </c>
      <c r="K65">
        <v>0.12345679012345701</v>
      </c>
      <c r="L65">
        <v>0.16049382716049401</v>
      </c>
      <c r="M65">
        <v>0.62962962962962998</v>
      </c>
      <c r="N65">
        <v>6.1728395061728399E-2</v>
      </c>
      <c r="O65">
        <v>0.12345679012345701</v>
      </c>
      <c r="P65">
        <v>0.22222222222222199</v>
      </c>
      <c r="Q65">
        <v>0.37037037037037002</v>
      </c>
      <c r="R65">
        <v>0.296296296296296</v>
      </c>
      <c r="S65">
        <v>9.8765432098765399E-2</v>
      </c>
    </row>
    <row r="66" spans="1:21" x14ac:dyDescent="0.2">
      <c r="A66" s="6" t="s">
        <v>19</v>
      </c>
      <c r="B66">
        <v>0.27160493827160498</v>
      </c>
      <c r="C66">
        <v>0.56790123456790098</v>
      </c>
      <c r="D66">
        <v>0.70370370370370405</v>
      </c>
      <c r="E66">
        <v>0.87654320987654299</v>
      </c>
      <c r="F66">
        <v>4.9382716049382797E-2</v>
      </c>
      <c r="G66">
        <v>0.56790123456790098</v>
      </c>
      <c r="H66">
        <v>0.79012345679012397</v>
      </c>
      <c r="I66">
        <v>0.38271604938271597</v>
      </c>
      <c r="J66">
        <v>0.55555555555555602</v>
      </c>
      <c r="K66">
        <v>8.6419753086419804E-2</v>
      </c>
      <c r="L66">
        <v>0.12345679012345701</v>
      </c>
      <c r="M66">
        <v>0.66666666666666696</v>
      </c>
      <c r="N66">
        <v>2.4691358024691398E-2</v>
      </c>
      <c r="O66">
        <v>8.6419753086419804E-2</v>
      </c>
      <c r="P66">
        <v>0.25925925925925902</v>
      </c>
      <c r="Q66">
        <v>0.407407407407407</v>
      </c>
      <c r="R66">
        <v>0.33333333333333298</v>
      </c>
      <c r="S66">
        <v>6.1728395061728399E-2</v>
      </c>
      <c r="T66">
        <v>3.7037037037037E-2</v>
      </c>
    </row>
    <row r="67" spans="1:21" x14ac:dyDescent="0.2">
      <c r="B67" s="6" t="s">
        <v>0</v>
      </c>
      <c r="C67" s="6" t="s">
        <v>1</v>
      </c>
      <c r="D67" s="6" t="s">
        <v>2</v>
      </c>
      <c r="E67" s="6" t="s">
        <v>3</v>
      </c>
      <c r="F67" s="6" t="s">
        <v>4</v>
      </c>
      <c r="G67" s="6" t="s">
        <v>5</v>
      </c>
      <c r="H67" s="6" t="s">
        <v>6</v>
      </c>
      <c r="I67" s="6" t="s">
        <v>7</v>
      </c>
      <c r="J67" s="6" t="s">
        <v>8</v>
      </c>
      <c r="K67" s="6" t="s">
        <v>9</v>
      </c>
      <c r="L67" s="6" t="s">
        <v>10</v>
      </c>
      <c r="M67" s="6" t="s">
        <v>11</v>
      </c>
      <c r="N67" s="6" t="s">
        <v>12</v>
      </c>
      <c r="O67" s="6" t="s">
        <v>13</v>
      </c>
      <c r="P67" s="6" t="s">
        <v>14</v>
      </c>
      <c r="Q67" s="6" t="s">
        <v>15</v>
      </c>
      <c r="R67" s="6" t="s">
        <v>16</v>
      </c>
      <c r="S67" s="6" t="s">
        <v>17</v>
      </c>
      <c r="T67" s="6" t="s">
        <v>18</v>
      </c>
      <c r="U67" s="6"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6"/>
  <sheetViews>
    <sheetView workbookViewId="0">
      <selection activeCell="A24" sqref="A24:XFD24"/>
    </sheetView>
  </sheetViews>
  <sheetFormatPr baseColWidth="10" defaultRowHeight="16" x14ac:dyDescent="0.2"/>
  <cols>
    <col min="22" max="22" width="12.1640625" bestFit="1" customWidth="1"/>
  </cols>
  <sheetData>
    <row r="1" spans="1:16" x14ac:dyDescent="0.2">
      <c r="A1" t="s">
        <v>0</v>
      </c>
    </row>
    <row r="2" spans="1:16" x14ac:dyDescent="0.2">
      <c r="A2" t="s">
        <v>1</v>
      </c>
      <c r="B2">
        <v>8.12919288283898E-4</v>
      </c>
    </row>
    <row r="3" spans="1:16" x14ac:dyDescent="0.2">
      <c r="A3" t="s">
        <v>2</v>
      </c>
      <c r="B3">
        <v>2.9381792921197601E-4</v>
      </c>
      <c r="C3">
        <v>7.09168068861808E-4</v>
      </c>
    </row>
    <row r="4" spans="1:16" x14ac:dyDescent="0.2">
      <c r="A4" t="s">
        <v>3</v>
      </c>
      <c r="B4">
        <v>3.1268649540637599E-3</v>
      </c>
      <c r="C4">
        <v>3.6563241719798201E-4</v>
      </c>
      <c r="D4">
        <v>2.0197824746064099E-2</v>
      </c>
    </row>
    <row r="5" spans="1:16" x14ac:dyDescent="0.2">
      <c r="A5" t="s">
        <v>4</v>
      </c>
      <c r="B5">
        <v>2.7232537211039501E-3</v>
      </c>
      <c r="C5">
        <v>1.7391535523226399E-2</v>
      </c>
      <c r="D5">
        <v>1.0573647570054901E-3</v>
      </c>
      <c r="E5">
        <v>6.8120184998264198E-4</v>
      </c>
    </row>
    <row r="6" spans="1:16" x14ac:dyDescent="0.2">
      <c r="A6" t="s">
        <v>5</v>
      </c>
      <c r="B6">
        <v>8.3864130441350102E-4</v>
      </c>
      <c r="C6">
        <v>2.1893060976887601E-2</v>
      </c>
      <c r="D6">
        <v>6.9535759040296097E-4</v>
      </c>
      <c r="E6">
        <v>4.1690381847645202E-4</v>
      </c>
      <c r="F6">
        <v>9.8088923253962794E-4</v>
      </c>
    </row>
    <row r="7" spans="1:16" x14ac:dyDescent="0.2">
      <c r="A7" t="s">
        <v>6</v>
      </c>
      <c r="B7">
        <v>3.02363162758388E-3</v>
      </c>
      <c r="C7">
        <v>7.0899543788107203E-4</v>
      </c>
      <c r="D7">
        <v>7.2297854732065504E-4</v>
      </c>
      <c r="E7">
        <v>2.04141313649258E-2</v>
      </c>
      <c r="F7">
        <v>6.4598512991258098E-4</v>
      </c>
      <c r="G7">
        <v>8.9647268295992392E-3</v>
      </c>
    </row>
    <row r="8" spans="1:16" x14ac:dyDescent="0.2">
      <c r="A8" t="s">
        <v>7</v>
      </c>
      <c r="B8">
        <v>1.09076885177783E-2</v>
      </c>
      <c r="C8">
        <v>1.01058176122615E-2</v>
      </c>
      <c r="D8">
        <v>1.69195624218953E-3</v>
      </c>
      <c r="E8">
        <v>9.0950632200546104E-3</v>
      </c>
      <c r="F8">
        <v>7.2049266119806298E-3</v>
      </c>
      <c r="G8">
        <v>9.5240512071825595E-4</v>
      </c>
      <c r="H8">
        <v>6.7816354472169599E-3</v>
      </c>
    </row>
    <row r="9" spans="1:16" x14ac:dyDescent="0.2">
      <c r="A9" t="s">
        <v>8</v>
      </c>
      <c r="B9">
        <v>6.5547983385303896E-4</v>
      </c>
      <c r="C9">
        <v>3.2228132531565999E-2</v>
      </c>
      <c r="D9">
        <v>1.5965430991369701E-2</v>
      </c>
      <c r="E9">
        <v>5.5000230462359297E-3</v>
      </c>
      <c r="F9">
        <v>1.6337450754854901E-2</v>
      </c>
      <c r="G9">
        <v>2.62312775227731E-2</v>
      </c>
      <c r="H9">
        <v>7.0278072257459105E-4</v>
      </c>
      <c r="I9">
        <v>1.0663415680037501E-3</v>
      </c>
    </row>
    <row r="10" spans="1:16" x14ac:dyDescent="0.2">
      <c r="A10" t="s">
        <v>9</v>
      </c>
      <c r="B10">
        <v>2.0422245021020399E-4</v>
      </c>
      <c r="C10">
        <v>7.6147525602469196E-4</v>
      </c>
      <c r="D10">
        <v>1.7373581901229901E-3</v>
      </c>
      <c r="E10">
        <v>1.76428862311774E-4</v>
      </c>
      <c r="F10">
        <v>1.1885643023645399E-3</v>
      </c>
      <c r="G10">
        <v>1.1842485278461499E-4</v>
      </c>
      <c r="H10">
        <v>1.6796994425572999E-4</v>
      </c>
      <c r="I10">
        <v>1.1514486415063901E-4</v>
      </c>
      <c r="J10">
        <v>3.7719869290726599E-4</v>
      </c>
    </row>
    <row r="11" spans="1:16" x14ac:dyDescent="0.2">
      <c r="A11" t="s">
        <v>10</v>
      </c>
      <c r="B11">
        <v>9.0268739826640499E-4</v>
      </c>
      <c r="C11">
        <v>2.0042456863402099E-3</v>
      </c>
      <c r="D11">
        <v>2.39093908318794E-4</v>
      </c>
      <c r="E11">
        <v>2.4772545735557297E-4</v>
      </c>
      <c r="F11">
        <v>2.85428063548226E-3</v>
      </c>
      <c r="G11">
        <v>2.7420704980041298E-3</v>
      </c>
      <c r="H11">
        <v>3.4129144891426299E-4</v>
      </c>
      <c r="I11">
        <v>5.9833897922955803E-4</v>
      </c>
      <c r="J11">
        <v>3.0994166281267999E-3</v>
      </c>
      <c r="K11">
        <v>7.8576443501419003E-3</v>
      </c>
    </row>
    <row r="12" spans="1:16" x14ac:dyDescent="0.2">
      <c r="A12" t="s">
        <v>11</v>
      </c>
      <c r="B12">
        <v>4.9769511746070895E-4</v>
      </c>
      <c r="C12">
        <v>2.5176847492440101E-2</v>
      </c>
      <c r="D12">
        <v>9.6713054337500097E-3</v>
      </c>
      <c r="E12">
        <v>2.11990844343306E-4</v>
      </c>
      <c r="F12">
        <v>1.7383939760074E-4</v>
      </c>
      <c r="G12">
        <v>7.2575790611049797E-3</v>
      </c>
      <c r="H12">
        <v>7.4697425364290198E-3</v>
      </c>
      <c r="I12">
        <v>6.2561467418578199E-4</v>
      </c>
      <c r="J12" s="5">
        <v>8.6315490367795495E-7</v>
      </c>
      <c r="K12">
        <v>5.8452850077071099E-4</v>
      </c>
      <c r="L12">
        <v>2.4945176716292898E-4</v>
      </c>
    </row>
    <row r="13" spans="1:16" x14ac:dyDescent="0.2">
      <c r="A13" t="s">
        <v>12</v>
      </c>
      <c r="B13">
        <v>1.24259779933478E-3</v>
      </c>
      <c r="C13">
        <v>3.4740258563230298E-3</v>
      </c>
      <c r="D13">
        <v>2.76209569176946E-4</v>
      </c>
      <c r="E13">
        <v>1.04614374325768E-4</v>
      </c>
      <c r="F13">
        <v>1.02335645380058E-3</v>
      </c>
      <c r="G13">
        <v>8.9802636178654398E-4</v>
      </c>
      <c r="H13">
        <v>5.1772031122603696E-4</v>
      </c>
      <c r="I13">
        <v>4.0205755413319098E-4</v>
      </c>
      <c r="J13">
        <v>1.80226743887957E-4</v>
      </c>
      <c r="K13">
        <v>2.7258259227169099E-2</v>
      </c>
      <c r="L13">
        <v>1.57465349077969E-2</v>
      </c>
      <c r="M13">
        <v>2.65730868646295E-3</v>
      </c>
    </row>
    <row r="14" spans="1:16" x14ac:dyDescent="0.2">
      <c r="A14" t="s">
        <v>13</v>
      </c>
      <c r="B14">
        <v>7.4818267050805101E-4</v>
      </c>
      <c r="C14">
        <v>6.7895764723307898E-4</v>
      </c>
      <c r="D14">
        <v>2.13199261208455E-4</v>
      </c>
      <c r="E14">
        <v>3.9687862471112401E-4</v>
      </c>
      <c r="F14">
        <v>1.21621978547839E-2</v>
      </c>
      <c r="G14">
        <v>3.7650816898432399E-4</v>
      </c>
      <c r="H14">
        <v>2.2787289457098001E-4</v>
      </c>
      <c r="I14">
        <v>5.3653708812621695E-4</v>
      </c>
      <c r="J14">
        <v>1.18079590823144E-3</v>
      </c>
      <c r="K14">
        <v>4.2037370118923802E-3</v>
      </c>
      <c r="L14">
        <v>1.5501571546133099E-2</v>
      </c>
      <c r="M14">
        <v>4.3554796439589598E-4</v>
      </c>
      <c r="N14">
        <v>7.4662899168143103E-4</v>
      </c>
    </row>
    <row r="15" spans="1:16" x14ac:dyDescent="0.2">
      <c r="A15" t="s">
        <v>14</v>
      </c>
      <c r="B15">
        <v>9.9606349574628602E-3</v>
      </c>
      <c r="C15">
        <v>2.63434876602512E-3</v>
      </c>
      <c r="D15">
        <v>2.8967478567432201E-4</v>
      </c>
      <c r="E15">
        <v>6.2388836437842605E-4</v>
      </c>
      <c r="F15">
        <v>1.6743478821544999E-3</v>
      </c>
      <c r="G15">
        <v>6.5698172338543902E-3</v>
      </c>
      <c r="H15">
        <v>5.6743803367788803E-4</v>
      </c>
      <c r="I15">
        <v>9.2530205674276795E-4</v>
      </c>
      <c r="J15">
        <v>7.0574997544324298E-3</v>
      </c>
      <c r="K15">
        <v>3.3749356733808001E-4</v>
      </c>
      <c r="L15">
        <v>8.4261181697042001E-3</v>
      </c>
      <c r="M15">
        <v>4.7784255467611599E-4</v>
      </c>
      <c r="N15">
        <v>2.04912974133147E-4</v>
      </c>
      <c r="O15">
        <v>8.0808562082330102E-4</v>
      </c>
    </row>
    <row r="16" spans="1:16" x14ac:dyDescent="0.2">
      <c r="A16" t="s">
        <v>15</v>
      </c>
      <c r="B16">
        <v>9.8774268247483095E-3</v>
      </c>
      <c r="C16">
        <v>4.87492626499235E-3</v>
      </c>
      <c r="D16">
        <v>2.6130115768061998E-2</v>
      </c>
      <c r="E16">
        <v>8.3139080322260604E-4</v>
      </c>
      <c r="F16">
        <v>1.76473746366765E-2</v>
      </c>
      <c r="G16">
        <v>8.3035501733819302E-4</v>
      </c>
      <c r="H16">
        <v>4.5505526521901803E-4</v>
      </c>
      <c r="I16">
        <v>1.3308812828829701E-2</v>
      </c>
      <c r="J16">
        <v>1.6985162194574799E-3</v>
      </c>
      <c r="K16">
        <v>1.5138010700704E-3</v>
      </c>
      <c r="L16">
        <v>3.2737739186697499E-3</v>
      </c>
      <c r="M16">
        <v>7.42313217163041E-4</v>
      </c>
      <c r="N16">
        <v>2.5773805423823698E-4</v>
      </c>
      <c r="O16">
        <v>4.7433814576718298E-3</v>
      </c>
      <c r="P16">
        <v>1.3556710917166001E-2</v>
      </c>
    </row>
    <row r="17" spans="1:22" x14ac:dyDescent="0.2">
      <c r="A17" t="s">
        <v>16</v>
      </c>
      <c r="B17">
        <v>3.8085674338905397E-2</v>
      </c>
      <c r="C17">
        <v>3.0305368668132999E-3</v>
      </c>
      <c r="D17">
        <v>8.0233700916480608E-3</v>
      </c>
      <c r="E17">
        <v>3.9929545844142201E-4</v>
      </c>
      <c r="F17">
        <v>1.30543547632254E-3</v>
      </c>
      <c r="G17">
        <v>6.3424622322256097E-4</v>
      </c>
      <c r="H17">
        <v>4.98385641383651E-4</v>
      </c>
      <c r="I17">
        <v>4.60752087583292E-4</v>
      </c>
      <c r="J17">
        <v>5.0132036805615595E-4</v>
      </c>
      <c r="K17">
        <v>1.4131399452034701E-2</v>
      </c>
      <c r="L17">
        <v>5.7451590388804704E-4</v>
      </c>
      <c r="M17">
        <v>3.5284046152547401E-3</v>
      </c>
      <c r="N17">
        <v>3.1912045205839103E-2</v>
      </c>
      <c r="O17">
        <v>3.8272288429080502E-4</v>
      </c>
      <c r="P17">
        <v>7.0884006999841001E-3</v>
      </c>
      <c r="Q17">
        <v>1.38967939492151E-2</v>
      </c>
    </row>
    <row r="18" spans="1:22" x14ac:dyDescent="0.2">
      <c r="A18" t="s">
        <v>17</v>
      </c>
      <c r="B18">
        <v>1.30284601161151E-3</v>
      </c>
      <c r="C18">
        <v>2.1147467771090601E-2</v>
      </c>
      <c r="D18">
        <v>2.5773805423823698E-4</v>
      </c>
      <c r="E18">
        <v>3.9256285019273398E-4</v>
      </c>
      <c r="F18">
        <v>2.9489859915138101E-2</v>
      </c>
      <c r="G18">
        <v>5.97061509972115E-3</v>
      </c>
      <c r="H18">
        <v>6.3597253302991703E-4</v>
      </c>
      <c r="I18">
        <v>4.8424716406140602E-3</v>
      </c>
      <c r="J18">
        <v>3.7426396623476099E-4</v>
      </c>
      <c r="K18">
        <v>4.5263843148872002E-4</v>
      </c>
      <c r="L18">
        <v>4.7758360820501196E-3</v>
      </c>
      <c r="M18">
        <v>1.9507300823121799E-4</v>
      </c>
      <c r="N18">
        <v>1.37983942901958E-3</v>
      </c>
      <c r="O18">
        <v>3.6471747300008302E-3</v>
      </c>
      <c r="P18">
        <v>1.9426164262176099E-3</v>
      </c>
      <c r="Q18">
        <v>2.19396713416863E-3</v>
      </c>
      <c r="R18">
        <v>5.8107588115599899E-4</v>
      </c>
    </row>
    <row r="19" spans="1:22" x14ac:dyDescent="0.2">
      <c r="A19" t="s">
        <v>18</v>
      </c>
      <c r="B19">
        <v>2.9364529823123998E-4</v>
      </c>
      <c r="C19">
        <v>3.7823447879167999E-4</v>
      </c>
      <c r="D19">
        <v>2.17083458275006E-3</v>
      </c>
      <c r="E19">
        <v>1.89255344180428E-3</v>
      </c>
      <c r="F19">
        <v>3.4267077045034101E-2</v>
      </c>
      <c r="G19">
        <v>4.0240281609466299E-4</v>
      </c>
      <c r="H19">
        <v>2.2856341849392201E-4</v>
      </c>
      <c r="I19">
        <v>3.3801146028028702E-4</v>
      </c>
      <c r="J19">
        <v>3.1309045190129697E-2</v>
      </c>
      <c r="K19">
        <v>5.0977928611220004E-4</v>
      </c>
      <c r="L19">
        <v>6.5289036914200499E-4</v>
      </c>
      <c r="M19">
        <v>1.39485832434358E-4</v>
      </c>
      <c r="N19">
        <v>4.0499228080569598E-4</v>
      </c>
      <c r="O19">
        <v>1.6722935734837401E-2</v>
      </c>
      <c r="P19">
        <v>3.2972517320497901E-4</v>
      </c>
      <c r="Q19">
        <v>1.93743749679554E-3</v>
      </c>
      <c r="R19">
        <v>2.9623476294227401E-4</v>
      </c>
      <c r="S19">
        <v>3.5648297521899499E-3</v>
      </c>
    </row>
    <row r="20" spans="1:22" x14ac:dyDescent="0.2">
      <c r="A20" t="s">
        <v>19</v>
      </c>
      <c r="B20">
        <v>2.07164082121939E-2</v>
      </c>
      <c r="C20">
        <v>5.0114773707542095E-4</v>
      </c>
      <c r="D20">
        <v>4.57126836987845E-4</v>
      </c>
      <c r="E20">
        <v>1.0566742330825501E-3</v>
      </c>
      <c r="F20">
        <v>2.3332803356222501E-3</v>
      </c>
      <c r="G20">
        <v>3.2143888612966997E-4</v>
      </c>
      <c r="H20">
        <v>1.3321932783365599E-3</v>
      </c>
      <c r="I20">
        <v>4.5947461832584902E-3</v>
      </c>
      <c r="J20">
        <v>2.7845377192650802E-4</v>
      </c>
      <c r="K20" s="4">
        <v>5.3105432817805401E-2</v>
      </c>
      <c r="L20">
        <v>1.0036937850948001E-2</v>
      </c>
      <c r="M20">
        <v>3.6545978621724598E-4</v>
      </c>
      <c r="N20">
        <v>3.5946085963668398E-2</v>
      </c>
      <c r="O20">
        <v>3.5755328729955601E-3</v>
      </c>
      <c r="P20">
        <v>6.1715575612973801E-4</v>
      </c>
      <c r="Q20">
        <v>5.6156858033287705E-4</v>
      </c>
      <c r="R20">
        <v>1.794153782785E-3</v>
      </c>
      <c r="S20">
        <v>8.9509163511403904E-4</v>
      </c>
      <c r="T20">
        <v>4.0412912590201801E-4</v>
      </c>
    </row>
    <row r="21" spans="1:22" x14ac:dyDescent="0.2">
      <c r="B21" t="s">
        <v>0</v>
      </c>
      <c r="C21" t="s">
        <v>1</v>
      </c>
      <c r="D21" t="s">
        <v>2</v>
      </c>
      <c r="E21" t="s">
        <v>3</v>
      </c>
      <c r="F21" t="s">
        <v>4</v>
      </c>
      <c r="G21" t="s">
        <v>5</v>
      </c>
      <c r="H21" t="s">
        <v>6</v>
      </c>
      <c r="I21" t="s">
        <v>7</v>
      </c>
      <c r="J21" t="s">
        <v>8</v>
      </c>
      <c r="K21" t="s">
        <v>9</v>
      </c>
      <c r="L21" t="s">
        <v>10</v>
      </c>
      <c r="M21" t="s">
        <v>11</v>
      </c>
      <c r="N21" t="s">
        <v>12</v>
      </c>
      <c r="O21" t="s">
        <v>13</v>
      </c>
      <c r="P21" t="s">
        <v>14</v>
      </c>
      <c r="Q21" t="s">
        <v>15</v>
      </c>
      <c r="R21" t="s">
        <v>16</v>
      </c>
      <c r="S21" t="s">
        <v>17</v>
      </c>
      <c r="T21" t="s">
        <v>18</v>
      </c>
      <c r="U21" t="s">
        <v>19</v>
      </c>
    </row>
    <row r="22" spans="1:22" x14ac:dyDescent="0.2">
      <c r="B22">
        <f>MAX(B2:B20)</f>
        <v>3.8085674338905397E-2</v>
      </c>
      <c r="C22">
        <f t="shared" ref="C22:T22" si="0">MAX(C2:C20)</f>
        <v>3.2228132531565999E-2</v>
      </c>
      <c r="D22">
        <f t="shared" si="0"/>
        <v>2.6130115768061998E-2</v>
      </c>
      <c r="E22">
        <f t="shared" si="0"/>
        <v>2.04141313649258E-2</v>
      </c>
      <c r="F22">
        <f t="shared" si="0"/>
        <v>3.4267077045034101E-2</v>
      </c>
      <c r="G22">
        <f t="shared" si="0"/>
        <v>2.62312775227731E-2</v>
      </c>
      <c r="H22">
        <f t="shared" si="0"/>
        <v>7.4697425364290198E-3</v>
      </c>
      <c r="I22">
        <f t="shared" si="0"/>
        <v>1.3308812828829701E-2</v>
      </c>
      <c r="J22">
        <f t="shared" si="0"/>
        <v>3.1309045190129697E-2</v>
      </c>
      <c r="K22">
        <f t="shared" si="0"/>
        <v>5.3105432817805401E-2</v>
      </c>
      <c r="L22">
        <f t="shared" si="0"/>
        <v>1.57465349077969E-2</v>
      </c>
      <c r="M22">
        <f t="shared" si="0"/>
        <v>3.5284046152547401E-3</v>
      </c>
      <c r="N22">
        <f t="shared" si="0"/>
        <v>3.5946085963668398E-2</v>
      </c>
      <c r="O22">
        <f t="shared" si="0"/>
        <v>1.6722935734837401E-2</v>
      </c>
      <c r="P22">
        <f t="shared" si="0"/>
        <v>1.3556710917166001E-2</v>
      </c>
      <c r="Q22">
        <f t="shared" si="0"/>
        <v>1.38967939492151E-2</v>
      </c>
      <c r="R22">
        <f t="shared" si="0"/>
        <v>1.794153782785E-3</v>
      </c>
      <c r="S22">
        <f t="shared" si="0"/>
        <v>3.5648297521899499E-3</v>
      </c>
      <c r="T22">
        <f t="shared" si="0"/>
        <v>4.0412912590201801E-4</v>
      </c>
      <c r="V22">
        <f>MAX(B22:T22)</f>
        <v>5.3105432817805401E-2</v>
      </c>
    </row>
    <row r="23" spans="1:22" x14ac:dyDescent="0.2">
      <c r="B23">
        <f>MIN(B2:B20)</f>
        <v>2.0422245021020399E-4</v>
      </c>
      <c r="C23">
        <f t="shared" ref="C23:T23" si="1">MIN(C2:C20)</f>
        <v>3.6563241719798201E-4</v>
      </c>
      <c r="D23">
        <f t="shared" si="1"/>
        <v>2.13199261208455E-4</v>
      </c>
      <c r="E23">
        <f t="shared" si="1"/>
        <v>1.04614374325768E-4</v>
      </c>
      <c r="F23">
        <f t="shared" si="1"/>
        <v>1.7383939760074E-4</v>
      </c>
      <c r="G23">
        <f t="shared" si="1"/>
        <v>1.1842485278461499E-4</v>
      </c>
      <c r="H23">
        <f t="shared" si="1"/>
        <v>1.6796994425572999E-4</v>
      </c>
      <c r="I23">
        <f t="shared" si="1"/>
        <v>1.1514486415063901E-4</v>
      </c>
      <c r="J23">
        <f t="shared" si="1"/>
        <v>8.6315490367795495E-7</v>
      </c>
      <c r="K23">
        <f t="shared" si="1"/>
        <v>3.3749356733808001E-4</v>
      </c>
      <c r="L23">
        <f t="shared" si="1"/>
        <v>2.4945176716292898E-4</v>
      </c>
      <c r="M23">
        <f t="shared" si="1"/>
        <v>1.39485832434358E-4</v>
      </c>
      <c r="N23">
        <f t="shared" si="1"/>
        <v>2.04912974133147E-4</v>
      </c>
      <c r="O23">
        <f t="shared" si="1"/>
        <v>3.8272288429080502E-4</v>
      </c>
      <c r="P23">
        <f t="shared" si="1"/>
        <v>3.2972517320497901E-4</v>
      </c>
      <c r="Q23">
        <f t="shared" si="1"/>
        <v>5.6156858033287705E-4</v>
      </c>
      <c r="R23">
        <f t="shared" si="1"/>
        <v>2.9623476294227401E-4</v>
      </c>
      <c r="S23">
        <f t="shared" si="1"/>
        <v>8.9509163511403904E-4</v>
      </c>
      <c r="T23">
        <f t="shared" si="1"/>
        <v>4.0412912590201801E-4</v>
      </c>
      <c r="V23">
        <f>MIN(B23:T23)</f>
        <v>8.6315490367795495E-7</v>
      </c>
    </row>
    <row r="25" spans="1:22" x14ac:dyDescent="0.2">
      <c r="A25" t="s">
        <v>20</v>
      </c>
      <c r="B25">
        <v>5.3105432817805401E-2</v>
      </c>
      <c r="C25" t="s">
        <v>23</v>
      </c>
    </row>
    <row r="26" spans="1:22" x14ac:dyDescent="0.2">
      <c r="A26" t="s">
        <v>21</v>
      </c>
      <c r="B26" s="1">
        <v>8.6315490367795495E-7</v>
      </c>
      <c r="C26" t="s">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6"/>
  <sheetViews>
    <sheetView workbookViewId="0">
      <selection activeCell="A24" sqref="A24:XFD24"/>
    </sheetView>
  </sheetViews>
  <sheetFormatPr baseColWidth="10" defaultRowHeight="16" x14ac:dyDescent="0.2"/>
  <cols>
    <col min="2" max="2" width="12.33203125" bestFit="1" customWidth="1"/>
    <col min="3" max="10" width="12.1640625" bestFit="1" customWidth="1"/>
    <col min="11" max="11" width="11.1640625" bestFit="1" customWidth="1"/>
    <col min="12" max="14" width="12.1640625" bestFit="1" customWidth="1"/>
    <col min="15" max="15" width="11" bestFit="1" customWidth="1"/>
    <col min="16" max="16" width="12.1640625" bestFit="1" customWidth="1"/>
    <col min="17" max="17" width="11" bestFit="1" customWidth="1"/>
    <col min="18" max="19" width="12.1640625" bestFit="1" customWidth="1"/>
    <col min="20" max="20" width="11" bestFit="1" customWidth="1"/>
    <col min="22" max="22" width="12.1640625" bestFit="1" customWidth="1"/>
  </cols>
  <sheetData>
    <row r="1" spans="1:20" x14ac:dyDescent="0.2">
      <c r="A1" t="s">
        <v>0</v>
      </c>
    </row>
    <row r="2" spans="1:20" x14ac:dyDescent="0.2">
      <c r="A2" t="s">
        <v>1</v>
      </c>
      <c r="B2" s="2">
        <v>2.1834715865486599E-4</v>
      </c>
      <c r="C2" s="2"/>
      <c r="D2" s="2"/>
      <c r="E2" s="2"/>
      <c r="F2" s="2"/>
      <c r="G2" s="2"/>
      <c r="H2" s="2"/>
      <c r="I2" s="2"/>
      <c r="J2" s="2"/>
      <c r="K2" s="2"/>
      <c r="L2" s="2"/>
      <c r="M2" s="2"/>
      <c r="N2" s="2"/>
      <c r="O2" s="2"/>
      <c r="P2" s="2"/>
      <c r="Q2" s="2"/>
      <c r="R2" s="2"/>
      <c r="S2" s="2"/>
      <c r="T2" s="2"/>
    </row>
    <row r="3" spans="1:20" x14ac:dyDescent="0.2">
      <c r="A3" t="s">
        <v>2</v>
      </c>
      <c r="B3" s="2">
        <v>2.6454879548112501E-4</v>
      </c>
      <c r="C3" s="2">
        <v>2.8831598365617098E-4</v>
      </c>
      <c r="D3" s="2"/>
      <c r="E3" s="2"/>
      <c r="F3" s="2"/>
      <c r="G3" s="2"/>
      <c r="H3" s="2"/>
      <c r="I3" s="2"/>
      <c r="J3" s="2"/>
      <c r="K3" s="2"/>
      <c r="L3" s="2"/>
      <c r="M3" s="2"/>
      <c r="N3" s="2"/>
      <c r="O3" s="2"/>
      <c r="P3" s="2"/>
      <c r="Q3" s="2"/>
      <c r="R3" s="2"/>
      <c r="S3" s="2"/>
      <c r="T3" s="2"/>
    </row>
    <row r="4" spans="1:20" x14ac:dyDescent="0.2">
      <c r="A4" t="s">
        <v>3</v>
      </c>
      <c r="B4" s="2">
        <v>2.1088381732139402E-3</v>
      </c>
      <c r="C4" s="2">
        <v>1.6481545444751799E-4</v>
      </c>
      <c r="D4" s="2">
        <v>1.350331685549E-2</v>
      </c>
      <c r="E4" s="2"/>
      <c r="F4" s="2"/>
      <c r="G4" s="2"/>
      <c r="H4" s="2"/>
      <c r="I4" s="2"/>
      <c r="J4" s="2"/>
      <c r="K4" s="2"/>
      <c r="L4" s="2"/>
      <c r="M4" s="2"/>
      <c r="N4" s="2"/>
      <c r="O4" s="2"/>
      <c r="P4" s="2"/>
      <c r="Q4" s="2"/>
      <c r="R4" s="2"/>
      <c r="S4" s="2"/>
      <c r="T4" s="2"/>
    </row>
    <row r="5" spans="1:20" x14ac:dyDescent="0.2">
      <c r="A5" t="s">
        <v>4</v>
      </c>
      <c r="B5" s="2">
        <v>1.0457562797020401E-3</v>
      </c>
      <c r="C5" s="2">
        <v>1.83424940665326E-2</v>
      </c>
      <c r="D5" s="2">
        <v>1.4993319643136799E-4</v>
      </c>
      <c r="E5" s="2">
        <v>1.1172799674811601E-4</v>
      </c>
      <c r="F5" s="2"/>
      <c r="G5" s="2"/>
      <c r="H5" s="2"/>
      <c r="I5" s="2"/>
      <c r="J5" s="2"/>
      <c r="K5" s="2"/>
      <c r="L5" s="2"/>
      <c r="M5" s="2"/>
      <c r="N5" s="2"/>
      <c r="O5" s="2"/>
      <c r="P5" s="2"/>
      <c r="Q5" s="2"/>
      <c r="R5" s="2"/>
      <c r="S5" s="2"/>
      <c r="T5" s="2"/>
    </row>
    <row r="6" spans="1:20" x14ac:dyDescent="0.2">
      <c r="A6" t="s">
        <v>5</v>
      </c>
      <c r="B6" s="2">
        <v>2.3434003294087901E-4</v>
      </c>
      <c r="C6" s="2">
        <v>1.92112181128186E-2</v>
      </c>
      <c r="D6" s="2">
        <v>1.9902243555926799E-4</v>
      </c>
      <c r="E6" s="2">
        <v>7.3078550556918598E-5</v>
      </c>
      <c r="F6" s="2">
        <v>2.2434448651212101E-5</v>
      </c>
      <c r="G6" s="2"/>
      <c r="H6" s="2"/>
      <c r="I6" s="2"/>
      <c r="J6" s="2"/>
      <c r="K6" s="2"/>
      <c r="L6" s="2"/>
      <c r="M6" s="2"/>
      <c r="N6" s="2"/>
      <c r="O6" s="2"/>
      <c r="P6" s="2"/>
      <c r="Q6" s="2"/>
      <c r="R6" s="2"/>
      <c r="S6" s="2"/>
      <c r="T6" s="2"/>
    </row>
    <row r="7" spans="1:20" x14ac:dyDescent="0.2">
      <c r="A7" t="s">
        <v>6</v>
      </c>
      <c r="B7" s="2">
        <v>2.10528420115038E-3</v>
      </c>
      <c r="C7" s="2">
        <v>4.2803151040480902E-4</v>
      </c>
      <c r="D7" s="2">
        <v>8.9737794604848294E-5</v>
      </c>
      <c r="E7" s="2">
        <v>3.06530090481908E-2</v>
      </c>
      <c r="F7" s="2">
        <v>1.46601347621782E-5</v>
      </c>
      <c r="G7" s="2">
        <v>5.4973284125628503E-3</v>
      </c>
      <c r="H7" s="2"/>
      <c r="I7" s="2"/>
      <c r="J7" s="2"/>
      <c r="K7" s="2"/>
      <c r="L7" s="2"/>
      <c r="M7" s="2"/>
      <c r="N7" s="2"/>
      <c r="O7" s="2"/>
      <c r="P7" s="2"/>
      <c r="Q7" s="2"/>
      <c r="R7" s="2"/>
      <c r="S7" s="2"/>
      <c r="T7" s="2"/>
    </row>
    <row r="8" spans="1:20" x14ac:dyDescent="0.2">
      <c r="A8" t="s">
        <v>7</v>
      </c>
      <c r="B8" s="2">
        <v>1.4540854574795E-2</v>
      </c>
      <c r="C8" s="2">
        <v>9.3982569988260798E-3</v>
      </c>
      <c r="D8" s="2">
        <v>1.10106496994117E-3</v>
      </c>
      <c r="E8" s="2">
        <v>1.02352174197941E-2</v>
      </c>
      <c r="F8" s="2">
        <v>7.8207376491141196E-3</v>
      </c>
      <c r="G8" s="2">
        <v>1.7525524738422099E-4</v>
      </c>
      <c r="H8" s="2">
        <v>5.9024812278084997E-3</v>
      </c>
      <c r="I8" s="2"/>
      <c r="J8" s="2"/>
      <c r="K8" s="2"/>
      <c r="L8" s="2"/>
      <c r="M8" s="2"/>
      <c r="N8" s="2"/>
      <c r="O8" s="2"/>
      <c r="P8" s="2"/>
      <c r="Q8" s="2"/>
      <c r="R8" s="2"/>
      <c r="S8" s="2"/>
      <c r="T8" s="2"/>
    </row>
    <row r="9" spans="1:20" x14ac:dyDescent="0.2">
      <c r="A9" t="s">
        <v>8</v>
      </c>
      <c r="B9" s="2">
        <v>2.1434894008336299E-4</v>
      </c>
      <c r="C9" s="2">
        <v>4.1698976344984102E-2</v>
      </c>
      <c r="D9" s="2">
        <v>1.25966097327746E-2</v>
      </c>
      <c r="E9" s="2">
        <v>4.0382007572181697E-3</v>
      </c>
      <c r="F9" s="2">
        <v>5.8393982236803399E-3</v>
      </c>
      <c r="G9" s="2">
        <v>2.9508630043725E-2</v>
      </c>
      <c r="H9" s="2">
        <v>9.5735122462103003E-5</v>
      </c>
      <c r="I9" s="2">
        <v>2.4633468865538799E-4</v>
      </c>
      <c r="J9" s="2"/>
      <c r="K9" s="2"/>
      <c r="L9" s="2"/>
      <c r="M9" s="2"/>
      <c r="N9" s="2"/>
      <c r="O9" s="2"/>
      <c r="P9" s="2"/>
      <c r="Q9" s="2"/>
      <c r="R9" s="2"/>
      <c r="S9" s="2"/>
      <c r="T9" s="2"/>
    </row>
    <row r="10" spans="1:20" x14ac:dyDescent="0.2">
      <c r="A10" t="s">
        <v>9</v>
      </c>
      <c r="B10" s="2">
        <v>2.4877804444908499E-4</v>
      </c>
      <c r="C10" s="2">
        <v>9.1536992962024805E-4</v>
      </c>
      <c r="D10" s="2">
        <v>1.8287407499547399E-3</v>
      </c>
      <c r="E10" s="2">
        <v>9.2625396906489502E-5</v>
      </c>
      <c r="F10" s="2">
        <v>2.2745421206773399E-4</v>
      </c>
      <c r="G10" s="2">
        <v>3.7983076429279903E-5</v>
      </c>
      <c r="H10" s="2">
        <v>5.0199855397761702E-5</v>
      </c>
      <c r="I10" s="2">
        <v>1.0728553166866799E-4</v>
      </c>
      <c r="J10" s="2">
        <v>2.1412681682939099E-4</v>
      </c>
      <c r="K10" s="2"/>
      <c r="L10" s="2"/>
      <c r="M10" s="2"/>
      <c r="N10" s="2"/>
      <c r="O10" s="2"/>
      <c r="P10" s="2"/>
      <c r="Q10" s="2"/>
      <c r="R10" s="2"/>
      <c r="S10" s="2"/>
      <c r="T10" s="2"/>
    </row>
    <row r="11" spans="1:20" x14ac:dyDescent="0.2">
      <c r="A11" t="s">
        <v>10</v>
      </c>
      <c r="B11" s="2">
        <v>2.7165673960824097E-4</v>
      </c>
      <c r="C11" s="2">
        <v>1.3282970587549299E-3</v>
      </c>
      <c r="D11" s="2">
        <v>2.0879585873405299E-5</v>
      </c>
      <c r="E11" s="2">
        <v>4.4424650794479403E-5</v>
      </c>
      <c r="F11" s="2">
        <v>3.9537939207086602E-4</v>
      </c>
      <c r="G11" s="2">
        <v>1.96201470233818E-3</v>
      </c>
      <c r="H11" s="2">
        <v>5.7085676270906001E-5</v>
      </c>
      <c r="I11" s="2">
        <v>7.1745811033084196E-5</v>
      </c>
      <c r="J11" s="2">
        <v>3.00599399600845E-3</v>
      </c>
      <c r="K11" s="2">
        <v>1.1283417055289799E-2</v>
      </c>
      <c r="L11" s="2"/>
      <c r="M11" s="2"/>
      <c r="N11" s="2"/>
      <c r="O11" s="2"/>
      <c r="P11" s="2"/>
      <c r="Q11" s="2"/>
      <c r="R11" s="2"/>
      <c r="S11" s="2"/>
      <c r="T11" s="2"/>
    </row>
    <row r="12" spans="1:20" x14ac:dyDescent="0.2">
      <c r="A12" t="s">
        <v>11</v>
      </c>
      <c r="B12" s="2">
        <v>1.05286422382916E-4</v>
      </c>
      <c r="C12" s="2">
        <v>2.9186107078957101E-2</v>
      </c>
      <c r="D12" s="2">
        <v>6.3249596568639996E-3</v>
      </c>
      <c r="E12" s="2">
        <v>7.3967043572808195E-5</v>
      </c>
      <c r="F12" s="2">
        <v>2.22123253972397E-7</v>
      </c>
      <c r="G12" s="2">
        <v>4.7587685931046297E-3</v>
      </c>
      <c r="H12" s="2">
        <v>4.3749396102403301E-3</v>
      </c>
      <c r="I12" s="2">
        <v>1.51265935955202E-4</v>
      </c>
      <c r="J12" s="2">
        <v>1.1861381762126E-4</v>
      </c>
      <c r="K12" s="2">
        <v>6.1572566001148396E-4</v>
      </c>
      <c r="L12" s="2">
        <v>4.5535267064341403E-5</v>
      </c>
      <c r="M12" s="2"/>
      <c r="N12" s="2"/>
      <c r="O12" s="2"/>
      <c r="P12" s="2"/>
      <c r="Q12" s="2"/>
      <c r="R12" s="2"/>
      <c r="S12" s="2"/>
      <c r="T12" s="2"/>
    </row>
    <row r="13" spans="1:20" x14ac:dyDescent="0.2">
      <c r="A13" t="s">
        <v>12</v>
      </c>
      <c r="B13" s="2">
        <v>7.2501030096590302E-4</v>
      </c>
      <c r="C13" s="2">
        <v>2.6286065875093401E-3</v>
      </c>
      <c r="D13" s="2">
        <v>5.1310471667623702E-5</v>
      </c>
      <c r="E13" s="2">
        <v>1.05508545636889E-4</v>
      </c>
      <c r="F13" s="2">
        <v>2.21901130718424E-4</v>
      </c>
      <c r="G13" s="2">
        <v>1.2594388500234899E-4</v>
      </c>
      <c r="H13" s="2">
        <v>5.4420197223237203E-5</v>
      </c>
      <c r="I13" s="2">
        <v>8.8849301588958806E-5</v>
      </c>
      <c r="J13" s="2">
        <v>5.5530813493099203E-5</v>
      </c>
      <c r="K13" s="2">
        <v>4.7306700014771198E-2</v>
      </c>
      <c r="L13" s="2">
        <v>1.3764755925415499E-2</v>
      </c>
      <c r="M13" s="2">
        <v>1.8622813613045799E-3</v>
      </c>
      <c r="N13" s="2"/>
      <c r="O13" s="2"/>
      <c r="P13" s="2"/>
      <c r="Q13" s="2"/>
      <c r="R13" s="2"/>
      <c r="S13" s="2"/>
      <c r="T13" s="2"/>
    </row>
    <row r="14" spans="1:20" x14ac:dyDescent="0.2">
      <c r="A14" t="s">
        <v>13</v>
      </c>
      <c r="B14" s="2">
        <v>2.1945777492472801E-4</v>
      </c>
      <c r="C14" s="2">
        <v>6.1083894842409099E-5</v>
      </c>
      <c r="D14" s="2">
        <v>2.6432667222715199E-5</v>
      </c>
      <c r="E14" s="2">
        <v>6.9968825001305002E-5</v>
      </c>
      <c r="F14" s="2">
        <v>1.1225887132511001E-2</v>
      </c>
      <c r="G14" s="2">
        <v>1.6659244047929802E-5</v>
      </c>
      <c r="H14" s="2">
        <v>1.8880476587653699E-5</v>
      </c>
      <c r="I14" s="2">
        <v>2.5988420714770401E-5</v>
      </c>
      <c r="J14" s="2">
        <v>1.98800312305295E-4</v>
      </c>
      <c r="K14" s="2">
        <v>4.2654328460319402E-3</v>
      </c>
      <c r="L14" s="2">
        <v>1.9701222011081699E-2</v>
      </c>
      <c r="M14" s="2">
        <v>2.22123253972397E-7</v>
      </c>
      <c r="N14" s="2">
        <v>3.3984857857776703E-5</v>
      </c>
      <c r="O14" s="2"/>
      <c r="P14" s="2"/>
      <c r="Q14" s="2"/>
      <c r="R14" s="2"/>
      <c r="S14" s="2"/>
      <c r="T14" s="2"/>
    </row>
    <row r="15" spans="1:20" x14ac:dyDescent="0.2">
      <c r="A15" t="s">
        <v>14</v>
      </c>
      <c r="B15" s="2">
        <v>1.18802622387136E-2</v>
      </c>
      <c r="C15" s="2">
        <v>1.5546406545528101E-3</v>
      </c>
      <c r="D15" s="2">
        <v>4.5979513572286201E-5</v>
      </c>
      <c r="E15" s="2">
        <v>9.5068752700185795E-5</v>
      </c>
      <c r="F15" s="2">
        <v>2.8320714881480602E-4</v>
      </c>
      <c r="G15" s="2">
        <v>8.3451706517429503E-3</v>
      </c>
      <c r="H15" s="2">
        <v>4.2203418254755397E-5</v>
      </c>
      <c r="I15" s="2">
        <v>1.79253465955724E-4</v>
      </c>
      <c r="J15" s="2">
        <v>6.3918187563096899E-3</v>
      </c>
      <c r="K15" s="2">
        <v>8.2851973731704002E-5</v>
      </c>
      <c r="L15" s="2">
        <v>9.5277548558919904E-3</v>
      </c>
      <c r="M15" s="2">
        <v>6.7747592461581002E-5</v>
      </c>
      <c r="N15" s="2">
        <v>5.6863553016933598E-5</v>
      </c>
      <c r="O15" s="2">
        <v>1.2238991293879101E-4</v>
      </c>
      <c r="P15" s="2"/>
      <c r="Q15" s="2"/>
      <c r="R15" s="2"/>
      <c r="S15" s="2"/>
      <c r="T15" s="2"/>
    </row>
    <row r="16" spans="1:20" x14ac:dyDescent="0.2">
      <c r="A16" t="s">
        <v>15</v>
      </c>
      <c r="B16" s="2">
        <v>8.7565429180998296E-3</v>
      </c>
      <c r="C16" s="2">
        <v>2.6779179498912201E-3</v>
      </c>
      <c r="D16" s="2">
        <v>2.5858256487942599E-2</v>
      </c>
      <c r="E16" s="2">
        <v>1.5215442897109201E-4</v>
      </c>
      <c r="F16" s="2">
        <v>1.0671245367341899E-2</v>
      </c>
      <c r="G16" s="2">
        <v>1.33718198891383E-4</v>
      </c>
      <c r="H16" s="2">
        <v>6.3305127382133099E-5</v>
      </c>
      <c r="I16" s="2">
        <v>1.8564173073996999E-2</v>
      </c>
      <c r="J16" s="2">
        <v>2.5633023508414598E-4</v>
      </c>
      <c r="K16" s="2">
        <v>1.2167911852607901E-3</v>
      </c>
      <c r="L16" s="2">
        <v>2.84984134846585E-3</v>
      </c>
      <c r="M16" s="2">
        <v>1.25277515240432E-4</v>
      </c>
      <c r="N16" s="2">
        <v>9.3736013176351501E-5</v>
      </c>
      <c r="O16" s="2">
        <v>3.1388237018839401E-3</v>
      </c>
      <c r="P16" s="2">
        <v>1.31514736211977E-2</v>
      </c>
      <c r="Q16" s="2"/>
      <c r="R16" s="2"/>
      <c r="S16" s="2"/>
      <c r="T16" s="2"/>
    </row>
    <row r="17" spans="1:24" x14ac:dyDescent="0.2">
      <c r="A17" t="s">
        <v>16</v>
      </c>
      <c r="B17" s="2">
        <v>5.5786699481675403E-2</v>
      </c>
      <c r="C17" s="2">
        <v>2.2709881486137899E-3</v>
      </c>
      <c r="D17" s="2">
        <v>7.9915504314188902E-3</v>
      </c>
      <c r="E17" s="2">
        <v>2.07463119210219E-4</v>
      </c>
      <c r="F17" s="2">
        <v>1.9124812167023401E-4</v>
      </c>
      <c r="G17" s="2">
        <v>1.5171018246314699E-4</v>
      </c>
      <c r="H17" s="2">
        <v>1.08618271192502E-4</v>
      </c>
      <c r="I17" s="2">
        <v>2.09240105241998E-4</v>
      </c>
      <c r="J17" s="2">
        <v>1.20835050160984E-4</v>
      </c>
      <c r="K17" s="2">
        <v>1.6422904905703101E-2</v>
      </c>
      <c r="L17" s="2">
        <v>1.79475589209697E-4</v>
      </c>
      <c r="M17" s="2">
        <v>1.9797845626559701E-3</v>
      </c>
      <c r="N17" s="2">
        <v>3.16101381495578E-2</v>
      </c>
      <c r="O17" s="2">
        <v>1.6770305674916001E-4</v>
      </c>
      <c r="P17" s="2">
        <v>8.4568986484910708E-3</v>
      </c>
      <c r="Q17" s="2">
        <v>1.1527308388151501E-2</v>
      </c>
      <c r="R17" s="2"/>
      <c r="S17" s="2"/>
      <c r="T17" s="2"/>
    </row>
    <row r="18" spans="1:24" x14ac:dyDescent="0.2">
      <c r="A18" t="s">
        <v>17</v>
      </c>
      <c r="B18" s="2">
        <v>7.3300673810891001E-5</v>
      </c>
      <c r="C18" s="2">
        <v>1.5152582016235001E-2</v>
      </c>
      <c r="D18" s="2">
        <v>2.17680788892949E-5</v>
      </c>
      <c r="E18" s="2">
        <v>2.22123253972397E-7</v>
      </c>
      <c r="F18" s="2">
        <v>1.39224634357359E-2</v>
      </c>
      <c r="G18" s="2">
        <v>1.5666353102673199E-3</v>
      </c>
      <c r="H18" s="2">
        <v>6.1972387858298696E-5</v>
      </c>
      <c r="I18" s="2">
        <v>3.3571708605388099E-3</v>
      </c>
      <c r="J18" s="3">
        <v>2.22123253972397E-7</v>
      </c>
      <c r="K18" s="2">
        <v>1.2772087103412801E-3</v>
      </c>
      <c r="L18" s="2">
        <v>3.29830819823612E-3</v>
      </c>
      <c r="M18" s="2">
        <v>4.6868006588175703E-5</v>
      </c>
      <c r="N18" s="2">
        <v>1.8878255355114001E-3</v>
      </c>
      <c r="O18" s="2">
        <v>6.5459722945665402E-4</v>
      </c>
      <c r="P18" s="2">
        <v>4.0870678730921001E-5</v>
      </c>
      <c r="Q18" s="2">
        <v>8.7027890906385104E-4</v>
      </c>
      <c r="R18" s="2">
        <v>4.44246507944794E-7</v>
      </c>
      <c r="S18" s="2"/>
      <c r="T18" s="2"/>
    </row>
    <row r="19" spans="1:24" x14ac:dyDescent="0.2">
      <c r="A19" t="s">
        <v>18</v>
      </c>
      <c r="B19" s="2">
        <v>1.4549073135191999E-4</v>
      </c>
      <c r="C19" s="2">
        <v>2.0390914714666001E-4</v>
      </c>
      <c r="D19" s="2">
        <v>1.65392974907847E-3</v>
      </c>
      <c r="E19" s="2">
        <v>2.0726320828164399E-3</v>
      </c>
      <c r="F19" s="2">
        <v>3.9431986414941798E-2</v>
      </c>
      <c r="G19" s="2">
        <v>1.3282970587549301E-4</v>
      </c>
      <c r="H19" s="2">
        <v>5.7752046032823204E-6</v>
      </c>
      <c r="I19" s="2">
        <v>5.4420197223237203E-5</v>
      </c>
      <c r="J19" s="2">
        <v>2.6649903765100201E-2</v>
      </c>
      <c r="K19" s="2">
        <v>1.3260758262152099E-4</v>
      </c>
      <c r="L19" s="2">
        <v>2.3856037476635401E-4</v>
      </c>
      <c r="M19" s="2">
        <v>5.1088348413651299E-5</v>
      </c>
      <c r="N19" s="2">
        <v>3.0430885794218399E-5</v>
      </c>
      <c r="O19" s="2">
        <v>2.3510191570200401E-2</v>
      </c>
      <c r="P19" s="2">
        <v>5.2643211191458097E-5</v>
      </c>
      <c r="Q19" s="2">
        <v>1.43447197415374E-3</v>
      </c>
      <c r="R19" s="2">
        <v>1.7147915206669001E-4</v>
      </c>
      <c r="S19" s="2">
        <v>6.0195401826519603E-4</v>
      </c>
      <c r="T19" s="2"/>
    </row>
    <row r="20" spans="1:24" x14ac:dyDescent="0.2">
      <c r="A20" t="s">
        <v>19</v>
      </c>
      <c r="B20" s="2">
        <v>3.11645589020892E-2</v>
      </c>
      <c r="C20" s="2">
        <v>1.42381005796306E-4</v>
      </c>
      <c r="D20" s="2">
        <v>5.6197183255016397E-5</v>
      </c>
      <c r="E20" s="2">
        <v>7.7654289588749903E-4</v>
      </c>
      <c r="F20" s="2">
        <v>6.2949730175777298E-4</v>
      </c>
      <c r="G20" s="2">
        <v>1.17281078097426E-4</v>
      </c>
      <c r="H20" s="2">
        <v>9.0937260176299304E-4</v>
      </c>
      <c r="I20" s="2">
        <v>6.6656967284576601E-3</v>
      </c>
      <c r="J20" s="2">
        <v>2.62105439687428E-5</v>
      </c>
      <c r="K20" s="3">
        <v>7.8922169122424404E-2</v>
      </c>
      <c r="L20" s="2">
        <v>1.13289523223542E-2</v>
      </c>
      <c r="M20" s="2">
        <v>1.05286422382916E-4</v>
      </c>
      <c r="N20" s="2">
        <v>5.3435524838377602E-2</v>
      </c>
      <c r="O20" s="2">
        <v>2.7845371117979699E-3</v>
      </c>
      <c r="P20" s="2">
        <v>4.9755608889816897E-5</v>
      </c>
      <c r="Q20" s="2">
        <v>1.3727217095494101E-4</v>
      </c>
      <c r="R20" s="2">
        <v>6.7503256882211397E-4</v>
      </c>
      <c r="S20" s="2">
        <v>6.7303345953636306E-5</v>
      </c>
      <c r="T20" s="2">
        <v>5.19990537549381E-4</v>
      </c>
    </row>
    <row r="21" spans="1:24" x14ac:dyDescent="0.2">
      <c r="B21" t="s">
        <v>0</v>
      </c>
      <c r="C21" t="s">
        <v>1</v>
      </c>
      <c r="D21" t="s">
        <v>2</v>
      </c>
      <c r="E21" t="s">
        <v>3</v>
      </c>
      <c r="F21" t="s">
        <v>4</v>
      </c>
      <c r="G21" t="s">
        <v>5</v>
      </c>
      <c r="H21" t="s">
        <v>6</v>
      </c>
      <c r="I21" t="s">
        <v>7</v>
      </c>
      <c r="J21" t="s">
        <v>8</v>
      </c>
      <c r="K21" t="s">
        <v>9</v>
      </c>
      <c r="L21" t="s">
        <v>10</v>
      </c>
      <c r="M21" t="s">
        <v>11</v>
      </c>
      <c r="N21" t="s">
        <v>12</v>
      </c>
      <c r="O21" t="s">
        <v>13</v>
      </c>
      <c r="P21" t="s">
        <v>14</v>
      </c>
      <c r="Q21" t="s">
        <v>15</v>
      </c>
      <c r="R21" t="s">
        <v>16</v>
      </c>
      <c r="S21" t="s">
        <v>17</v>
      </c>
      <c r="T21" t="s">
        <v>18</v>
      </c>
      <c r="U21" t="s">
        <v>19</v>
      </c>
    </row>
    <row r="22" spans="1:24" x14ac:dyDescent="0.2">
      <c r="B22">
        <f>MAX(B2:B20)</f>
        <v>5.5786699481675403E-2</v>
      </c>
      <c r="C22">
        <f t="shared" ref="C22:T22" si="0">MAX(C2:C20)</f>
        <v>4.1698976344984102E-2</v>
      </c>
      <c r="D22">
        <f t="shared" si="0"/>
        <v>2.5858256487942599E-2</v>
      </c>
      <c r="E22">
        <f t="shared" si="0"/>
        <v>3.06530090481908E-2</v>
      </c>
      <c r="F22">
        <f t="shared" si="0"/>
        <v>3.9431986414941798E-2</v>
      </c>
      <c r="G22">
        <f t="shared" si="0"/>
        <v>2.9508630043725E-2</v>
      </c>
      <c r="H22">
        <f t="shared" si="0"/>
        <v>5.9024812278084997E-3</v>
      </c>
      <c r="I22">
        <f t="shared" si="0"/>
        <v>1.8564173073996999E-2</v>
      </c>
      <c r="J22">
        <f t="shared" si="0"/>
        <v>2.6649903765100201E-2</v>
      </c>
      <c r="K22">
        <f t="shared" si="0"/>
        <v>7.8922169122424404E-2</v>
      </c>
      <c r="L22">
        <f t="shared" si="0"/>
        <v>1.9701222011081699E-2</v>
      </c>
      <c r="M22">
        <f t="shared" si="0"/>
        <v>1.9797845626559701E-3</v>
      </c>
      <c r="N22">
        <f t="shared" si="0"/>
        <v>5.3435524838377602E-2</v>
      </c>
      <c r="O22">
        <f t="shared" si="0"/>
        <v>2.3510191570200401E-2</v>
      </c>
      <c r="P22">
        <f t="shared" si="0"/>
        <v>1.31514736211977E-2</v>
      </c>
      <c r="Q22">
        <f t="shared" si="0"/>
        <v>1.1527308388151501E-2</v>
      </c>
      <c r="R22">
        <f t="shared" si="0"/>
        <v>6.7503256882211397E-4</v>
      </c>
      <c r="S22">
        <f t="shared" si="0"/>
        <v>6.0195401826519603E-4</v>
      </c>
      <c r="T22">
        <f t="shared" si="0"/>
        <v>5.19990537549381E-4</v>
      </c>
      <c r="V22">
        <f>MAX(B22:T22)</f>
        <v>7.8922169122424404E-2</v>
      </c>
      <c r="X22">
        <f>SUM(B22:T22,V22)</f>
        <v>0.55700093624951574</v>
      </c>
    </row>
    <row r="23" spans="1:24" x14ac:dyDescent="0.2">
      <c r="B23">
        <f>MIN(B2:B20)</f>
        <v>7.3300673810891001E-5</v>
      </c>
      <c r="C23">
        <f t="shared" ref="C23:T23" si="1">MIN(C2:C20)</f>
        <v>6.1083894842409099E-5</v>
      </c>
      <c r="D23">
        <f t="shared" si="1"/>
        <v>2.0879585873405299E-5</v>
      </c>
      <c r="E23">
        <f t="shared" si="1"/>
        <v>2.22123253972397E-7</v>
      </c>
      <c r="F23">
        <f t="shared" si="1"/>
        <v>2.22123253972397E-7</v>
      </c>
      <c r="G23">
        <f t="shared" si="1"/>
        <v>1.6659244047929802E-5</v>
      </c>
      <c r="H23">
        <f t="shared" si="1"/>
        <v>5.7752046032823204E-6</v>
      </c>
      <c r="I23">
        <f t="shared" si="1"/>
        <v>2.5988420714770401E-5</v>
      </c>
      <c r="J23">
        <f t="shared" si="1"/>
        <v>2.22123253972397E-7</v>
      </c>
      <c r="K23">
        <f t="shared" si="1"/>
        <v>8.2851973731704002E-5</v>
      </c>
      <c r="L23">
        <f t="shared" si="1"/>
        <v>4.5535267064341403E-5</v>
      </c>
      <c r="M23">
        <f t="shared" si="1"/>
        <v>2.22123253972397E-7</v>
      </c>
      <c r="N23">
        <f t="shared" si="1"/>
        <v>3.0430885794218399E-5</v>
      </c>
      <c r="O23">
        <f t="shared" si="1"/>
        <v>1.2238991293879101E-4</v>
      </c>
      <c r="P23">
        <f t="shared" si="1"/>
        <v>4.0870678730921001E-5</v>
      </c>
      <c r="Q23">
        <f t="shared" si="1"/>
        <v>1.3727217095494101E-4</v>
      </c>
      <c r="R23">
        <f t="shared" si="1"/>
        <v>4.44246507944794E-7</v>
      </c>
      <c r="S23">
        <f t="shared" si="1"/>
        <v>6.7303345953636306E-5</v>
      </c>
      <c r="T23">
        <f t="shared" si="1"/>
        <v>5.19990537549381E-4</v>
      </c>
      <c r="V23">
        <f>MIN(B23:T23)</f>
        <v>2.22123253972397E-7</v>
      </c>
    </row>
    <row r="25" spans="1:24" x14ac:dyDescent="0.2">
      <c r="A25" t="s">
        <v>20</v>
      </c>
      <c r="B25">
        <f>MAX(B2:T20)</f>
        <v>7.8922169122424404E-2</v>
      </c>
      <c r="C25" t="s">
        <v>23</v>
      </c>
      <c r="J25" s="2"/>
    </row>
    <row r="26" spans="1:24" x14ac:dyDescent="0.2">
      <c r="A26" t="s">
        <v>21</v>
      </c>
      <c r="B26">
        <f>MIN(B2:T20)</f>
        <v>2.22123253972397E-7</v>
      </c>
      <c r="C26" t="s">
        <v>22</v>
      </c>
    </row>
  </sheetData>
  <conditionalFormatting sqref="K10">
    <cfRule type="cellIs" dxfId="1" priority="2" operator="equal">
      <formula>0.000000222123</formula>
    </cfRule>
  </conditionalFormatting>
  <conditionalFormatting sqref="J25">
    <cfRule type="top10" dxfId="0" priority="1" rank="10"/>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6"/>
  <sheetViews>
    <sheetView workbookViewId="0">
      <selection activeCell="A24" sqref="A24:XFD24"/>
    </sheetView>
  </sheetViews>
  <sheetFormatPr baseColWidth="10" defaultRowHeight="16" x14ac:dyDescent="0.2"/>
  <cols>
    <col min="2" max="2" width="12.1640625" bestFit="1" customWidth="1"/>
    <col min="22" max="22" width="12.1640625" bestFit="1" customWidth="1"/>
  </cols>
  <sheetData>
    <row r="1" spans="1:16" x14ac:dyDescent="0.2">
      <c r="A1" t="s">
        <v>0</v>
      </c>
    </row>
    <row r="2" spans="1:16" x14ac:dyDescent="0.2">
      <c r="A2" t="s">
        <v>1</v>
      </c>
      <c r="B2">
        <v>1.44789268370138E-4</v>
      </c>
    </row>
    <row r="3" spans="1:16" x14ac:dyDescent="0.2">
      <c r="A3" t="s">
        <v>2</v>
      </c>
      <c r="B3">
        <v>1.1666570230196099E-4</v>
      </c>
      <c r="C3">
        <v>5.2479381658321496E-4</v>
      </c>
    </row>
    <row r="4" spans="1:16" x14ac:dyDescent="0.2">
      <c r="A4" t="s">
        <v>3</v>
      </c>
      <c r="B4">
        <v>3.1398817733724999E-3</v>
      </c>
      <c r="C4" s="1">
        <v>7.2394634185069204E-5</v>
      </c>
      <c r="D4">
        <v>2.2251796073196599E-2</v>
      </c>
    </row>
    <row r="5" spans="1:16" x14ac:dyDescent="0.2">
      <c r="A5" t="s">
        <v>4</v>
      </c>
      <c r="B5">
        <v>2.46787656311184E-4</v>
      </c>
      <c r="C5">
        <v>1.6181411803016601E-2</v>
      </c>
      <c r="D5">
        <v>2.3185121691612299E-4</v>
      </c>
      <c r="E5">
        <v>2.0466958846745401E-4</v>
      </c>
    </row>
    <row r="6" spans="1:16" x14ac:dyDescent="0.2">
      <c r="A6" t="s">
        <v>5</v>
      </c>
      <c r="B6">
        <v>1.9000227410653799E-4</v>
      </c>
      <c r="C6">
        <v>1.57771860017305E-2</v>
      </c>
      <c r="D6">
        <v>2.9617210007683499E-4</v>
      </c>
      <c r="E6">
        <v>1.1020670148247499E-4</v>
      </c>
      <c r="F6">
        <v>1.0738088862395E-4</v>
      </c>
    </row>
    <row r="7" spans="1:16" x14ac:dyDescent="0.2">
      <c r="A7" t="s">
        <v>6</v>
      </c>
      <c r="B7">
        <v>3.2468589744452298E-3</v>
      </c>
      <c r="C7">
        <v>3.5551417010585998E-4</v>
      </c>
      <c r="D7">
        <v>3.2402654111086699E-4</v>
      </c>
      <c r="E7">
        <v>2.1177583499405898E-2</v>
      </c>
      <c r="F7" s="1">
        <v>1.2379751570681E-5</v>
      </c>
      <c r="G7">
        <v>7.5691415853348402E-3</v>
      </c>
    </row>
    <row r="8" spans="1:16" x14ac:dyDescent="0.2">
      <c r="A8" t="s">
        <v>7</v>
      </c>
      <c r="B8">
        <v>8.1710397242006592E-3</v>
      </c>
      <c r="C8">
        <v>1.22898638092765E-2</v>
      </c>
      <c r="D8">
        <v>1.08497757515653E-3</v>
      </c>
      <c r="E8">
        <v>1.0666367040795301E-2</v>
      </c>
      <c r="F8">
        <v>6.5588462071536104E-3</v>
      </c>
      <c r="G8">
        <v>2.15300027316191E-4</v>
      </c>
      <c r="H8">
        <v>7.5451894572959102E-3</v>
      </c>
    </row>
    <row r="9" spans="1:16" x14ac:dyDescent="0.2">
      <c r="A9" t="s">
        <v>8</v>
      </c>
      <c r="B9">
        <v>1.6820314634077399E-4</v>
      </c>
      <c r="C9">
        <v>2.6832304154348601E-2</v>
      </c>
      <c r="D9">
        <v>1.89363102150444E-2</v>
      </c>
      <c r="E9">
        <v>5.4131809367973299E-3</v>
      </c>
      <c r="F9">
        <v>1.1715147298859301E-2</v>
      </c>
      <c r="G9">
        <v>2.90871682529345E-2</v>
      </c>
      <c r="H9">
        <v>1.3092932911165899E-4</v>
      </c>
      <c r="I9">
        <v>3.2631410390110199E-4</v>
      </c>
    </row>
    <row r="10" spans="1:16" x14ac:dyDescent="0.2">
      <c r="A10" t="s">
        <v>9</v>
      </c>
      <c r="B10">
        <v>2.55265094886759E-4</v>
      </c>
      <c r="C10">
        <v>1.33257260657015E-3</v>
      </c>
      <c r="D10">
        <v>2.89484342978326E-3</v>
      </c>
      <c r="E10">
        <v>1.1532007713123501E-4</v>
      </c>
      <c r="F10">
        <v>2.1610740241862701E-4</v>
      </c>
      <c r="G10" s="1">
        <v>3.8754004916914398E-5</v>
      </c>
      <c r="H10" s="1">
        <v>4.1579817775439403E-5</v>
      </c>
      <c r="I10" s="1">
        <v>9.1098824058163301E-5</v>
      </c>
      <c r="J10">
        <v>1.2447032829217299E-4</v>
      </c>
    </row>
    <row r="11" spans="1:16" x14ac:dyDescent="0.2">
      <c r="A11" t="s">
        <v>10</v>
      </c>
      <c r="B11">
        <v>2.4746046889654699E-4</v>
      </c>
      <c r="C11">
        <v>1.6115207044616899E-3</v>
      </c>
      <c r="D11" s="1">
        <v>3.1891316546210803E-5</v>
      </c>
      <c r="E11" s="1">
        <v>3.0949378926702398E-5</v>
      </c>
      <c r="F11">
        <v>6.10241014924329E-4</v>
      </c>
      <c r="G11">
        <v>2.3621104246927599E-3</v>
      </c>
      <c r="H11" s="1">
        <v>7.3067446770432306E-5</v>
      </c>
      <c r="I11" s="1">
        <v>6.3648070575348894E-5</v>
      </c>
      <c r="J11">
        <v>3.5805740167853301E-3</v>
      </c>
      <c r="K11">
        <v>9.4117061316102094E-3</v>
      </c>
    </row>
    <row r="12" spans="1:16" x14ac:dyDescent="0.2">
      <c r="A12" t="s">
        <v>11</v>
      </c>
      <c r="B12">
        <v>2.3400421718928501E-4</v>
      </c>
      <c r="C12">
        <v>2.7320631528805098E-2</v>
      </c>
      <c r="D12">
        <v>9.6186632828679005E-3</v>
      </c>
      <c r="E12">
        <v>1.2971826645800499E-4</v>
      </c>
      <c r="F12" s="1">
        <v>5.2479381658321502E-6</v>
      </c>
      <c r="G12">
        <v>7.73021291827076E-3</v>
      </c>
      <c r="H12">
        <v>8.5743235878673E-3</v>
      </c>
      <c r="I12">
        <v>2.35484404877084E-4</v>
      </c>
      <c r="J12" s="1">
        <v>9.2175324194744297E-5</v>
      </c>
      <c r="K12">
        <v>1.0166198164836401E-3</v>
      </c>
      <c r="L12" s="1">
        <v>5.0999193970522699E-5</v>
      </c>
    </row>
    <row r="13" spans="1:16" x14ac:dyDescent="0.2">
      <c r="A13" t="s">
        <v>12</v>
      </c>
      <c r="B13">
        <v>7.1950577878729599E-4</v>
      </c>
      <c r="C13">
        <v>3.9887021310665797E-3</v>
      </c>
      <c r="D13">
        <v>1.09130201345894E-4</v>
      </c>
      <c r="E13" s="1">
        <v>4.1714380292512E-5</v>
      </c>
      <c r="F13">
        <v>2.2027884044787801E-4</v>
      </c>
      <c r="G13">
        <v>4.09877427003198E-4</v>
      </c>
      <c r="H13">
        <v>2.8406147354029899E-4</v>
      </c>
      <c r="I13">
        <v>3.1568366505236499E-4</v>
      </c>
      <c r="J13" s="1">
        <v>8.2755947999660898E-5</v>
      </c>
      <c r="K13">
        <v>4.3671053853264898E-2</v>
      </c>
      <c r="L13">
        <v>1.5800196192149899E-2</v>
      </c>
      <c r="M13">
        <v>4.0676903285882101E-3</v>
      </c>
    </row>
    <row r="14" spans="1:16" x14ac:dyDescent="0.2">
      <c r="A14" t="s">
        <v>13</v>
      </c>
      <c r="B14">
        <v>2.12877902008884E-4</v>
      </c>
      <c r="C14">
        <v>1.7277827192124299E-4</v>
      </c>
      <c r="D14">
        <v>1.14916389580017E-4</v>
      </c>
      <c r="E14" s="1">
        <v>7.7373447316756098E-5</v>
      </c>
      <c r="F14">
        <v>1.0114795283314699E-2</v>
      </c>
      <c r="G14" s="1">
        <v>4.4943880702254898E-5</v>
      </c>
      <c r="H14" s="1">
        <v>9.3655511882543104E-5</v>
      </c>
      <c r="I14" s="1">
        <v>9.2713574263034699E-5</v>
      </c>
      <c r="J14">
        <v>5.6166394626111298E-4</v>
      </c>
      <c r="K14">
        <v>5.2953041718417204E-3</v>
      </c>
      <c r="L14">
        <v>1.8743213003045101E-2</v>
      </c>
      <c r="M14" s="1">
        <v>5.2210256624176299E-5</v>
      </c>
      <c r="N14">
        <v>2.4692221882825598E-4</v>
      </c>
    </row>
    <row r="15" spans="1:16" x14ac:dyDescent="0.2">
      <c r="A15" t="s">
        <v>14</v>
      </c>
      <c r="B15">
        <v>8.4189038806484293E-3</v>
      </c>
      <c r="C15">
        <v>2.1746648384105998E-3</v>
      </c>
      <c r="D15" s="1">
        <v>7.6700634731392992E-6</v>
      </c>
      <c r="E15" s="1">
        <v>6.3109820507058505E-5</v>
      </c>
      <c r="F15">
        <v>3.8457967379354599E-4</v>
      </c>
      <c r="G15">
        <v>7.4141255656671803E-3</v>
      </c>
      <c r="H15" s="1">
        <v>6.3648070575348894E-5</v>
      </c>
      <c r="I15" s="1">
        <v>7.7508009833828702E-5</v>
      </c>
      <c r="J15">
        <v>7.2989400510530197E-3</v>
      </c>
      <c r="K15">
        <v>1.13839889443436E-4</v>
      </c>
      <c r="L15">
        <v>8.3894346894095306E-3</v>
      </c>
      <c r="M15">
        <v>1.2083714033121201E-4</v>
      </c>
      <c r="N15">
        <v>1.1074495155076601E-4</v>
      </c>
      <c r="O15">
        <v>2.9038591184271201E-4</v>
      </c>
    </row>
    <row r="16" spans="1:16" x14ac:dyDescent="0.2">
      <c r="A16" t="s">
        <v>15</v>
      </c>
      <c r="B16">
        <v>8.7901618652517794E-3</v>
      </c>
      <c r="C16">
        <v>3.5977980189706199E-3</v>
      </c>
      <c r="D16">
        <v>2.5712609449787299E-2</v>
      </c>
      <c r="E16">
        <v>3.6574092140337897E-4</v>
      </c>
      <c r="F16">
        <v>1.2776038183459799E-2</v>
      </c>
      <c r="G16">
        <v>1.7762252253585801E-4</v>
      </c>
      <c r="H16">
        <v>1.04016825697135E-4</v>
      </c>
      <c r="I16">
        <v>9.1965406668111007E-3</v>
      </c>
      <c r="J16">
        <v>8.3267285564536805E-4</v>
      </c>
      <c r="K16">
        <v>1.55217863443266E-3</v>
      </c>
      <c r="L16">
        <v>3.0283294467193002E-3</v>
      </c>
      <c r="M16">
        <v>2.4463465603802201E-4</v>
      </c>
      <c r="N16">
        <v>1.6551189599932199E-4</v>
      </c>
      <c r="O16">
        <v>4.9556683787504198E-3</v>
      </c>
      <c r="P16">
        <v>1.51826888013036E-2</v>
      </c>
    </row>
    <row r="17" spans="1:22" x14ac:dyDescent="0.2">
      <c r="A17" t="s">
        <v>16</v>
      </c>
      <c r="B17">
        <v>4.1172227911226399E-2</v>
      </c>
      <c r="C17">
        <v>2.5367725718530199E-3</v>
      </c>
      <c r="D17">
        <v>8.2217697931370407E-3</v>
      </c>
      <c r="E17">
        <v>1.3240951679945699E-4</v>
      </c>
      <c r="F17">
        <v>1.63762583277378E-4</v>
      </c>
      <c r="G17">
        <v>1.5716901994081899E-4</v>
      </c>
      <c r="H17">
        <v>2.0520783853574399E-4</v>
      </c>
      <c r="I17">
        <v>2.1233965194059301E-4</v>
      </c>
      <c r="J17">
        <v>1.695487715115E-4</v>
      </c>
      <c r="K17">
        <v>2.0669071747388499E-2</v>
      </c>
      <c r="L17">
        <v>1.6618470858468501E-4</v>
      </c>
      <c r="M17">
        <v>3.6805539669702799E-3</v>
      </c>
      <c r="N17">
        <v>2.45191744858703E-2</v>
      </c>
      <c r="O17">
        <v>1.02536638009336E-4</v>
      </c>
      <c r="P17">
        <v>7.5256778923203796E-3</v>
      </c>
      <c r="Q17">
        <v>1.1307557434646299E-2</v>
      </c>
    </row>
    <row r="18" spans="1:22" x14ac:dyDescent="0.2">
      <c r="A18" t="s">
        <v>17</v>
      </c>
      <c r="B18" s="1">
        <v>3.02765663413393E-5</v>
      </c>
      <c r="C18">
        <v>2.0120325802766299E-2</v>
      </c>
      <c r="D18" s="1">
        <v>2.3683003004781001E-5</v>
      </c>
      <c r="E18" s="1">
        <v>6.7281258536309698E-6</v>
      </c>
      <c r="F18">
        <v>1.3352369444081901E-2</v>
      </c>
      <c r="G18">
        <v>2.4236054949949501E-3</v>
      </c>
      <c r="H18" s="1">
        <v>7.7238884799683493E-5</v>
      </c>
      <c r="I18">
        <v>2.9477264989928001E-3</v>
      </c>
      <c r="J18" s="5">
        <v>1.34562517072619E-7</v>
      </c>
      <c r="K18" s="1">
        <v>3.6197317092534602E-5</v>
      </c>
      <c r="L18">
        <v>3.8312639860916199E-3</v>
      </c>
      <c r="M18" s="1">
        <v>2.17991277657643E-5</v>
      </c>
      <c r="N18">
        <v>8.3684429367461999E-4</v>
      </c>
      <c r="O18">
        <v>8.8394117465003604E-4</v>
      </c>
      <c r="P18">
        <v>1.5340126946278599E-4</v>
      </c>
      <c r="Q18">
        <v>7.9647553855283399E-4</v>
      </c>
      <c r="R18" s="1">
        <v>6.2571570438767993E-5</v>
      </c>
    </row>
    <row r="19" spans="1:22" x14ac:dyDescent="0.2">
      <c r="A19" t="s">
        <v>18</v>
      </c>
      <c r="B19" s="1">
        <v>7.3067446770432306E-5</v>
      </c>
      <c r="C19">
        <v>1.85158023491924E-4</v>
      </c>
      <c r="D19">
        <v>4.8795059940873204E-3</v>
      </c>
      <c r="E19">
        <v>3.4844963795954802E-3</v>
      </c>
      <c r="F19">
        <v>5.3863357146413403E-2</v>
      </c>
      <c r="G19">
        <v>2.0197833812600201E-4</v>
      </c>
      <c r="H19">
        <v>1.0886107631174899E-4</v>
      </c>
      <c r="I19" s="1">
        <v>5.0595506419304901E-5</v>
      </c>
      <c r="J19">
        <v>5.3223646940250197E-2</v>
      </c>
      <c r="K19">
        <v>2.7948634795983002E-4</v>
      </c>
      <c r="L19">
        <v>2.36560905013665E-4</v>
      </c>
      <c r="M19" s="1">
        <v>6.0418570165606097E-5</v>
      </c>
      <c r="N19">
        <v>1.5986027028227199E-4</v>
      </c>
      <c r="O19">
        <v>2.6945874918757901E-2</v>
      </c>
      <c r="P19" s="1">
        <v>9.5270262087414502E-5</v>
      </c>
      <c r="Q19">
        <v>2.6113202063112501E-3</v>
      </c>
      <c r="R19" s="1">
        <v>8.2352260448443005E-5</v>
      </c>
      <c r="S19">
        <v>9.9858843919590806E-4</v>
      </c>
    </row>
    <row r="20" spans="1:22" x14ac:dyDescent="0.2">
      <c r="A20" t="s">
        <v>19</v>
      </c>
      <c r="B20">
        <v>2.3673314503551798E-2</v>
      </c>
      <c r="C20">
        <v>1.4788420626280901E-4</v>
      </c>
      <c r="D20">
        <v>1.09264763862967E-4</v>
      </c>
      <c r="E20">
        <v>1.4205764927356401E-3</v>
      </c>
      <c r="F20">
        <v>3.1285785219384001E-4</v>
      </c>
      <c r="G20">
        <v>1.0751545114102299E-4</v>
      </c>
      <c r="H20">
        <v>1.4811296254183201E-3</v>
      </c>
      <c r="I20">
        <v>4.6129376477664604E-3</v>
      </c>
      <c r="J20">
        <v>1.05900700936151E-4</v>
      </c>
      <c r="K20" s="4">
        <v>6.1676056887649697E-2</v>
      </c>
      <c r="L20">
        <v>8.9451778849194401E-3</v>
      </c>
      <c r="M20">
        <v>1.5595795728716601E-4</v>
      </c>
      <c r="N20">
        <v>4.0095727774645498E-2</v>
      </c>
      <c r="O20">
        <v>4.2186694727436901E-3</v>
      </c>
      <c r="P20">
        <v>2.6010934550137302E-4</v>
      </c>
      <c r="Q20">
        <v>2.06418901189398E-4</v>
      </c>
      <c r="R20">
        <v>1.08147894971264E-3</v>
      </c>
      <c r="S20">
        <v>2.7854441034032198E-4</v>
      </c>
      <c r="T20">
        <v>3.15010852467002E-4</v>
      </c>
    </row>
    <row r="21" spans="1:22" x14ac:dyDescent="0.2">
      <c r="B21" t="s">
        <v>0</v>
      </c>
      <c r="C21" t="s">
        <v>1</v>
      </c>
      <c r="D21" t="s">
        <v>2</v>
      </c>
      <c r="E21" t="s">
        <v>3</v>
      </c>
      <c r="F21" t="s">
        <v>4</v>
      </c>
      <c r="G21" t="s">
        <v>5</v>
      </c>
      <c r="H21" t="s">
        <v>6</v>
      </c>
      <c r="I21" t="s">
        <v>7</v>
      </c>
      <c r="J21" t="s">
        <v>8</v>
      </c>
      <c r="K21" t="s">
        <v>9</v>
      </c>
      <c r="L21" t="s">
        <v>10</v>
      </c>
      <c r="M21" t="s">
        <v>11</v>
      </c>
      <c r="N21" t="s">
        <v>12</v>
      </c>
      <c r="O21" t="s">
        <v>13</v>
      </c>
      <c r="P21" t="s">
        <v>14</v>
      </c>
      <c r="Q21" t="s">
        <v>15</v>
      </c>
      <c r="R21" t="s">
        <v>16</v>
      </c>
      <c r="S21" t="s">
        <v>17</v>
      </c>
      <c r="T21" t="s">
        <v>18</v>
      </c>
      <c r="U21" t="s">
        <v>19</v>
      </c>
    </row>
    <row r="22" spans="1:22" x14ac:dyDescent="0.2">
      <c r="B22">
        <f>MAX(B2:B20)</f>
        <v>4.1172227911226399E-2</v>
      </c>
      <c r="C22">
        <f t="shared" ref="C22:T22" si="0">MAX(C2:C20)</f>
        <v>2.7320631528805098E-2</v>
      </c>
      <c r="D22">
        <f t="shared" si="0"/>
        <v>2.5712609449787299E-2</v>
      </c>
      <c r="E22">
        <f t="shared" si="0"/>
        <v>2.1177583499405898E-2</v>
      </c>
      <c r="F22">
        <f t="shared" si="0"/>
        <v>5.3863357146413403E-2</v>
      </c>
      <c r="G22">
        <f t="shared" si="0"/>
        <v>2.90871682529345E-2</v>
      </c>
      <c r="H22">
        <f t="shared" si="0"/>
        <v>8.5743235878673E-3</v>
      </c>
      <c r="I22">
        <f t="shared" si="0"/>
        <v>9.1965406668111007E-3</v>
      </c>
      <c r="J22">
        <f t="shared" si="0"/>
        <v>5.3223646940250197E-2</v>
      </c>
      <c r="K22">
        <f t="shared" si="0"/>
        <v>6.1676056887649697E-2</v>
      </c>
      <c r="L22">
        <f t="shared" si="0"/>
        <v>1.8743213003045101E-2</v>
      </c>
      <c r="M22">
        <f t="shared" si="0"/>
        <v>4.0676903285882101E-3</v>
      </c>
      <c r="N22">
        <f t="shared" si="0"/>
        <v>4.0095727774645498E-2</v>
      </c>
      <c r="O22">
        <f t="shared" si="0"/>
        <v>2.6945874918757901E-2</v>
      </c>
      <c r="P22">
        <f t="shared" si="0"/>
        <v>1.51826888013036E-2</v>
      </c>
      <c r="Q22">
        <f t="shared" si="0"/>
        <v>1.1307557434646299E-2</v>
      </c>
      <c r="R22">
        <f t="shared" si="0"/>
        <v>1.08147894971264E-3</v>
      </c>
      <c r="S22">
        <f t="shared" si="0"/>
        <v>9.9858843919590806E-4</v>
      </c>
      <c r="T22">
        <f t="shared" si="0"/>
        <v>3.15010852467002E-4</v>
      </c>
      <c r="V22">
        <f>MAX(B22:T22)</f>
        <v>6.1676056887649697E-2</v>
      </c>
    </row>
    <row r="23" spans="1:22" x14ac:dyDescent="0.2">
      <c r="B23">
        <f>MIN(B2:B20)</f>
        <v>3.02765663413393E-5</v>
      </c>
      <c r="C23">
        <f t="shared" ref="C23:T23" si="1">MIN(C2:C20)</f>
        <v>7.2394634185069204E-5</v>
      </c>
      <c r="D23">
        <f t="shared" si="1"/>
        <v>7.6700634731392992E-6</v>
      </c>
      <c r="E23">
        <f t="shared" si="1"/>
        <v>6.7281258536309698E-6</v>
      </c>
      <c r="F23">
        <f t="shared" si="1"/>
        <v>5.2479381658321502E-6</v>
      </c>
      <c r="G23">
        <f t="shared" si="1"/>
        <v>3.8754004916914398E-5</v>
      </c>
      <c r="H23">
        <f t="shared" si="1"/>
        <v>4.1579817775439403E-5</v>
      </c>
      <c r="I23">
        <f t="shared" si="1"/>
        <v>5.0595506419304901E-5</v>
      </c>
      <c r="J23">
        <f t="shared" si="1"/>
        <v>1.34562517072619E-7</v>
      </c>
      <c r="K23">
        <f t="shared" si="1"/>
        <v>3.6197317092534602E-5</v>
      </c>
      <c r="L23">
        <f t="shared" si="1"/>
        <v>5.0999193970522699E-5</v>
      </c>
      <c r="M23">
        <f t="shared" si="1"/>
        <v>2.17991277657643E-5</v>
      </c>
      <c r="N23">
        <f t="shared" si="1"/>
        <v>1.1074495155076601E-4</v>
      </c>
      <c r="O23">
        <f t="shared" si="1"/>
        <v>1.02536638009336E-4</v>
      </c>
      <c r="P23">
        <f t="shared" si="1"/>
        <v>9.5270262087414502E-5</v>
      </c>
      <c r="Q23">
        <f t="shared" si="1"/>
        <v>2.06418901189398E-4</v>
      </c>
      <c r="R23">
        <f t="shared" si="1"/>
        <v>6.2571570438767993E-5</v>
      </c>
      <c r="S23">
        <f t="shared" si="1"/>
        <v>2.7854441034032198E-4</v>
      </c>
      <c r="T23">
        <f t="shared" si="1"/>
        <v>3.15010852467002E-4</v>
      </c>
      <c r="V23">
        <f>MIN(B23:T23)</f>
        <v>1.34562517072619E-7</v>
      </c>
    </row>
    <row r="25" spans="1:22" x14ac:dyDescent="0.2">
      <c r="A25" t="s">
        <v>20</v>
      </c>
      <c r="B25">
        <v>6.1676056887649697E-2</v>
      </c>
      <c r="C25" t="s">
        <v>23</v>
      </c>
    </row>
    <row r="26" spans="1:22" x14ac:dyDescent="0.2">
      <c r="A26" t="s">
        <v>21</v>
      </c>
      <c r="B26">
        <v>1.34562517072619E-7</v>
      </c>
      <c r="C26" t="s">
        <v>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26"/>
  <sheetViews>
    <sheetView workbookViewId="0">
      <selection activeCell="E29" sqref="E29"/>
    </sheetView>
  </sheetViews>
  <sheetFormatPr baseColWidth="10" defaultRowHeight="16" x14ac:dyDescent="0.2"/>
  <cols>
    <col min="22" max="22" width="12.1640625" bestFit="1" customWidth="1"/>
  </cols>
  <sheetData>
    <row r="1" spans="1:16" x14ac:dyDescent="0.2">
      <c r="A1" t="s">
        <v>0</v>
      </c>
    </row>
    <row r="2" spans="1:16" x14ac:dyDescent="0.2">
      <c r="A2" t="s">
        <v>1</v>
      </c>
      <c r="B2">
        <v>5.0029955011785801E-4</v>
      </c>
    </row>
    <row r="3" spans="1:16" x14ac:dyDescent="0.2">
      <c r="A3" t="s">
        <v>2</v>
      </c>
      <c r="B3">
        <v>5.0078386720412902E-4</v>
      </c>
      <c r="C3">
        <v>1.8249067810688199E-3</v>
      </c>
    </row>
    <row r="4" spans="1:16" x14ac:dyDescent="0.2">
      <c r="A4" t="s">
        <v>3</v>
      </c>
      <c r="B4">
        <v>2.2927570864065298E-3</v>
      </c>
      <c r="C4">
        <v>1.0025363685808E-4</v>
      </c>
      <c r="D4">
        <v>3.0529896167259901E-2</v>
      </c>
    </row>
    <row r="5" spans="1:16" x14ac:dyDescent="0.2">
      <c r="A5" t="s">
        <v>4</v>
      </c>
      <c r="B5">
        <v>3.6614371722081401E-3</v>
      </c>
      <c r="C5">
        <v>7.1499731446175597E-3</v>
      </c>
      <c r="D5">
        <v>1.8931954902330201E-3</v>
      </c>
      <c r="E5">
        <v>2.4022127479037499E-4</v>
      </c>
    </row>
    <row r="6" spans="1:16" x14ac:dyDescent="0.2">
      <c r="A6" t="s">
        <v>5</v>
      </c>
      <c r="B6">
        <v>1.6340858490780799E-3</v>
      </c>
      <c r="C6">
        <v>1.5257925485879001E-2</v>
      </c>
      <c r="D6">
        <v>4.6329772472676004E-3</v>
      </c>
      <c r="E6">
        <v>7.8459367975888697E-4</v>
      </c>
      <c r="F6">
        <v>7.6909553299821796E-4</v>
      </c>
    </row>
    <row r="7" spans="1:16" x14ac:dyDescent="0.2">
      <c r="A7" t="s">
        <v>6</v>
      </c>
      <c r="B7">
        <v>4.0464692557935196E-3</v>
      </c>
      <c r="C7">
        <v>2.18427005908184E-4</v>
      </c>
      <c r="D7">
        <v>1.13814515273666E-3</v>
      </c>
      <c r="E7">
        <v>4.1099147940950098E-2</v>
      </c>
      <c r="F7" s="1">
        <v>5.4243513662342799E-5</v>
      </c>
      <c r="G7">
        <v>1.9485045014851599E-2</v>
      </c>
    </row>
    <row r="8" spans="1:16" x14ac:dyDescent="0.2">
      <c r="A8" t="s">
        <v>7</v>
      </c>
      <c r="B8">
        <v>1.17659992938657E-2</v>
      </c>
      <c r="C8">
        <v>4.3215613607954003E-3</v>
      </c>
      <c r="D8">
        <v>6.5208452495516397E-3</v>
      </c>
      <c r="E8">
        <v>6.3862050995683196E-3</v>
      </c>
      <c r="F8">
        <v>4.1975761867100499E-3</v>
      </c>
      <c r="G8">
        <v>1.17204734877562E-3</v>
      </c>
      <c r="H8">
        <v>4.2285724802313797E-3</v>
      </c>
    </row>
    <row r="9" spans="1:16" x14ac:dyDescent="0.2">
      <c r="A9" t="s">
        <v>8</v>
      </c>
      <c r="B9">
        <v>4.8916025713362698E-4</v>
      </c>
      <c r="C9">
        <v>1.7859676873326399E-2</v>
      </c>
      <c r="D9">
        <v>2.87345327284536E-2</v>
      </c>
      <c r="E9">
        <v>6.2922475848317698E-3</v>
      </c>
      <c r="F9">
        <v>6.81724730634944E-3</v>
      </c>
      <c r="G9">
        <v>3.8531298749541698E-2</v>
      </c>
      <c r="H9">
        <v>7.2647562940637703E-4</v>
      </c>
      <c r="I9">
        <v>1.0340169791884101E-3</v>
      </c>
    </row>
    <row r="10" spans="1:16" x14ac:dyDescent="0.2">
      <c r="A10" t="s">
        <v>9</v>
      </c>
      <c r="B10">
        <v>2.8187254420967398E-4</v>
      </c>
      <c r="C10">
        <v>5.8311777187018503E-4</v>
      </c>
      <c r="D10">
        <v>2.1368069846272901E-3</v>
      </c>
      <c r="E10" s="1">
        <v>8.6208441356223404E-5</v>
      </c>
      <c r="F10">
        <v>1.9595469310521299E-3</v>
      </c>
      <c r="G10">
        <v>1.1042429566976899E-4</v>
      </c>
      <c r="H10" s="1">
        <v>4.8431708627091797E-5</v>
      </c>
      <c r="I10" s="1">
        <v>8.0396636320972402E-5</v>
      </c>
      <c r="J10">
        <v>4.8673867170227297E-4</v>
      </c>
    </row>
    <row r="11" spans="1:16" x14ac:dyDescent="0.2">
      <c r="A11" t="s">
        <v>10</v>
      </c>
      <c r="B11">
        <v>8.8581595078950895E-4</v>
      </c>
      <c r="C11">
        <v>1.1531589824110601E-3</v>
      </c>
      <c r="D11" s="1">
        <v>8.9114343873848898E-5</v>
      </c>
      <c r="E11" s="1">
        <v>8.1849587579785102E-5</v>
      </c>
      <c r="F11">
        <v>2.3499065025864899E-3</v>
      </c>
      <c r="G11">
        <v>3.3752057742220298E-3</v>
      </c>
      <c r="H11">
        <v>1.46748077140088E-4</v>
      </c>
      <c r="I11">
        <v>1.5013829674398501E-4</v>
      </c>
      <c r="J11">
        <v>3.0613683023184698E-3</v>
      </c>
      <c r="K11">
        <v>1.7250405978797598E-2</v>
      </c>
    </row>
    <row r="12" spans="1:16" x14ac:dyDescent="0.2">
      <c r="A12" t="s">
        <v>11</v>
      </c>
      <c r="B12">
        <v>8.7225507237392299E-4</v>
      </c>
      <c r="C12">
        <v>3.4872767479851199E-2</v>
      </c>
      <c r="D12">
        <v>1.6953035287827201E-2</v>
      </c>
      <c r="E12">
        <v>2.2084859133953899E-4</v>
      </c>
      <c r="F12" s="5">
        <v>4.8431708627091799E-7</v>
      </c>
      <c r="G12">
        <v>1.32601175050115E-2</v>
      </c>
      <c r="H12">
        <v>5.29794460671757E-3</v>
      </c>
      <c r="I12">
        <v>1.1492844457208901E-3</v>
      </c>
      <c r="J12">
        <v>3.3466310661320401E-4</v>
      </c>
      <c r="K12">
        <v>6.7852823786555599E-4</v>
      </c>
      <c r="L12">
        <v>1.67573711849738E-4</v>
      </c>
    </row>
    <row r="13" spans="1:16" x14ac:dyDescent="0.2">
      <c r="A13" t="s">
        <v>12</v>
      </c>
      <c r="B13">
        <v>2.9441635674409099E-3</v>
      </c>
      <c r="C13">
        <v>2.7349385861718698E-3</v>
      </c>
      <c r="D13">
        <v>1.29796979120606E-3</v>
      </c>
      <c r="E13">
        <v>1.5401283343415199E-4</v>
      </c>
      <c r="F13">
        <v>1.1468628602895299E-3</v>
      </c>
      <c r="G13">
        <v>2.5077938727108102E-3</v>
      </c>
      <c r="H13">
        <v>8.2576063209191498E-4</v>
      </c>
      <c r="I13">
        <v>6.7513801826166002E-4</v>
      </c>
      <c r="J13">
        <v>6.2041018751304595E-4</v>
      </c>
      <c r="K13">
        <v>2.8459440623451699E-2</v>
      </c>
      <c r="L13">
        <v>2.64495247154274E-2</v>
      </c>
      <c r="M13">
        <v>4.1670642102749804E-3</v>
      </c>
    </row>
    <row r="14" spans="1:16" x14ac:dyDescent="0.2">
      <c r="A14" t="s">
        <v>13</v>
      </c>
      <c r="B14">
        <v>5.0223681846294204E-4</v>
      </c>
      <c r="C14">
        <v>2.3053493306495699E-4</v>
      </c>
      <c r="D14">
        <v>1.6079327264194499E-4</v>
      </c>
      <c r="E14" s="1">
        <v>5.3759196576071899E-5</v>
      </c>
      <c r="F14">
        <v>1.1518028945694999E-2</v>
      </c>
      <c r="G14" s="1">
        <v>1.5013829674398499E-5</v>
      </c>
      <c r="H14" s="1">
        <v>2.7606073917442299E-5</v>
      </c>
      <c r="I14">
        <v>2.2036427425326801E-4</v>
      </c>
      <c r="J14">
        <v>2.2084859133953902E-3</v>
      </c>
      <c r="K14">
        <v>6.8676162833216196E-3</v>
      </c>
      <c r="L14">
        <v>1.63713704672158E-2</v>
      </c>
      <c r="M14" s="1">
        <v>4.8916025713362697E-5</v>
      </c>
      <c r="N14">
        <v>2.12808927707441E-3</v>
      </c>
    </row>
    <row r="15" spans="1:16" x14ac:dyDescent="0.2">
      <c r="A15" t="s">
        <v>14</v>
      </c>
      <c r="B15">
        <v>1.0189547178053799E-2</v>
      </c>
      <c r="C15">
        <v>2.4956859455540401E-3</v>
      </c>
      <c r="D15">
        <v>5.56964649211556E-4</v>
      </c>
      <c r="E15">
        <v>8.6595895025240097E-4</v>
      </c>
      <c r="F15">
        <v>1.8113459026532301E-4</v>
      </c>
      <c r="G15">
        <v>9.6093353087012799E-3</v>
      </c>
      <c r="H15">
        <v>9.4877717200472799E-4</v>
      </c>
      <c r="I15">
        <v>6.1266111413271101E-4</v>
      </c>
      <c r="J15">
        <v>6.6235204718410696E-3</v>
      </c>
      <c r="K15">
        <v>3.1044725229965799E-4</v>
      </c>
      <c r="L15">
        <v>2.8962161759000901E-3</v>
      </c>
      <c r="M15">
        <v>7.4003650782196299E-4</v>
      </c>
      <c r="N15">
        <v>5.7875891809374704E-4</v>
      </c>
      <c r="O15">
        <v>3.9035957153435999E-4</v>
      </c>
    </row>
    <row r="16" spans="1:16" x14ac:dyDescent="0.2">
      <c r="A16" t="s">
        <v>15</v>
      </c>
      <c r="B16">
        <v>2.0079786396792299E-2</v>
      </c>
      <c r="C16">
        <v>3.8483835675087101E-3</v>
      </c>
      <c r="D16">
        <v>2.25875802695031E-2</v>
      </c>
      <c r="E16">
        <v>1.8374990253118601E-3</v>
      </c>
      <c r="F16">
        <v>2.2806491592497501E-2</v>
      </c>
      <c r="G16">
        <v>2.1963779862386101E-3</v>
      </c>
      <c r="H16">
        <v>7.8217209432753301E-4</v>
      </c>
      <c r="I16">
        <v>7.5563151799988596E-3</v>
      </c>
      <c r="J16">
        <v>2.6390438030902299E-3</v>
      </c>
      <c r="K16">
        <v>4.6494440282008101E-4</v>
      </c>
      <c r="L16">
        <v>2.5392744833184198E-3</v>
      </c>
      <c r="M16">
        <v>1.4074254527032899E-3</v>
      </c>
      <c r="N16">
        <v>9.34731976502872E-4</v>
      </c>
      <c r="O16">
        <v>3.48611438697807E-3</v>
      </c>
      <c r="P16">
        <v>1.48176812544587E-2</v>
      </c>
    </row>
    <row r="17" spans="1:22" x14ac:dyDescent="0.2">
      <c r="A17" t="s">
        <v>16</v>
      </c>
      <c r="B17">
        <v>2.25531937563778E-2</v>
      </c>
      <c r="C17">
        <v>3.38150189634355E-3</v>
      </c>
      <c r="D17">
        <v>1.64391748592938E-2</v>
      </c>
      <c r="E17">
        <v>8.0057614360582699E-4</v>
      </c>
      <c r="F17">
        <v>2.6041729728787299E-3</v>
      </c>
      <c r="G17">
        <v>1.6229465560938499E-3</v>
      </c>
      <c r="H17">
        <v>1.3323563043313E-3</v>
      </c>
      <c r="I17">
        <v>8.3932151050750104E-4</v>
      </c>
      <c r="J17">
        <v>1.39531752554651E-3</v>
      </c>
      <c r="K17">
        <v>1.1515607360263601E-2</v>
      </c>
      <c r="L17">
        <v>7.4342672742585896E-4</v>
      </c>
      <c r="M17">
        <v>6.1343602147074499E-3</v>
      </c>
      <c r="N17">
        <v>1.7166619122872699E-2</v>
      </c>
      <c r="O17">
        <v>5.0998589184327698E-4</v>
      </c>
      <c r="P17">
        <v>6.86567901497653E-3</v>
      </c>
      <c r="Q17">
        <v>3.2991679916774902E-2</v>
      </c>
    </row>
    <row r="18" spans="1:22" x14ac:dyDescent="0.2">
      <c r="A18" t="s">
        <v>17</v>
      </c>
      <c r="B18">
        <v>1.13814515273666E-4</v>
      </c>
      <c r="C18">
        <v>3.34324084652815E-3</v>
      </c>
      <c r="D18" s="1">
        <v>6.3445538301490297E-5</v>
      </c>
      <c r="E18" s="1">
        <v>4.8431708627091799E-7</v>
      </c>
      <c r="F18">
        <v>8.7157702845314395E-3</v>
      </c>
      <c r="G18">
        <v>1.0035050027533399E-3</v>
      </c>
      <c r="H18" s="1">
        <v>7.7975050889617794E-5</v>
      </c>
      <c r="I18">
        <v>9.7444597757708699E-4</v>
      </c>
      <c r="J18">
        <v>5.4291945370969904E-4</v>
      </c>
      <c r="K18" s="1">
        <v>3.5839464384047899E-5</v>
      </c>
      <c r="L18">
        <v>2.8405197109789299E-3</v>
      </c>
      <c r="M18">
        <v>2.15036786304288E-4</v>
      </c>
      <c r="N18">
        <v>9.9430297811419497E-4</v>
      </c>
      <c r="O18">
        <v>3.7549103698584301E-3</v>
      </c>
      <c r="P18">
        <v>1.05096807720789E-4</v>
      </c>
      <c r="Q18">
        <v>1.04031310130993E-3</v>
      </c>
      <c r="R18" s="1">
        <v>1.93726834508367E-5</v>
      </c>
    </row>
    <row r="19" spans="1:22" x14ac:dyDescent="0.2">
      <c r="A19" t="s">
        <v>18</v>
      </c>
      <c r="B19">
        <v>1.5401283343415199E-4</v>
      </c>
      <c r="C19">
        <v>2.5523510446477399E-4</v>
      </c>
      <c r="D19">
        <v>3.2483146976190502E-3</v>
      </c>
      <c r="E19">
        <v>6.5431238355201002E-4</v>
      </c>
      <c r="F19">
        <v>1.35628156839308E-2</v>
      </c>
      <c r="G19">
        <v>1.7144824853990501E-4</v>
      </c>
      <c r="H19" s="1">
        <v>8.7661392615036199E-5</v>
      </c>
      <c r="I19">
        <v>1.1623610070502E-4</v>
      </c>
      <c r="J19">
        <v>3.1715020077364799E-2</v>
      </c>
      <c r="K19">
        <v>2.08256347096495E-4</v>
      </c>
      <c r="L19">
        <v>4.21355865055699E-4</v>
      </c>
      <c r="M19" s="1">
        <v>5.52121478348847E-5</v>
      </c>
      <c r="N19">
        <v>4.5332079274957898E-4</v>
      </c>
      <c r="O19">
        <v>3.9454407115974102E-2</v>
      </c>
      <c r="P19">
        <v>2.60562592413754E-4</v>
      </c>
      <c r="Q19">
        <v>2.0351003965103998E-3</v>
      </c>
      <c r="R19">
        <v>3.0027659348796898E-4</v>
      </c>
      <c r="S19">
        <v>3.7970459563639999E-3</v>
      </c>
    </row>
    <row r="20" spans="1:22" x14ac:dyDescent="0.2">
      <c r="A20" t="s">
        <v>19</v>
      </c>
      <c r="B20">
        <v>1.45275753197825E-2</v>
      </c>
      <c r="C20">
        <v>2.7993527586459103E-4</v>
      </c>
      <c r="D20">
        <v>3.2158654528388999E-4</v>
      </c>
      <c r="E20">
        <v>6.0878657744254403E-4</v>
      </c>
      <c r="F20">
        <v>2.8371294913750399E-3</v>
      </c>
      <c r="G20">
        <v>4.1554406002044798E-4</v>
      </c>
      <c r="H20">
        <v>1.5992150188665699E-3</v>
      </c>
      <c r="I20">
        <v>1.2185417890576301E-3</v>
      </c>
      <c r="J20">
        <v>3.1625905733490901E-4</v>
      </c>
      <c r="K20" s="4">
        <v>5.5373425424612897E-2</v>
      </c>
      <c r="L20">
        <v>9.4630715486474695E-3</v>
      </c>
      <c r="M20">
        <v>4.77052329976854E-4</v>
      </c>
      <c r="N20">
        <v>1.13737024539862E-2</v>
      </c>
      <c r="O20">
        <v>3.1931025497841598E-3</v>
      </c>
      <c r="P20">
        <v>8.5385102309562804E-4</v>
      </c>
      <c r="Q20">
        <v>3.44833765424894E-4</v>
      </c>
      <c r="R20">
        <v>5.4703614894300199E-3</v>
      </c>
      <c r="S20">
        <v>1.69510980194821E-4</v>
      </c>
      <c r="T20">
        <v>1.13378629896022E-3</v>
      </c>
    </row>
    <row r="21" spans="1:22" x14ac:dyDescent="0.2">
      <c r="B21" t="s">
        <v>0</v>
      </c>
      <c r="C21" t="s">
        <v>1</v>
      </c>
      <c r="D21" t="s">
        <v>2</v>
      </c>
      <c r="E21" t="s">
        <v>3</v>
      </c>
      <c r="F21" t="s">
        <v>4</v>
      </c>
      <c r="G21" t="s">
        <v>5</v>
      </c>
      <c r="H21" t="s">
        <v>6</v>
      </c>
      <c r="I21" t="s">
        <v>7</v>
      </c>
      <c r="J21" t="s">
        <v>8</v>
      </c>
      <c r="K21" t="s">
        <v>9</v>
      </c>
      <c r="L21" t="s">
        <v>10</v>
      </c>
      <c r="M21" t="s">
        <v>11</v>
      </c>
      <c r="N21" t="s">
        <v>12</v>
      </c>
      <c r="O21" t="s">
        <v>13</v>
      </c>
      <c r="P21" t="s">
        <v>14</v>
      </c>
      <c r="Q21" t="s">
        <v>15</v>
      </c>
      <c r="R21" t="s">
        <v>16</v>
      </c>
      <c r="S21" t="s">
        <v>17</v>
      </c>
      <c r="T21" t="s">
        <v>18</v>
      </c>
      <c r="U21" t="s">
        <v>19</v>
      </c>
    </row>
    <row r="22" spans="1:22" x14ac:dyDescent="0.2">
      <c r="B22">
        <f>MAX(B2:B20)</f>
        <v>2.25531937563778E-2</v>
      </c>
      <c r="C22">
        <f t="shared" ref="C22:T22" si="0">MAX(C2:C20)</f>
        <v>3.4872767479851199E-2</v>
      </c>
      <c r="D22">
        <f t="shared" si="0"/>
        <v>3.0529896167259901E-2</v>
      </c>
      <c r="E22">
        <f t="shared" si="0"/>
        <v>4.1099147940950098E-2</v>
      </c>
      <c r="F22">
        <f t="shared" si="0"/>
        <v>2.2806491592497501E-2</v>
      </c>
      <c r="G22">
        <f t="shared" si="0"/>
        <v>3.8531298749541698E-2</v>
      </c>
      <c r="H22">
        <f t="shared" si="0"/>
        <v>5.29794460671757E-3</v>
      </c>
      <c r="I22">
        <f t="shared" si="0"/>
        <v>7.5563151799988596E-3</v>
      </c>
      <c r="J22">
        <f t="shared" si="0"/>
        <v>3.1715020077364799E-2</v>
      </c>
      <c r="K22">
        <f t="shared" si="0"/>
        <v>5.5373425424612897E-2</v>
      </c>
      <c r="L22">
        <f t="shared" si="0"/>
        <v>2.64495247154274E-2</v>
      </c>
      <c r="M22">
        <f t="shared" si="0"/>
        <v>6.1343602147074499E-3</v>
      </c>
      <c r="N22">
        <f t="shared" si="0"/>
        <v>1.7166619122872699E-2</v>
      </c>
      <c r="O22">
        <f t="shared" si="0"/>
        <v>3.9454407115974102E-2</v>
      </c>
      <c r="P22">
        <f t="shared" si="0"/>
        <v>1.48176812544587E-2</v>
      </c>
      <c r="Q22">
        <f t="shared" si="0"/>
        <v>3.2991679916774902E-2</v>
      </c>
      <c r="R22">
        <f t="shared" si="0"/>
        <v>5.4703614894300199E-3</v>
      </c>
      <c r="S22">
        <f t="shared" si="0"/>
        <v>3.7970459563639999E-3</v>
      </c>
      <c r="T22">
        <f t="shared" si="0"/>
        <v>1.13378629896022E-3</v>
      </c>
      <c r="V22">
        <f>MAX(B22:T22)</f>
        <v>5.5373425424612897E-2</v>
      </c>
    </row>
    <row r="23" spans="1:22" x14ac:dyDescent="0.2">
      <c r="B23">
        <f>MIN(B2:B20)</f>
        <v>1.13814515273666E-4</v>
      </c>
      <c r="C23">
        <f t="shared" ref="C23:T23" si="1">MIN(C2:C20)</f>
        <v>1.0025363685808E-4</v>
      </c>
      <c r="D23">
        <f t="shared" si="1"/>
        <v>6.3445538301490297E-5</v>
      </c>
      <c r="E23">
        <f t="shared" si="1"/>
        <v>4.8431708627091799E-7</v>
      </c>
      <c r="F23">
        <f t="shared" si="1"/>
        <v>4.8431708627091799E-7</v>
      </c>
      <c r="G23">
        <f t="shared" si="1"/>
        <v>1.5013829674398499E-5</v>
      </c>
      <c r="H23">
        <f t="shared" si="1"/>
        <v>2.7606073917442299E-5</v>
      </c>
      <c r="I23">
        <f t="shared" si="1"/>
        <v>8.0396636320972402E-5</v>
      </c>
      <c r="J23">
        <f t="shared" si="1"/>
        <v>3.1625905733490901E-4</v>
      </c>
      <c r="K23">
        <f t="shared" si="1"/>
        <v>3.5839464384047899E-5</v>
      </c>
      <c r="L23">
        <f t="shared" si="1"/>
        <v>1.67573711849738E-4</v>
      </c>
      <c r="M23">
        <f t="shared" si="1"/>
        <v>4.8916025713362697E-5</v>
      </c>
      <c r="N23">
        <f t="shared" si="1"/>
        <v>4.5332079274957898E-4</v>
      </c>
      <c r="O23">
        <f t="shared" si="1"/>
        <v>3.9035957153435999E-4</v>
      </c>
      <c r="P23">
        <f t="shared" si="1"/>
        <v>1.05096807720789E-4</v>
      </c>
      <c r="Q23">
        <f t="shared" si="1"/>
        <v>3.44833765424894E-4</v>
      </c>
      <c r="R23">
        <f t="shared" si="1"/>
        <v>1.93726834508367E-5</v>
      </c>
      <c r="S23">
        <f t="shared" si="1"/>
        <v>1.69510980194821E-4</v>
      </c>
      <c r="T23">
        <f t="shared" si="1"/>
        <v>1.13378629896022E-3</v>
      </c>
      <c r="V23">
        <f>MIN(B23:T23)</f>
        <v>4.8431708627091799E-7</v>
      </c>
    </row>
    <row r="25" spans="1:22" x14ac:dyDescent="0.2">
      <c r="A25" t="s">
        <v>20</v>
      </c>
      <c r="B25">
        <v>5.5373425424612897E-2</v>
      </c>
      <c r="C25" t="s">
        <v>23</v>
      </c>
    </row>
    <row r="26" spans="1:22" x14ac:dyDescent="0.2">
      <c r="A26" t="s">
        <v>21</v>
      </c>
      <c r="B26">
        <v>4.8431708627091799E-7</v>
      </c>
      <c r="C26" t="s">
        <v>28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27"/>
  <sheetViews>
    <sheetView workbookViewId="0">
      <selection activeCell="B2" sqref="B2:T20"/>
    </sheetView>
  </sheetViews>
  <sheetFormatPr baseColWidth="10" defaultRowHeight="16" x14ac:dyDescent="0.2"/>
  <cols>
    <col min="22" max="22" width="12.1640625" bestFit="1" customWidth="1"/>
  </cols>
  <sheetData>
    <row r="1" spans="1:16" x14ac:dyDescent="0.2">
      <c r="A1" t="s">
        <v>0</v>
      </c>
    </row>
    <row r="2" spans="1:16" x14ac:dyDescent="0.2">
      <c r="A2" t="s">
        <v>1</v>
      </c>
      <c r="B2">
        <v>1.33943364203053E-3</v>
      </c>
    </row>
    <row r="3" spans="1:16" x14ac:dyDescent="0.2">
      <c r="A3" t="s">
        <v>2</v>
      </c>
      <c r="B3">
        <v>2.0260035770086199E-3</v>
      </c>
      <c r="C3">
        <v>2.1323078343126298E-3</v>
      </c>
    </row>
    <row r="4" spans="1:16" x14ac:dyDescent="0.2">
      <c r="A4" t="s">
        <v>3</v>
      </c>
      <c r="B4">
        <v>3.7553923482714201E-3</v>
      </c>
      <c r="C4">
        <v>3.19949886617435E-4</v>
      </c>
      <c r="D4">
        <v>2.8124476581172099E-2</v>
      </c>
    </row>
    <row r="5" spans="1:16" x14ac:dyDescent="0.2">
      <c r="A5" t="s">
        <v>4</v>
      </c>
      <c r="B5">
        <v>5.0103011418114298E-3</v>
      </c>
      <c r="C5">
        <v>3.5427838336633999E-3</v>
      </c>
      <c r="D5">
        <v>1.16364269946438E-3</v>
      </c>
      <c r="E5">
        <v>3.0802306750527799E-4</v>
      </c>
    </row>
    <row r="6" spans="1:16" x14ac:dyDescent="0.2">
      <c r="A6" t="s">
        <v>5</v>
      </c>
      <c r="B6">
        <v>7.5408610229995704E-3</v>
      </c>
      <c r="C6">
        <v>1.3334183767391801E-2</v>
      </c>
      <c r="D6">
        <v>8.6453881842558696E-3</v>
      </c>
      <c r="E6">
        <v>1.74650116390198E-3</v>
      </c>
      <c r="F6">
        <v>2.5927867635124399E-4</v>
      </c>
    </row>
    <row r="7" spans="1:16" x14ac:dyDescent="0.2">
      <c r="A7" t="s">
        <v>6</v>
      </c>
      <c r="B7">
        <v>9.6306471543906001E-3</v>
      </c>
      <c r="C7">
        <v>7.88207176107781E-4</v>
      </c>
      <c r="D7">
        <v>1.4457378993345401E-3</v>
      </c>
      <c r="E7">
        <v>5.3520822929776397E-2</v>
      </c>
      <c r="F7" s="1">
        <v>6.9486685262133298E-5</v>
      </c>
      <c r="G7">
        <v>2.4752816673900498E-2</v>
      </c>
    </row>
    <row r="8" spans="1:16" x14ac:dyDescent="0.2">
      <c r="A8" t="s">
        <v>7</v>
      </c>
      <c r="B8">
        <v>9.5585676823649497E-3</v>
      </c>
      <c r="C8">
        <v>1.4229213758156301E-3</v>
      </c>
      <c r="D8">
        <v>7.6746488199968196E-3</v>
      </c>
      <c r="E8">
        <v>4.8194720360169203E-3</v>
      </c>
      <c r="F8">
        <v>2.0379303961207801E-3</v>
      </c>
      <c r="G8">
        <v>1.06978381862523E-3</v>
      </c>
      <c r="H8">
        <v>1.6505680536520199E-3</v>
      </c>
    </row>
    <row r="9" spans="1:16" x14ac:dyDescent="0.2">
      <c r="A9" t="s">
        <v>8</v>
      </c>
      <c r="B9">
        <v>2.1701625210599098E-3</v>
      </c>
      <c r="C9">
        <v>1.4066905306760399E-2</v>
      </c>
      <c r="D9">
        <v>3.2592366732056802E-2</v>
      </c>
      <c r="E9">
        <v>4.4388509391332896E-3</v>
      </c>
      <c r="F9">
        <v>2.34491634892065E-3</v>
      </c>
      <c r="G9">
        <v>3.44529505135533E-2</v>
      </c>
      <c r="H9">
        <v>1.23987063031165E-3</v>
      </c>
      <c r="I9">
        <v>1.51729881400748E-3</v>
      </c>
    </row>
    <row r="10" spans="1:16" x14ac:dyDescent="0.2">
      <c r="A10" t="s">
        <v>9</v>
      </c>
      <c r="B10">
        <v>1.44158944051292E-4</v>
      </c>
      <c r="C10">
        <v>2.85725101339071E-4</v>
      </c>
      <c r="D10">
        <v>5.9841518501867099E-4</v>
      </c>
      <c r="E10" s="1">
        <v>3.9410358805389097E-5</v>
      </c>
      <c r="F10">
        <v>8.8258461429963401E-4</v>
      </c>
      <c r="G10">
        <v>1.46233173462102E-4</v>
      </c>
      <c r="H10" s="1">
        <v>5.6522751444571198E-5</v>
      </c>
      <c r="I10" s="1">
        <v>3.7854686747281601E-5</v>
      </c>
      <c r="J10">
        <v>2.9972614986203798E-4</v>
      </c>
    </row>
    <row r="11" spans="1:16" x14ac:dyDescent="0.2">
      <c r="A11" t="s">
        <v>10</v>
      </c>
      <c r="B11">
        <v>1.25646446559813E-3</v>
      </c>
      <c r="C11">
        <v>1.3710656405453801E-3</v>
      </c>
      <c r="D11">
        <v>2.9194778957150098E-4</v>
      </c>
      <c r="E11" s="1">
        <v>4.6151604390521401E-5</v>
      </c>
      <c r="F11">
        <v>1.6339742183655399E-3</v>
      </c>
      <c r="G11">
        <v>3.7102778585862998E-3</v>
      </c>
      <c r="H11">
        <v>1.75272385213441E-4</v>
      </c>
      <c r="I11">
        <v>1.0423002789319999E-4</v>
      </c>
      <c r="J11">
        <v>2.0871933446275099E-3</v>
      </c>
      <c r="K11">
        <v>1.7216104109722598E-2</v>
      </c>
    </row>
    <row r="12" spans="1:16" x14ac:dyDescent="0.2">
      <c r="A12" t="s">
        <v>11</v>
      </c>
      <c r="B12">
        <v>3.5484879645431202E-3</v>
      </c>
      <c r="C12">
        <v>2.6909496703790201E-2</v>
      </c>
      <c r="D12">
        <v>1.17411755798897E-2</v>
      </c>
      <c r="E12">
        <v>7.6331642317806203E-4</v>
      </c>
      <c r="F12" s="5">
        <v>5.1855735270248803E-7</v>
      </c>
      <c r="G12">
        <v>2.3496870765655101E-2</v>
      </c>
      <c r="H12">
        <v>5.6714617665071104E-3</v>
      </c>
      <c r="I12">
        <v>7.9183707757669896E-4</v>
      </c>
      <c r="J12">
        <v>2.3060245474679601E-3</v>
      </c>
      <c r="K12">
        <v>2.5513021752962398E-4</v>
      </c>
      <c r="L12">
        <v>4.5425624096737902E-4</v>
      </c>
    </row>
    <row r="13" spans="1:16" x14ac:dyDescent="0.2">
      <c r="A13" t="s">
        <v>12</v>
      </c>
      <c r="B13">
        <v>3.0906018221068302E-3</v>
      </c>
      <c r="C13">
        <v>1.09467457155495E-3</v>
      </c>
      <c r="D13">
        <v>1.5593019595763801E-3</v>
      </c>
      <c r="E13" s="1">
        <v>7.7783602905373098E-5</v>
      </c>
      <c r="F13">
        <v>1.48618537284533E-3</v>
      </c>
      <c r="G13">
        <v>5.5138203312855502E-3</v>
      </c>
      <c r="H13">
        <v>4.3092116009576701E-4</v>
      </c>
      <c r="I13">
        <v>1.9186622049992001E-4</v>
      </c>
      <c r="J13">
        <v>1.03815182011038E-3</v>
      </c>
      <c r="K13">
        <v>2.1317374212246599E-2</v>
      </c>
      <c r="L13">
        <v>3.2677928695252698E-2</v>
      </c>
      <c r="M13">
        <v>2.2002388475166599E-3</v>
      </c>
    </row>
    <row r="14" spans="1:16" x14ac:dyDescent="0.2">
      <c r="A14" t="s">
        <v>13</v>
      </c>
      <c r="B14">
        <v>7.3583288348482996E-4</v>
      </c>
      <c r="C14">
        <v>2.5046320135530198E-4</v>
      </c>
      <c r="D14">
        <v>3.6402726159714602E-4</v>
      </c>
      <c r="E14" s="1">
        <v>8.3487733785100494E-5</v>
      </c>
      <c r="F14">
        <v>3.7403541850430399E-3</v>
      </c>
      <c r="G14">
        <v>1.11489830831035E-4</v>
      </c>
      <c r="H14" s="1">
        <v>2.90392117513393E-5</v>
      </c>
      <c r="I14">
        <v>1.2756510876481199E-4</v>
      </c>
      <c r="J14">
        <v>3.5064848189742199E-3</v>
      </c>
      <c r="K14">
        <v>2.7851715413650599E-3</v>
      </c>
      <c r="L14">
        <v>9.5269356838501001E-3</v>
      </c>
      <c r="M14" s="1">
        <v>2.07422941080995E-5</v>
      </c>
      <c r="N14">
        <v>3.9151080129037801E-3</v>
      </c>
    </row>
    <row r="15" spans="1:16" x14ac:dyDescent="0.2">
      <c r="A15" t="s">
        <v>14</v>
      </c>
      <c r="B15">
        <v>9.8287360631229507E-3</v>
      </c>
      <c r="C15">
        <v>1.44158944051292E-3</v>
      </c>
      <c r="D15">
        <v>3.4328496748904701E-4</v>
      </c>
      <c r="E15">
        <v>1.0785992936211701E-3</v>
      </c>
      <c r="F15" s="1">
        <v>3.1113441162149297E-5</v>
      </c>
      <c r="G15">
        <v>3.9130337834929699E-3</v>
      </c>
      <c r="H15">
        <v>1.9399230564600099E-3</v>
      </c>
      <c r="I15">
        <v>5.0611197623762802E-4</v>
      </c>
      <c r="J15">
        <v>1.7843558506492601E-3</v>
      </c>
      <c r="K15">
        <v>1.05785699951307E-4</v>
      </c>
      <c r="L15">
        <v>9.1992074369421305E-4</v>
      </c>
      <c r="M15">
        <v>1.4612946199156101E-3</v>
      </c>
      <c r="N15">
        <v>2.19868317545855E-4</v>
      </c>
      <c r="O15">
        <v>1.2600943670670401E-4</v>
      </c>
    </row>
    <row r="16" spans="1:16" x14ac:dyDescent="0.2">
      <c r="A16" t="s">
        <v>15</v>
      </c>
      <c r="B16">
        <v>3.4882834558943601E-2</v>
      </c>
      <c r="C16">
        <v>4.4269241200211402E-3</v>
      </c>
      <c r="D16">
        <v>3.0082549144976701E-2</v>
      </c>
      <c r="E16">
        <v>4.6167161111102502E-3</v>
      </c>
      <c r="F16">
        <v>1.6013051051452801E-2</v>
      </c>
      <c r="G16">
        <v>5.9042940178705202E-3</v>
      </c>
      <c r="H16">
        <v>1.8356930285668099E-3</v>
      </c>
      <c r="I16">
        <v>1.07149505788915E-2</v>
      </c>
      <c r="J16">
        <v>4.8163606919007004E-3</v>
      </c>
      <c r="K16">
        <v>3.4172929543093902E-4</v>
      </c>
      <c r="L16">
        <v>9.5829398779419695E-4</v>
      </c>
      <c r="M16">
        <v>2.8588066854488099E-3</v>
      </c>
      <c r="N16">
        <v>1.45247914491967E-3</v>
      </c>
      <c r="O16">
        <v>1.19527469797923E-3</v>
      </c>
      <c r="P16">
        <v>7.4008505377699003E-3</v>
      </c>
    </row>
    <row r="17" spans="1:22" x14ac:dyDescent="0.2">
      <c r="A17" t="s">
        <v>16</v>
      </c>
      <c r="B17">
        <v>2.0343004946518601E-2</v>
      </c>
      <c r="C17">
        <v>1.92436633587893E-3</v>
      </c>
      <c r="D17">
        <v>1.39606010494564E-2</v>
      </c>
      <c r="E17">
        <v>2.0737108534572501E-3</v>
      </c>
      <c r="F17">
        <v>3.8051738541308501E-3</v>
      </c>
      <c r="G17">
        <v>7.12238523936867E-3</v>
      </c>
      <c r="H17">
        <v>2.7514653134394001E-3</v>
      </c>
      <c r="I17">
        <v>4.8122122330790899E-4</v>
      </c>
      <c r="J17">
        <v>2.5699702399935298E-3</v>
      </c>
      <c r="K17">
        <v>4.4990035920467802E-3</v>
      </c>
      <c r="L17">
        <v>1.16934683034411E-3</v>
      </c>
      <c r="M17">
        <v>8.3031403314722304E-3</v>
      </c>
      <c r="N17">
        <v>1.28145892999839E-2</v>
      </c>
      <c r="O17">
        <v>4.6566450272683398E-4</v>
      </c>
      <c r="P17">
        <v>2.5118918164908498E-3</v>
      </c>
      <c r="Q17">
        <v>4.5211459910071798E-2</v>
      </c>
    </row>
    <row r="18" spans="1:22" x14ac:dyDescent="0.2">
      <c r="A18" t="s">
        <v>17</v>
      </c>
      <c r="B18">
        <v>5.418924335741E-4</v>
      </c>
      <c r="C18">
        <v>8.5354540254829498E-4</v>
      </c>
      <c r="D18" s="1">
        <v>9.8525897013472608E-6</v>
      </c>
      <c r="E18">
        <v>1.8201363079857301E-4</v>
      </c>
      <c r="F18">
        <v>3.07867500299467E-3</v>
      </c>
      <c r="G18">
        <v>1.68531139628308E-4</v>
      </c>
      <c r="H18">
        <v>1.0215579848239E-4</v>
      </c>
      <c r="I18">
        <v>3.51063327779584E-4</v>
      </c>
      <c r="J18">
        <v>1.26631705529947E-3</v>
      </c>
      <c r="K18">
        <v>1.54011533752639E-4</v>
      </c>
      <c r="L18">
        <v>1.85228686385329E-3</v>
      </c>
      <c r="M18">
        <v>2.2712812048369E-4</v>
      </c>
      <c r="N18">
        <v>1.5805628110371801E-3</v>
      </c>
      <c r="O18">
        <v>4.90607111391824E-3</v>
      </c>
      <c r="P18">
        <v>1.50900189636424E-4</v>
      </c>
      <c r="Q18">
        <v>5.1077899241194996E-4</v>
      </c>
      <c r="R18">
        <v>3.3602516455121201E-4</v>
      </c>
    </row>
    <row r="19" spans="1:22" x14ac:dyDescent="0.2">
      <c r="A19" t="s">
        <v>18</v>
      </c>
      <c r="B19">
        <v>4.63590273316024E-4</v>
      </c>
      <c r="C19">
        <v>3.3550660719850898E-4</v>
      </c>
      <c r="D19">
        <v>1.52611428900342E-3</v>
      </c>
      <c r="E19">
        <v>3.39136508667427E-4</v>
      </c>
      <c r="F19">
        <v>4.9662237668317202E-3</v>
      </c>
      <c r="G19">
        <v>5.2944705710924003E-4</v>
      </c>
      <c r="H19" s="1">
        <v>5.4448522033761201E-5</v>
      </c>
      <c r="I19" s="1">
        <v>9.7488782308067704E-5</v>
      </c>
      <c r="J19">
        <v>2.6901718343499699E-2</v>
      </c>
      <c r="K19">
        <v>1.80457958740466E-4</v>
      </c>
      <c r="L19">
        <v>9.5725687308879199E-4</v>
      </c>
      <c r="M19">
        <v>1.44158944051292E-4</v>
      </c>
      <c r="N19">
        <v>6.9382973791592799E-4</v>
      </c>
      <c r="O19">
        <v>5.0381476716515598E-2</v>
      </c>
      <c r="P19">
        <v>1.4467750140399399E-4</v>
      </c>
      <c r="Q19">
        <v>1.56137618898719E-3</v>
      </c>
      <c r="R19">
        <v>4.63590273316024E-4</v>
      </c>
      <c r="S19">
        <v>5.5874554753693002E-3</v>
      </c>
    </row>
    <row r="20" spans="1:22" x14ac:dyDescent="0.2">
      <c r="A20" t="s">
        <v>19</v>
      </c>
      <c r="B20">
        <v>1.18651107871856E-2</v>
      </c>
      <c r="C20">
        <v>5.4915223651193397E-4</v>
      </c>
      <c r="D20">
        <v>4.63590273316024E-4</v>
      </c>
      <c r="E20">
        <v>1.4934451757831599E-4</v>
      </c>
      <c r="F20">
        <v>4.5518964420224401E-3</v>
      </c>
      <c r="G20">
        <v>1.19060768180491E-3</v>
      </c>
      <c r="H20">
        <v>1.64123402130337E-3</v>
      </c>
      <c r="I20">
        <v>2.4475907047557399E-4</v>
      </c>
      <c r="J20">
        <v>7.0938645849700295E-4</v>
      </c>
      <c r="K20" s="4">
        <v>5.7941524361565203E-2</v>
      </c>
      <c r="L20">
        <v>9.7784359999108107E-3</v>
      </c>
      <c r="M20">
        <v>6.8242147615647395E-4</v>
      </c>
      <c r="N20">
        <v>1.09757849273009E-2</v>
      </c>
      <c r="O20">
        <v>2.5404124708894899E-3</v>
      </c>
      <c r="P20">
        <v>8.1102369962669102E-4</v>
      </c>
      <c r="Q20">
        <v>4.6618306007953602E-4</v>
      </c>
      <c r="R20">
        <v>8.36277442703302E-3</v>
      </c>
      <c r="S20">
        <v>3.4432208219445202E-4</v>
      </c>
      <c r="T20">
        <v>1.21394276267652E-3</v>
      </c>
    </row>
    <row r="21" spans="1:22" x14ac:dyDescent="0.2">
      <c r="B21" t="s">
        <v>0</v>
      </c>
      <c r="C21" t="s">
        <v>1</v>
      </c>
      <c r="D21" t="s">
        <v>2</v>
      </c>
      <c r="E21" t="s">
        <v>3</v>
      </c>
      <c r="F21" t="s">
        <v>4</v>
      </c>
      <c r="G21" t="s">
        <v>5</v>
      </c>
      <c r="H21" t="s">
        <v>6</v>
      </c>
      <c r="I21" t="s">
        <v>7</v>
      </c>
      <c r="J21" t="s">
        <v>8</v>
      </c>
      <c r="K21" t="s">
        <v>9</v>
      </c>
      <c r="L21" t="s">
        <v>10</v>
      </c>
      <c r="M21" t="s">
        <v>11</v>
      </c>
      <c r="N21" t="s">
        <v>12</v>
      </c>
      <c r="O21" t="s">
        <v>13</v>
      </c>
      <c r="P21" t="s">
        <v>14</v>
      </c>
      <c r="Q21" t="s">
        <v>15</v>
      </c>
      <c r="R21" t="s">
        <v>16</v>
      </c>
      <c r="S21" t="s">
        <v>17</v>
      </c>
      <c r="T21" t="s">
        <v>18</v>
      </c>
      <c r="U21" t="s">
        <v>19</v>
      </c>
    </row>
    <row r="22" spans="1:22" x14ac:dyDescent="0.2">
      <c r="B22">
        <f>MAX(B2:B20)</f>
        <v>3.4882834558943601E-2</v>
      </c>
      <c r="C22">
        <f t="shared" ref="C22:T22" si="0">MAX(C2:C20)</f>
        <v>2.6909496703790201E-2</v>
      </c>
      <c r="D22">
        <f t="shared" si="0"/>
        <v>3.2592366732056802E-2</v>
      </c>
      <c r="E22">
        <f t="shared" si="0"/>
        <v>5.3520822929776397E-2</v>
      </c>
      <c r="F22">
        <f t="shared" si="0"/>
        <v>1.6013051051452801E-2</v>
      </c>
      <c r="G22">
        <f t="shared" si="0"/>
        <v>3.44529505135533E-2</v>
      </c>
      <c r="H22">
        <f t="shared" si="0"/>
        <v>5.6714617665071104E-3</v>
      </c>
      <c r="I22">
        <f t="shared" si="0"/>
        <v>1.07149505788915E-2</v>
      </c>
      <c r="J22">
        <f t="shared" si="0"/>
        <v>2.6901718343499699E-2</v>
      </c>
      <c r="K22">
        <f t="shared" si="0"/>
        <v>5.7941524361565203E-2</v>
      </c>
      <c r="L22">
        <f t="shared" si="0"/>
        <v>3.2677928695252698E-2</v>
      </c>
      <c r="M22">
        <f t="shared" si="0"/>
        <v>8.3031403314722304E-3</v>
      </c>
      <c r="N22">
        <f t="shared" si="0"/>
        <v>1.28145892999839E-2</v>
      </c>
      <c r="O22">
        <f t="shared" si="0"/>
        <v>5.0381476716515598E-2</v>
      </c>
      <c r="P22">
        <f t="shared" si="0"/>
        <v>7.4008505377699003E-3</v>
      </c>
      <c r="Q22">
        <f t="shared" si="0"/>
        <v>4.5211459910071798E-2</v>
      </c>
      <c r="R22">
        <f t="shared" si="0"/>
        <v>8.36277442703302E-3</v>
      </c>
      <c r="S22">
        <f t="shared" si="0"/>
        <v>5.5874554753693002E-3</v>
      </c>
      <c r="T22">
        <f t="shared" si="0"/>
        <v>1.21394276267652E-3</v>
      </c>
      <c r="V22">
        <f>MAX(B22:T22)</f>
        <v>5.7941524361565203E-2</v>
      </c>
    </row>
    <row r="23" spans="1:22" x14ac:dyDescent="0.2">
      <c r="B23">
        <f>MIN(B2:B20)</f>
        <v>1.44158944051292E-4</v>
      </c>
      <c r="C23">
        <f t="shared" ref="C23:T23" si="1">MIN(C2:C20)</f>
        <v>2.5046320135530198E-4</v>
      </c>
      <c r="D23">
        <f t="shared" si="1"/>
        <v>9.8525897013472608E-6</v>
      </c>
      <c r="E23">
        <f t="shared" si="1"/>
        <v>3.9410358805389097E-5</v>
      </c>
      <c r="F23">
        <f t="shared" si="1"/>
        <v>5.1855735270248803E-7</v>
      </c>
      <c r="G23">
        <f t="shared" si="1"/>
        <v>1.11489830831035E-4</v>
      </c>
      <c r="H23">
        <f t="shared" si="1"/>
        <v>2.90392117513393E-5</v>
      </c>
      <c r="I23">
        <f t="shared" si="1"/>
        <v>3.7854686747281601E-5</v>
      </c>
      <c r="J23">
        <f t="shared" si="1"/>
        <v>2.9972614986203798E-4</v>
      </c>
      <c r="K23">
        <f t="shared" si="1"/>
        <v>1.05785699951307E-4</v>
      </c>
      <c r="L23">
        <f t="shared" si="1"/>
        <v>4.5425624096737902E-4</v>
      </c>
      <c r="M23">
        <f t="shared" si="1"/>
        <v>2.07422941080995E-5</v>
      </c>
      <c r="N23">
        <f t="shared" si="1"/>
        <v>2.19868317545855E-4</v>
      </c>
      <c r="O23">
        <f t="shared" si="1"/>
        <v>1.2600943670670401E-4</v>
      </c>
      <c r="P23">
        <f t="shared" si="1"/>
        <v>1.4467750140399399E-4</v>
      </c>
      <c r="Q23">
        <f t="shared" si="1"/>
        <v>4.6618306007953602E-4</v>
      </c>
      <c r="R23">
        <f t="shared" si="1"/>
        <v>3.3602516455121201E-4</v>
      </c>
      <c r="S23">
        <f t="shared" si="1"/>
        <v>3.4432208219445202E-4</v>
      </c>
      <c r="T23">
        <f t="shared" si="1"/>
        <v>1.21394276267652E-3</v>
      </c>
      <c r="V23">
        <f>MIN(B23:T23)</f>
        <v>5.1855735270248803E-7</v>
      </c>
    </row>
    <row r="26" spans="1:22" x14ac:dyDescent="0.2">
      <c r="A26" t="s">
        <v>20</v>
      </c>
      <c r="B26">
        <v>5.7941524361565203E-2</v>
      </c>
      <c r="C26" t="s">
        <v>23</v>
      </c>
    </row>
    <row r="27" spans="1:22" x14ac:dyDescent="0.2">
      <c r="A27" t="s">
        <v>21</v>
      </c>
      <c r="B27">
        <v>5.1855735270248803E-7</v>
      </c>
      <c r="C27" t="s">
        <v>28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27"/>
  <sheetViews>
    <sheetView workbookViewId="0">
      <selection activeCell="B2" sqref="B2:T20"/>
    </sheetView>
  </sheetViews>
  <sheetFormatPr baseColWidth="10" defaultRowHeight="16" x14ac:dyDescent="0.2"/>
  <cols>
    <col min="22" max="22" width="12.1640625" bestFit="1" customWidth="1"/>
  </cols>
  <sheetData>
    <row r="1" spans="1:16" x14ac:dyDescent="0.2">
      <c r="A1" t="s">
        <v>0</v>
      </c>
    </row>
    <row r="2" spans="1:16" x14ac:dyDescent="0.2">
      <c r="A2" t="s">
        <v>1</v>
      </c>
      <c r="B2">
        <v>9.7739013251478589E-4</v>
      </c>
    </row>
    <row r="3" spans="1:16" x14ac:dyDescent="0.2">
      <c r="A3" t="s">
        <v>2</v>
      </c>
      <c r="B3">
        <v>1.7226922213071801E-3</v>
      </c>
      <c r="C3">
        <v>3.33458111851464E-3</v>
      </c>
    </row>
    <row r="4" spans="1:16" x14ac:dyDescent="0.2">
      <c r="A4" t="s">
        <v>3</v>
      </c>
      <c r="B4">
        <v>1.8888972074567599E-3</v>
      </c>
      <c r="C4">
        <v>3.3577899228868802E-4</v>
      </c>
      <c r="D4">
        <v>2.54271168675601E-2</v>
      </c>
    </row>
    <row r="5" spans="1:16" x14ac:dyDescent="0.2">
      <c r="A5" t="s">
        <v>4</v>
      </c>
      <c r="B5">
        <v>1.4238975817923201E-2</v>
      </c>
      <c r="C5">
        <v>3.44126675151606E-3</v>
      </c>
      <c r="D5">
        <v>2.5731826008834301E-3</v>
      </c>
      <c r="E5">
        <v>3.4813206558358898E-4</v>
      </c>
    </row>
    <row r="6" spans="1:16" x14ac:dyDescent="0.2">
      <c r="A6" t="s">
        <v>5</v>
      </c>
      <c r="B6">
        <v>4.5313318859025202E-3</v>
      </c>
      <c r="C6">
        <v>1.0725087968855299E-2</v>
      </c>
      <c r="D6">
        <v>8.8264580369843502E-3</v>
      </c>
      <c r="E6">
        <v>2.43280676798682E-3</v>
      </c>
      <c r="F6">
        <v>5.0797334730852699E-4</v>
      </c>
    </row>
    <row r="7" spans="1:16" x14ac:dyDescent="0.2">
      <c r="A7" t="s">
        <v>6</v>
      </c>
      <c r="B7">
        <v>4.6881784831923302E-3</v>
      </c>
      <c r="C7">
        <v>6.7305532679493897E-4</v>
      </c>
      <c r="D7">
        <v>2.8865014599086599E-3</v>
      </c>
      <c r="E7">
        <v>3.41255521449427E-2</v>
      </c>
      <c r="F7" s="1">
        <v>9.9947593022385305E-5</v>
      </c>
      <c r="G7">
        <v>2.0616530658081899E-2</v>
      </c>
    </row>
    <row r="8" spans="1:16" x14ac:dyDescent="0.2">
      <c r="A8" t="s">
        <v>7</v>
      </c>
      <c r="B8">
        <v>1.45616530658082E-2</v>
      </c>
      <c r="C8">
        <v>2.4638766190012702E-3</v>
      </c>
      <c r="D8">
        <v>1.0712360560006001E-2</v>
      </c>
      <c r="E8">
        <v>6.3899079134536203E-3</v>
      </c>
      <c r="F8">
        <v>5.5895784981657599E-3</v>
      </c>
      <c r="G8">
        <v>1.8844051808040701E-3</v>
      </c>
      <c r="H8">
        <v>2.8850041176911E-3</v>
      </c>
    </row>
    <row r="9" spans="1:16" x14ac:dyDescent="0.2">
      <c r="A9" t="s">
        <v>8</v>
      </c>
      <c r="B9">
        <v>1.88477951635846E-3</v>
      </c>
      <c r="C9">
        <v>1.39608445010107E-2</v>
      </c>
      <c r="D9">
        <v>2.9235232462379301E-2</v>
      </c>
      <c r="E9">
        <v>3.7463502283446898E-3</v>
      </c>
      <c r="F9">
        <v>3.9892940031444196E-3</v>
      </c>
      <c r="G9">
        <v>3.10788350677547E-2</v>
      </c>
      <c r="H9">
        <v>1.7556337500935801E-3</v>
      </c>
      <c r="I9">
        <v>2.0689526091188098E-3</v>
      </c>
    </row>
    <row r="10" spans="1:16" x14ac:dyDescent="0.2">
      <c r="A10" t="s">
        <v>9</v>
      </c>
      <c r="B10">
        <v>7.2883132439919098E-4</v>
      </c>
      <c r="C10">
        <v>5.1845474283147396E-4</v>
      </c>
      <c r="D10">
        <v>8.9765665942951299E-4</v>
      </c>
      <c r="E10" s="1">
        <v>7.8236130867709804E-5</v>
      </c>
      <c r="F10">
        <v>2.2722168151531E-3</v>
      </c>
      <c r="G10">
        <v>4.04282398742232E-4</v>
      </c>
      <c r="H10">
        <v>1.6021561727932901E-4</v>
      </c>
      <c r="I10">
        <v>1.0743430411020399E-4</v>
      </c>
      <c r="J10">
        <v>4.7428314741334101E-4</v>
      </c>
    </row>
    <row r="11" spans="1:16" x14ac:dyDescent="0.2">
      <c r="A11" t="s">
        <v>10</v>
      </c>
      <c r="B11">
        <v>1.0702253500037399E-3</v>
      </c>
      <c r="C11">
        <v>8.3589129295500505E-4</v>
      </c>
      <c r="D11">
        <v>3.6797184996630999E-4</v>
      </c>
      <c r="E11" s="1">
        <v>9.1712210825784204E-5</v>
      </c>
      <c r="F11">
        <v>2.8737740510593698E-3</v>
      </c>
      <c r="G11">
        <v>2.5391180654338501E-3</v>
      </c>
      <c r="H11">
        <v>2.5679419031219598E-4</v>
      </c>
      <c r="I11">
        <v>1.5235457063711899E-4</v>
      </c>
      <c r="J11">
        <v>1.8080407277083199E-3</v>
      </c>
      <c r="K11">
        <v>1.5090963539716999E-2</v>
      </c>
    </row>
    <row r="12" spans="1:16" x14ac:dyDescent="0.2">
      <c r="A12" t="s">
        <v>11</v>
      </c>
      <c r="B12">
        <v>1.8563300142247501E-3</v>
      </c>
      <c r="C12">
        <v>3.4711761623119002E-2</v>
      </c>
      <c r="D12">
        <v>1.03765815677173E-2</v>
      </c>
      <c r="E12">
        <v>8.5947443288163499E-4</v>
      </c>
      <c r="F12">
        <v>1.5647226173541999E-4</v>
      </c>
      <c r="G12">
        <v>1.43759826308303E-2</v>
      </c>
      <c r="H12">
        <v>4.6866811409747699E-3</v>
      </c>
      <c r="I12">
        <v>1.5265403908063201E-3</v>
      </c>
      <c r="J12">
        <v>3.1762371790072601E-3</v>
      </c>
      <c r="K12">
        <v>4.8775922737141601E-4</v>
      </c>
      <c r="L12">
        <v>4.04656734296623E-4</v>
      </c>
    </row>
    <row r="13" spans="1:16" x14ac:dyDescent="0.2">
      <c r="A13" t="s">
        <v>12</v>
      </c>
      <c r="B13">
        <v>3.6261885153851901E-3</v>
      </c>
      <c r="C13">
        <v>2.5705622520026902E-3</v>
      </c>
      <c r="D13">
        <v>1.73991165680916E-3</v>
      </c>
      <c r="E13">
        <v>2.69147263607097E-4</v>
      </c>
      <c r="F13">
        <v>3.3031369319458E-3</v>
      </c>
      <c r="G13">
        <v>5.6408624691173196E-3</v>
      </c>
      <c r="H13">
        <v>6.6444560904394695E-4</v>
      </c>
      <c r="I13">
        <v>6.9925881560230598E-4</v>
      </c>
      <c r="J13">
        <v>1.65381447929924E-3</v>
      </c>
      <c r="K13">
        <v>2.3180729205659899E-2</v>
      </c>
      <c r="L13">
        <v>3.1766489481170897E-2</v>
      </c>
      <c r="M13">
        <v>2.8355918245114901E-3</v>
      </c>
    </row>
    <row r="14" spans="1:16" x14ac:dyDescent="0.2">
      <c r="A14" t="s">
        <v>13</v>
      </c>
      <c r="B14">
        <v>6.9626413116717796E-4</v>
      </c>
      <c r="C14">
        <v>1.78932394998877E-4</v>
      </c>
      <c r="D14">
        <v>3.5861346110653601E-4</v>
      </c>
      <c r="E14">
        <v>1.12675001871678E-4</v>
      </c>
      <c r="F14">
        <v>5.9785131391779604E-3</v>
      </c>
      <c r="G14">
        <v>1.5048289286516401E-4</v>
      </c>
      <c r="H14" s="5">
        <v>7.3744104215018306E-5</v>
      </c>
      <c r="I14">
        <v>2.3957475481021199E-4</v>
      </c>
      <c r="J14">
        <v>3.8556562102268501E-3</v>
      </c>
      <c r="K14">
        <v>3.7538369394325101E-3</v>
      </c>
      <c r="L14">
        <v>9.6260387811634308E-3</v>
      </c>
      <c r="M14" s="1">
        <v>8.1605150857228404E-5</v>
      </c>
      <c r="N14">
        <v>5.7307030021711497E-3</v>
      </c>
    </row>
    <row r="15" spans="1:16" x14ac:dyDescent="0.2">
      <c r="A15" t="s">
        <v>14</v>
      </c>
      <c r="B15">
        <v>1.0329789623418399E-2</v>
      </c>
      <c r="C15">
        <v>1.6987347458261601E-3</v>
      </c>
      <c r="D15">
        <v>1.6594295126151101E-3</v>
      </c>
      <c r="E15">
        <v>2.0869207157295801E-3</v>
      </c>
      <c r="F15">
        <v>6.2663771805046E-4</v>
      </c>
      <c r="G15">
        <v>5.8033240997229897E-3</v>
      </c>
      <c r="H15">
        <v>2.47959871228569E-3</v>
      </c>
      <c r="I15">
        <v>1.80841506326271E-3</v>
      </c>
      <c r="J15">
        <v>3.6729804596840601E-3</v>
      </c>
      <c r="K15">
        <v>4.1401512315639703E-4</v>
      </c>
      <c r="L15">
        <v>1.0440218611963801E-3</v>
      </c>
      <c r="M15">
        <v>1.9094856629482699E-3</v>
      </c>
      <c r="N15">
        <v>7.0861720446208001E-4</v>
      </c>
      <c r="O15">
        <v>3.8481694991390303E-4</v>
      </c>
    </row>
    <row r="16" spans="1:16" x14ac:dyDescent="0.2">
      <c r="A16" t="s">
        <v>15</v>
      </c>
      <c r="B16">
        <v>2.7977464999625699E-2</v>
      </c>
      <c r="C16">
        <v>2.7532380025454802E-3</v>
      </c>
      <c r="D16">
        <v>1.97110129520102E-2</v>
      </c>
      <c r="E16">
        <v>3.6815901774350499E-3</v>
      </c>
      <c r="F16">
        <v>2.1240173691697201E-2</v>
      </c>
      <c r="G16">
        <v>6.3112974470315199E-3</v>
      </c>
      <c r="H16">
        <v>2.29804596840608E-3</v>
      </c>
      <c r="I16">
        <v>1.1161937560829499E-2</v>
      </c>
      <c r="J16">
        <v>4.1165680916373402E-3</v>
      </c>
      <c r="K16">
        <v>3.5449577000823499E-4</v>
      </c>
      <c r="L16">
        <v>1.29594968930149E-3</v>
      </c>
      <c r="M16">
        <v>2.31563973946245E-3</v>
      </c>
      <c r="N16">
        <v>2.3691697237403601E-3</v>
      </c>
      <c r="O16">
        <v>1.35883806243917E-3</v>
      </c>
      <c r="P16">
        <v>9.0956053005914507E-3</v>
      </c>
    </row>
    <row r="17" spans="1:22" x14ac:dyDescent="0.2">
      <c r="A17" t="s">
        <v>16</v>
      </c>
      <c r="B17">
        <v>1.5271393276933399E-2</v>
      </c>
      <c r="C17">
        <v>2.9520101819270799E-3</v>
      </c>
      <c r="D17">
        <v>1.3244740585460799E-2</v>
      </c>
      <c r="E17">
        <v>1.6627985326046299E-3</v>
      </c>
      <c r="F17">
        <v>8.2881635097701595E-3</v>
      </c>
      <c r="G17">
        <v>5.1123006663172897E-3</v>
      </c>
      <c r="H17">
        <v>2.57917196975369E-3</v>
      </c>
      <c r="I17">
        <v>1.4176087444785501E-3</v>
      </c>
      <c r="J17">
        <v>2.8325971400763599E-3</v>
      </c>
      <c r="K17">
        <v>6.5272890619151001E-3</v>
      </c>
      <c r="L17">
        <v>1.3895335778992301E-3</v>
      </c>
      <c r="M17">
        <v>4.8214419405555103E-3</v>
      </c>
      <c r="N17">
        <v>1.03327843078536E-2</v>
      </c>
      <c r="O17">
        <v>5.9145017593771002E-4</v>
      </c>
      <c r="P17">
        <v>4.0914876094931499E-3</v>
      </c>
      <c r="Q17">
        <v>3.0164333308377599E-2</v>
      </c>
    </row>
    <row r="18" spans="1:22" x14ac:dyDescent="0.2">
      <c r="A18" t="s">
        <v>17</v>
      </c>
      <c r="B18">
        <v>3.7770457438047501E-4</v>
      </c>
      <c r="C18">
        <v>1.21060118290035E-3</v>
      </c>
      <c r="D18">
        <v>1.6770232836714799E-4</v>
      </c>
      <c r="E18" s="1">
        <v>8.7968855281874697E-5</v>
      </c>
      <c r="F18">
        <v>4.0136258141798302E-3</v>
      </c>
      <c r="G18">
        <v>4.2150183424421599E-4</v>
      </c>
      <c r="H18">
        <v>1.1903870629632401E-4</v>
      </c>
      <c r="I18">
        <v>4.8775922737141601E-4</v>
      </c>
      <c r="J18">
        <v>2.25013101744404E-3</v>
      </c>
      <c r="K18">
        <v>3.32035636744778E-4</v>
      </c>
      <c r="L18">
        <v>1.69723740360859E-3</v>
      </c>
      <c r="M18">
        <v>1.14921015198023E-4</v>
      </c>
      <c r="N18">
        <v>1.9705023583139899E-3</v>
      </c>
      <c r="O18">
        <v>7.8292281200868404E-3</v>
      </c>
      <c r="P18">
        <v>2.9797110129520102E-4</v>
      </c>
      <c r="Q18">
        <v>8.5161338623942497E-4</v>
      </c>
      <c r="R18">
        <v>4.0053904319832301E-4</v>
      </c>
    </row>
    <row r="19" spans="1:22" x14ac:dyDescent="0.2">
      <c r="A19" t="s">
        <v>18</v>
      </c>
      <c r="B19">
        <v>6.4872351575952702E-4</v>
      </c>
      <c r="C19">
        <v>6.2551471138728705E-4</v>
      </c>
      <c r="D19">
        <v>2.1348356666916202E-3</v>
      </c>
      <c r="E19">
        <v>5.4316088942127697E-4</v>
      </c>
      <c r="F19">
        <v>8.68982555963165E-3</v>
      </c>
      <c r="G19">
        <v>7.1909859998502601E-4</v>
      </c>
      <c r="H19">
        <v>2.6203488807366898E-4</v>
      </c>
      <c r="I19">
        <v>2.6802425694392399E-4</v>
      </c>
      <c r="J19">
        <v>3.5728456988844803E-2</v>
      </c>
      <c r="K19">
        <v>7.0412517780938798E-4</v>
      </c>
      <c r="L19">
        <v>1.3524743580145199E-3</v>
      </c>
      <c r="M19">
        <v>2.0438721269746201E-4</v>
      </c>
      <c r="N19">
        <v>1.35921239799356E-3</v>
      </c>
      <c r="O19">
        <v>4.6079209403309097E-2</v>
      </c>
      <c r="P19">
        <v>4.04282398742232E-4</v>
      </c>
      <c r="Q19">
        <v>1.4168600733697699E-3</v>
      </c>
      <c r="R19">
        <v>6.7193232013176602E-4</v>
      </c>
      <c r="S19">
        <v>1.0167327992812799E-2</v>
      </c>
    </row>
    <row r="20" spans="1:22" x14ac:dyDescent="0.2">
      <c r="A20" t="s">
        <v>19</v>
      </c>
      <c r="B20">
        <v>1.16912480347383E-2</v>
      </c>
      <c r="C20">
        <v>5.58134311596915E-4</v>
      </c>
      <c r="D20">
        <v>6.8129070899154004E-4</v>
      </c>
      <c r="E20">
        <v>3.5973646776970902E-4</v>
      </c>
      <c r="F20">
        <v>1.07127348955604E-2</v>
      </c>
      <c r="G20">
        <v>1.25851613386239E-3</v>
      </c>
      <c r="H20">
        <v>1.2293179606199E-3</v>
      </c>
      <c r="I20">
        <v>5.3267949389832999E-4</v>
      </c>
      <c r="J20">
        <v>8.9615931721194898E-4</v>
      </c>
      <c r="K20" s="4">
        <v>5.3881859699034203E-2</v>
      </c>
      <c r="L20">
        <v>6.9076139851763103E-3</v>
      </c>
      <c r="M20">
        <v>6.40113798008535E-4</v>
      </c>
      <c r="N20">
        <v>1.01894137905218E-2</v>
      </c>
      <c r="O20">
        <v>2.2097027775698102E-3</v>
      </c>
      <c r="P20">
        <v>1.3408699558283999E-3</v>
      </c>
      <c r="Q20">
        <v>7.4417908212922104E-4</v>
      </c>
      <c r="R20">
        <v>9.6937935165082E-3</v>
      </c>
      <c r="S20">
        <v>2.9797110129520102E-4</v>
      </c>
      <c r="T20">
        <v>8.7631953282922797E-4</v>
      </c>
    </row>
    <row r="21" spans="1:22" x14ac:dyDescent="0.2">
      <c r="B21" t="s">
        <v>0</v>
      </c>
      <c r="C21" t="s">
        <v>1</v>
      </c>
      <c r="D21" t="s">
        <v>2</v>
      </c>
      <c r="E21" t="s">
        <v>3</v>
      </c>
      <c r="F21" t="s">
        <v>4</v>
      </c>
      <c r="G21" t="s">
        <v>5</v>
      </c>
      <c r="H21" t="s">
        <v>6</v>
      </c>
      <c r="I21" t="s">
        <v>7</v>
      </c>
      <c r="J21" t="s">
        <v>8</v>
      </c>
      <c r="K21" t="s">
        <v>9</v>
      </c>
      <c r="L21" t="s">
        <v>10</v>
      </c>
      <c r="M21" t="s">
        <v>11</v>
      </c>
      <c r="N21" t="s">
        <v>12</v>
      </c>
      <c r="O21" t="s">
        <v>13</v>
      </c>
      <c r="P21" t="s">
        <v>14</v>
      </c>
      <c r="Q21" t="s">
        <v>15</v>
      </c>
      <c r="R21" t="s">
        <v>16</v>
      </c>
      <c r="S21" t="s">
        <v>17</v>
      </c>
      <c r="T21" t="s">
        <v>18</v>
      </c>
      <c r="U21" t="s">
        <v>19</v>
      </c>
    </row>
    <row r="22" spans="1:22" x14ac:dyDescent="0.2">
      <c r="B22">
        <f>MAX(B2:B20)</f>
        <v>2.7977464999625699E-2</v>
      </c>
      <c r="C22">
        <f t="shared" ref="C22:T22" si="0">MAX(C2:C20)</f>
        <v>3.4711761623119002E-2</v>
      </c>
      <c r="D22">
        <f t="shared" si="0"/>
        <v>2.9235232462379301E-2</v>
      </c>
      <c r="E22">
        <f t="shared" si="0"/>
        <v>3.41255521449427E-2</v>
      </c>
      <c r="F22">
        <f t="shared" si="0"/>
        <v>2.1240173691697201E-2</v>
      </c>
      <c r="G22">
        <f t="shared" si="0"/>
        <v>3.10788350677547E-2</v>
      </c>
      <c r="H22">
        <f t="shared" si="0"/>
        <v>4.6866811409747699E-3</v>
      </c>
      <c r="I22">
        <f t="shared" si="0"/>
        <v>1.1161937560829499E-2</v>
      </c>
      <c r="J22">
        <f t="shared" si="0"/>
        <v>3.5728456988844803E-2</v>
      </c>
      <c r="K22">
        <f t="shared" si="0"/>
        <v>5.3881859699034203E-2</v>
      </c>
      <c r="L22">
        <f t="shared" si="0"/>
        <v>3.1766489481170897E-2</v>
      </c>
      <c r="M22">
        <f t="shared" si="0"/>
        <v>4.8214419405555103E-3</v>
      </c>
      <c r="N22">
        <f t="shared" si="0"/>
        <v>1.03327843078536E-2</v>
      </c>
      <c r="O22">
        <f t="shared" si="0"/>
        <v>4.6079209403309097E-2</v>
      </c>
      <c r="P22">
        <f t="shared" si="0"/>
        <v>9.0956053005914507E-3</v>
      </c>
      <c r="Q22">
        <f t="shared" si="0"/>
        <v>3.0164333308377599E-2</v>
      </c>
      <c r="R22">
        <f t="shared" si="0"/>
        <v>9.6937935165082E-3</v>
      </c>
      <c r="S22">
        <f t="shared" si="0"/>
        <v>1.0167327992812799E-2</v>
      </c>
      <c r="T22">
        <f t="shared" si="0"/>
        <v>8.7631953282922797E-4</v>
      </c>
      <c r="V22">
        <f>MAX(B22:T22)</f>
        <v>5.3881859699034203E-2</v>
      </c>
    </row>
    <row r="23" spans="1:22" x14ac:dyDescent="0.2">
      <c r="B23">
        <f>MIN(B2:B20)</f>
        <v>3.7770457438047501E-4</v>
      </c>
      <c r="C23">
        <f t="shared" ref="C23:T23" si="1">MIN(C2:C20)</f>
        <v>1.78932394998877E-4</v>
      </c>
      <c r="D23">
        <f t="shared" si="1"/>
        <v>1.6770232836714799E-4</v>
      </c>
      <c r="E23">
        <f t="shared" si="1"/>
        <v>7.8236130867709804E-5</v>
      </c>
      <c r="F23">
        <f t="shared" si="1"/>
        <v>9.9947593022385305E-5</v>
      </c>
      <c r="G23">
        <f t="shared" si="1"/>
        <v>1.5048289286516401E-4</v>
      </c>
      <c r="H23">
        <f t="shared" si="1"/>
        <v>7.3744104215018306E-5</v>
      </c>
      <c r="I23">
        <f t="shared" si="1"/>
        <v>1.0743430411020399E-4</v>
      </c>
      <c r="J23">
        <f t="shared" si="1"/>
        <v>4.7428314741334101E-4</v>
      </c>
      <c r="K23">
        <f t="shared" si="1"/>
        <v>3.32035636744778E-4</v>
      </c>
      <c r="L23">
        <f t="shared" si="1"/>
        <v>4.04656734296623E-4</v>
      </c>
      <c r="M23">
        <f t="shared" si="1"/>
        <v>8.1605150857228404E-5</v>
      </c>
      <c r="N23">
        <f t="shared" si="1"/>
        <v>7.0861720446208001E-4</v>
      </c>
      <c r="O23">
        <f t="shared" si="1"/>
        <v>3.8481694991390303E-4</v>
      </c>
      <c r="P23">
        <f t="shared" si="1"/>
        <v>2.9797110129520102E-4</v>
      </c>
      <c r="Q23">
        <f t="shared" si="1"/>
        <v>7.4417908212922104E-4</v>
      </c>
      <c r="R23">
        <f t="shared" si="1"/>
        <v>4.0053904319832301E-4</v>
      </c>
      <c r="S23">
        <f t="shared" si="1"/>
        <v>2.9797110129520102E-4</v>
      </c>
      <c r="T23">
        <f t="shared" si="1"/>
        <v>8.7631953282922797E-4</v>
      </c>
      <c r="V23">
        <f>MIN(B23:T23)</f>
        <v>7.3744104215018306E-5</v>
      </c>
    </row>
    <row r="26" spans="1:22" x14ac:dyDescent="0.2">
      <c r="A26" t="s">
        <v>20</v>
      </c>
      <c r="B26">
        <v>5.3881859699034203E-2</v>
      </c>
      <c r="C26" t="s">
        <v>23</v>
      </c>
    </row>
    <row r="27" spans="1:22" x14ac:dyDescent="0.2">
      <c r="A27" t="s">
        <v>21</v>
      </c>
      <c r="B27">
        <v>7.3744104215018306E-5</v>
      </c>
      <c r="C27" t="s">
        <v>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7"/>
  <sheetViews>
    <sheetView workbookViewId="0">
      <selection activeCell="B2" sqref="B2:T20"/>
    </sheetView>
  </sheetViews>
  <sheetFormatPr baseColWidth="10" defaultRowHeight="16" x14ac:dyDescent="0.2"/>
  <cols>
    <col min="22" max="22" width="12.1640625" bestFit="1" customWidth="1"/>
  </cols>
  <sheetData>
    <row r="1" spans="1:16" x14ac:dyDescent="0.2">
      <c r="A1" t="s">
        <v>0</v>
      </c>
    </row>
    <row r="2" spans="1:16" x14ac:dyDescent="0.2">
      <c r="A2" t="s">
        <v>1</v>
      </c>
      <c r="B2">
        <v>1.0558349823837801E-3</v>
      </c>
    </row>
    <row r="3" spans="1:16" x14ac:dyDescent="0.2">
      <c r="A3" t="s">
        <v>2</v>
      </c>
      <c r="B3">
        <v>1.9447095362863801E-3</v>
      </c>
      <c r="C3">
        <v>3.5020582299791401E-3</v>
      </c>
    </row>
    <row r="4" spans="1:16" x14ac:dyDescent="0.2">
      <c r="A4" t="s">
        <v>3</v>
      </c>
      <c r="B4">
        <v>1.2221629849994899E-3</v>
      </c>
      <c r="C4">
        <v>2.39373190076226E-4</v>
      </c>
      <c r="D4">
        <v>2.1936955995175901E-2</v>
      </c>
    </row>
    <row r="5" spans="1:16" x14ac:dyDescent="0.2">
      <c r="A5" t="s">
        <v>4</v>
      </c>
      <c r="B5">
        <v>2.4261121050737602E-2</v>
      </c>
      <c r="C5">
        <v>2.34788102551649E-3</v>
      </c>
      <c r="D5">
        <v>4.3517223802232797E-3</v>
      </c>
      <c r="E5">
        <v>3.6332865970618801E-4</v>
      </c>
    </row>
    <row r="6" spans="1:16" x14ac:dyDescent="0.2">
      <c r="A6" t="s">
        <v>5</v>
      </c>
      <c r="B6">
        <v>6.2401460144838198E-3</v>
      </c>
      <c r="C6">
        <v>9.8961999427022093E-3</v>
      </c>
      <c r="D6">
        <v>1.21144336657996E-2</v>
      </c>
      <c r="E6">
        <v>2.81745723061978E-3</v>
      </c>
      <c r="F6">
        <v>1.5032762821960101E-3</v>
      </c>
    </row>
    <row r="7" spans="1:16" x14ac:dyDescent="0.2">
      <c r="A7" t="s">
        <v>6</v>
      </c>
      <c r="B7">
        <v>3.2822902417321402E-3</v>
      </c>
      <c r="C7">
        <v>7.2823838407602302E-4</v>
      </c>
      <c r="D7">
        <v>1.9368042129681499E-3</v>
      </c>
      <c r="E7">
        <v>3.7481351342292302E-2</v>
      </c>
      <c r="F7" s="1">
        <v>1.64430725019336E-5</v>
      </c>
      <c r="G7">
        <v>2.00592836006281E-2</v>
      </c>
    </row>
    <row r="8" spans="1:16" x14ac:dyDescent="0.2">
      <c r="A8" t="s">
        <v>7</v>
      </c>
      <c r="B8">
        <v>1.1542404470492E-2</v>
      </c>
      <c r="C8">
        <v>1.35181028741858E-3</v>
      </c>
      <c r="D8">
        <v>9.4063861099042308E-3</v>
      </c>
      <c r="E8">
        <v>4.27867719276277E-3</v>
      </c>
      <c r="F8">
        <v>3.8720273612726399E-3</v>
      </c>
      <c r="G8">
        <v>2.5303358877014001E-3</v>
      </c>
      <c r="H8">
        <v>1.4662793690666601E-3</v>
      </c>
    </row>
    <row r="9" spans="1:16" x14ac:dyDescent="0.2">
      <c r="A9" t="s">
        <v>8</v>
      </c>
      <c r="B9">
        <v>1.9251043344571501E-3</v>
      </c>
      <c r="C9">
        <v>1.11050819845271E-2</v>
      </c>
      <c r="D9">
        <v>2.86773508692377E-2</v>
      </c>
      <c r="E9">
        <v>3.86380582502168E-3</v>
      </c>
      <c r="F9">
        <v>3.68261581456768E-3</v>
      </c>
      <c r="G9">
        <v>2.56935656360022E-2</v>
      </c>
      <c r="H9">
        <v>1.86059689618034E-3</v>
      </c>
      <c r="I9">
        <v>1.9820226623484599E-3</v>
      </c>
    </row>
    <row r="10" spans="1:16" x14ac:dyDescent="0.2">
      <c r="A10" t="s">
        <v>9</v>
      </c>
      <c r="B10">
        <v>2.3684348661438999E-4</v>
      </c>
      <c r="C10">
        <v>3.28861450038673E-4</v>
      </c>
      <c r="D10">
        <v>4.2056320053022599E-4</v>
      </c>
      <c r="E10" s="1">
        <v>4.4269810582128999E-5</v>
      </c>
      <c r="F10">
        <v>2.4398989889407698E-3</v>
      </c>
      <c r="G10">
        <v>5.7329404703857097E-4</v>
      </c>
      <c r="H10">
        <v>1.0593133246438E-4</v>
      </c>
      <c r="I10" s="5">
        <v>6.0080457218603704E-6</v>
      </c>
      <c r="J10">
        <v>3.2063991378770599E-4</v>
      </c>
    </row>
    <row r="11" spans="1:16" x14ac:dyDescent="0.2">
      <c r="A11" t="s">
        <v>10</v>
      </c>
      <c r="B11">
        <v>6.0270184978241401E-4</v>
      </c>
      <c r="C11">
        <v>8.2879409668400097E-4</v>
      </c>
      <c r="D11">
        <v>3.95898591777325E-4</v>
      </c>
      <c r="E11" s="1">
        <v>5.2807559765825297E-5</v>
      </c>
      <c r="F11">
        <v>4.0193825879245903E-3</v>
      </c>
      <c r="G11">
        <v>2.41143982499511E-3</v>
      </c>
      <c r="H11">
        <v>2.4917579099084099E-4</v>
      </c>
      <c r="I11">
        <v>1.03085416069815E-4</v>
      </c>
      <c r="J11">
        <v>1.9235232697935099E-3</v>
      </c>
      <c r="K11">
        <v>1.6077530351698299E-2</v>
      </c>
    </row>
    <row r="12" spans="1:16" x14ac:dyDescent="0.2">
      <c r="A12" t="s">
        <v>11</v>
      </c>
      <c r="B12">
        <v>1.6661259425517E-3</v>
      </c>
      <c r="C12">
        <v>3.0182840641962801E-2</v>
      </c>
      <c r="D12">
        <v>6.7290112084836097E-3</v>
      </c>
      <c r="E12">
        <v>8.2784545788581305E-4</v>
      </c>
      <c r="F12">
        <v>1.7929273285762301E-4</v>
      </c>
      <c r="G12">
        <v>1.3033980874177E-2</v>
      </c>
      <c r="H12">
        <v>2.88986999221484E-3</v>
      </c>
      <c r="I12">
        <v>1.35402377794769E-3</v>
      </c>
      <c r="J12">
        <v>3.64340541090922E-3</v>
      </c>
      <c r="K12">
        <v>2.4063804180714401E-4</v>
      </c>
      <c r="L12">
        <v>4.1929834879930798E-4</v>
      </c>
    </row>
    <row r="13" spans="1:16" x14ac:dyDescent="0.2">
      <c r="A13" t="s">
        <v>12</v>
      </c>
      <c r="B13">
        <v>3.1330377374838201E-3</v>
      </c>
      <c r="C13">
        <v>2.0234465565360299E-3</v>
      </c>
      <c r="D13">
        <v>2.5028253625539402E-3</v>
      </c>
      <c r="E13">
        <v>2.0964917439965399E-4</v>
      </c>
      <c r="F13">
        <v>8.0381327499837105E-3</v>
      </c>
      <c r="G13">
        <v>1.30007785162404E-2</v>
      </c>
      <c r="H13">
        <v>7.7661896278363501E-4</v>
      </c>
      <c r="I13">
        <v>4.4459538341766702E-4</v>
      </c>
      <c r="J13">
        <v>3.5845898054215298E-3</v>
      </c>
      <c r="K13">
        <v>1.80146507775992E-2</v>
      </c>
      <c r="L13">
        <v>3.4005854998662398E-2</v>
      </c>
      <c r="M13">
        <v>2.2217120653574198E-3</v>
      </c>
    </row>
    <row r="14" spans="1:16" x14ac:dyDescent="0.2">
      <c r="A14" t="s">
        <v>13</v>
      </c>
      <c r="B14">
        <v>5.6475629785487501E-4</v>
      </c>
      <c r="C14">
        <v>2.05538406274171E-4</v>
      </c>
      <c r="D14">
        <v>5.1827299674363897E-4</v>
      </c>
      <c r="E14" s="1">
        <v>9.5180092751577394E-5</v>
      </c>
      <c r="F14">
        <v>4.4959154775479297E-3</v>
      </c>
      <c r="G14">
        <v>2.94394240371158E-4</v>
      </c>
      <c r="H14">
        <v>1.05298906598921E-4</v>
      </c>
      <c r="I14">
        <v>2.22613904641563E-4</v>
      </c>
      <c r="J14">
        <v>6.5531968178860096E-3</v>
      </c>
      <c r="K14">
        <v>3.1602320496985502E-3</v>
      </c>
      <c r="L14">
        <v>8.3859669759861599E-3</v>
      </c>
      <c r="M14" s="1">
        <v>6.1977734814980598E-5</v>
      </c>
      <c r="N14">
        <v>8.9940444456249706E-3</v>
      </c>
    </row>
    <row r="15" spans="1:16" x14ac:dyDescent="0.2">
      <c r="A15" t="s">
        <v>14</v>
      </c>
      <c r="B15">
        <v>9.5973787212728402E-3</v>
      </c>
      <c r="C15">
        <v>1.72146320577936E-3</v>
      </c>
      <c r="D15">
        <v>2.2612386819486001E-3</v>
      </c>
      <c r="E15">
        <v>2.7048854265680801E-3</v>
      </c>
      <c r="F15">
        <v>1.10484798695685E-3</v>
      </c>
      <c r="G15">
        <v>5.73167561865479E-3</v>
      </c>
      <c r="H15">
        <v>2.7741360588358398E-3</v>
      </c>
      <c r="I15">
        <v>1.8634428125749E-3</v>
      </c>
      <c r="J15">
        <v>3.7094939138496799E-3</v>
      </c>
      <c r="K15">
        <v>3.6269623384072898E-4</v>
      </c>
      <c r="L15">
        <v>7.1843578316140803E-4</v>
      </c>
      <c r="M15">
        <v>2.27610068978689E-3</v>
      </c>
      <c r="N15">
        <v>9.01839284144514E-4</v>
      </c>
      <c r="O15">
        <v>4.3732248596488901E-4</v>
      </c>
    </row>
    <row r="16" spans="1:16" x14ac:dyDescent="0.2">
      <c r="A16" t="s">
        <v>15</v>
      </c>
      <c r="B16">
        <v>2.5653722806478301E-2</v>
      </c>
      <c r="C16">
        <v>2.4193451483133501E-3</v>
      </c>
      <c r="D16">
        <v>2.0547832581695201E-2</v>
      </c>
      <c r="E16">
        <v>4.0345608086955996E-3</v>
      </c>
      <c r="F16">
        <v>1.6680864627346199E-2</v>
      </c>
      <c r="G16">
        <v>8.3439106559331302E-3</v>
      </c>
      <c r="H16">
        <v>1.9829713011466502E-3</v>
      </c>
      <c r="I16">
        <v>1.0864127729787201E-2</v>
      </c>
      <c r="J16">
        <v>5.1511086741634401E-3</v>
      </c>
      <c r="K16" s="1">
        <v>8.3164001307856701E-5</v>
      </c>
      <c r="L16">
        <v>2.4664608752900498E-4</v>
      </c>
      <c r="M16">
        <v>2.2707250699304901E-3</v>
      </c>
      <c r="N16">
        <v>1.8514267211311799E-3</v>
      </c>
      <c r="O16">
        <v>6.7258490791563205E-4</v>
      </c>
      <c r="P16">
        <v>6.7979456278186396E-3</v>
      </c>
    </row>
    <row r="17" spans="1:22" x14ac:dyDescent="0.2">
      <c r="A17" t="s">
        <v>16</v>
      </c>
      <c r="B17">
        <v>5.9928675010893504E-3</v>
      </c>
      <c r="C17">
        <v>2.0101656133613898E-3</v>
      </c>
      <c r="D17">
        <v>9.0310413587543197E-3</v>
      </c>
      <c r="E17">
        <v>1.4735522665194399E-3</v>
      </c>
      <c r="F17">
        <v>1.4014557178571099E-2</v>
      </c>
      <c r="G17">
        <v>7.00664616342011E-3</v>
      </c>
      <c r="H17">
        <v>2.2723061345941401E-3</v>
      </c>
      <c r="I17">
        <v>7.1053045984317104E-4</v>
      </c>
      <c r="J17">
        <v>3.21082611893527E-3</v>
      </c>
      <c r="K17">
        <v>2.5531032188579302E-3</v>
      </c>
      <c r="L17">
        <v>1.0491945107964601E-3</v>
      </c>
      <c r="M17">
        <v>3.3711460758291301E-3</v>
      </c>
      <c r="N17">
        <v>7.7408925932179896E-3</v>
      </c>
      <c r="O17">
        <v>4.9139489746163195E-4</v>
      </c>
      <c r="P17">
        <v>3.5419010595030501E-3</v>
      </c>
      <c r="Q17">
        <v>2.8163188640619601E-2</v>
      </c>
    </row>
    <row r="18" spans="1:22" x14ac:dyDescent="0.2">
      <c r="A18" t="s">
        <v>17</v>
      </c>
      <c r="B18">
        <v>4.66730288708732E-4</v>
      </c>
      <c r="C18">
        <v>1.56145946181824E-3</v>
      </c>
      <c r="D18">
        <v>4.3068201437756998E-4</v>
      </c>
      <c r="E18">
        <v>1.05615119531651E-4</v>
      </c>
      <c r="F18">
        <v>2.6761100496897E-3</v>
      </c>
      <c r="G18">
        <v>7.8768641542916698E-4</v>
      </c>
      <c r="H18">
        <v>3.33288431096886E-4</v>
      </c>
      <c r="I18">
        <v>6.4096361464268195E-4</v>
      </c>
      <c r="J18">
        <v>5.9685191052691799E-3</v>
      </c>
      <c r="K18">
        <v>3.7566096408263799E-4</v>
      </c>
      <c r="L18">
        <v>1.4340256499282499E-3</v>
      </c>
      <c r="M18">
        <v>3.2000748792224701E-4</v>
      </c>
      <c r="N18">
        <v>3.1327215245510898E-3</v>
      </c>
      <c r="O18">
        <v>2.1031005942905901E-2</v>
      </c>
      <c r="P18">
        <v>6.3210965252625704E-4</v>
      </c>
      <c r="Q18">
        <v>9.4990364991939704E-4</v>
      </c>
      <c r="R18">
        <v>5.1226495102177903E-4</v>
      </c>
    </row>
    <row r="19" spans="1:22" x14ac:dyDescent="0.2">
      <c r="A19" t="s">
        <v>18</v>
      </c>
      <c r="B19">
        <v>5.2206755193639305E-4</v>
      </c>
      <c r="C19">
        <v>6.0997474723519201E-4</v>
      </c>
      <c r="D19">
        <v>1.8052596329526801E-3</v>
      </c>
      <c r="E19">
        <v>3.8356628740087502E-4</v>
      </c>
      <c r="F19">
        <v>4.6369464455452902E-3</v>
      </c>
      <c r="G19">
        <v>1.06848349969296E-3</v>
      </c>
      <c r="H19">
        <v>2.2988680209434101E-4</v>
      </c>
      <c r="I19">
        <v>2.5012442978902902E-4</v>
      </c>
      <c r="J19">
        <v>3.2488349134493603E-2</v>
      </c>
      <c r="K19">
        <v>4.2846852384846303E-4</v>
      </c>
      <c r="L19">
        <v>1.1763121097537099E-3</v>
      </c>
      <c r="M19">
        <v>2.28305737430694E-4</v>
      </c>
      <c r="N19">
        <v>2.3371297858036798E-3</v>
      </c>
      <c r="O19" s="4">
        <v>6.2064693371481301E-2</v>
      </c>
      <c r="P19">
        <v>5.2017027434001601E-4</v>
      </c>
      <c r="Q19">
        <v>1.1171802913333001E-3</v>
      </c>
      <c r="R19">
        <v>7.8989990595827405E-4</v>
      </c>
      <c r="S19">
        <v>2.6879047920805098E-2</v>
      </c>
    </row>
    <row r="20" spans="1:22" x14ac:dyDescent="0.2">
      <c r="A20" t="s">
        <v>19</v>
      </c>
      <c r="B20">
        <v>5.5637665513754301E-3</v>
      </c>
      <c r="C20">
        <v>5.6855085304762898E-4</v>
      </c>
      <c r="D20">
        <v>5.4578352189110497E-4</v>
      </c>
      <c r="E20" s="1">
        <v>9.5496305684306896E-5</v>
      </c>
      <c r="F20">
        <v>2.01946227358363E-2</v>
      </c>
      <c r="G20">
        <v>1.44857144483381E-3</v>
      </c>
      <c r="H20">
        <v>9.1448780145369395E-4</v>
      </c>
      <c r="I20">
        <v>1.2680138602452699E-4</v>
      </c>
      <c r="J20">
        <v>8.97096090153572E-4</v>
      </c>
      <c r="K20">
        <v>4.36310604580155E-2</v>
      </c>
      <c r="L20">
        <v>5.3835251797196204E-3</v>
      </c>
      <c r="M20">
        <v>5.6507251078760396E-4</v>
      </c>
      <c r="N20">
        <v>7.1489419831483802E-3</v>
      </c>
      <c r="O20">
        <v>1.7685789327560499E-3</v>
      </c>
      <c r="P20">
        <v>1.7872354957871E-3</v>
      </c>
      <c r="Q20">
        <v>1.8624941737767101E-4</v>
      </c>
      <c r="R20">
        <v>8.1320479910043705E-3</v>
      </c>
      <c r="S20">
        <v>5.4862943828567004E-4</v>
      </c>
      <c r="T20">
        <v>7.4025447551974302E-4</v>
      </c>
    </row>
    <row r="21" spans="1:22" x14ac:dyDescent="0.2">
      <c r="B21" t="s">
        <v>0</v>
      </c>
      <c r="C21" t="s">
        <v>1</v>
      </c>
      <c r="D21" t="s">
        <v>2</v>
      </c>
      <c r="E21" t="s">
        <v>3</v>
      </c>
      <c r="F21" t="s">
        <v>4</v>
      </c>
      <c r="G21" t="s">
        <v>5</v>
      </c>
      <c r="H21" t="s">
        <v>6</v>
      </c>
      <c r="I21" t="s">
        <v>7</v>
      </c>
      <c r="J21" t="s">
        <v>8</v>
      </c>
      <c r="K21" t="s">
        <v>9</v>
      </c>
      <c r="L21" t="s">
        <v>10</v>
      </c>
      <c r="M21" t="s">
        <v>11</v>
      </c>
      <c r="N21" t="s">
        <v>12</v>
      </c>
      <c r="O21" t="s">
        <v>13</v>
      </c>
      <c r="P21" t="s">
        <v>14</v>
      </c>
      <c r="Q21" t="s">
        <v>15</v>
      </c>
      <c r="R21" t="s">
        <v>16</v>
      </c>
      <c r="S21" t="s">
        <v>17</v>
      </c>
      <c r="T21" t="s">
        <v>18</v>
      </c>
      <c r="U21" t="s">
        <v>19</v>
      </c>
    </row>
    <row r="22" spans="1:22" x14ac:dyDescent="0.2">
      <c r="B22">
        <f>MAX(B2:B20)</f>
        <v>2.5653722806478301E-2</v>
      </c>
      <c r="C22">
        <f t="shared" ref="C22:T22" si="0">MAX(C2:C20)</f>
        <v>3.0182840641962801E-2</v>
      </c>
      <c r="D22">
        <f t="shared" si="0"/>
        <v>2.86773508692377E-2</v>
      </c>
      <c r="E22">
        <f t="shared" si="0"/>
        <v>3.7481351342292302E-2</v>
      </c>
      <c r="F22">
        <f t="shared" si="0"/>
        <v>2.01946227358363E-2</v>
      </c>
      <c r="G22">
        <f t="shared" si="0"/>
        <v>2.56935656360022E-2</v>
      </c>
      <c r="H22">
        <f t="shared" si="0"/>
        <v>2.88986999221484E-3</v>
      </c>
      <c r="I22">
        <f t="shared" si="0"/>
        <v>1.0864127729787201E-2</v>
      </c>
      <c r="J22">
        <f t="shared" si="0"/>
        <v>3.2488349134493603E-2</v>
      </c>
      <c r="K22">
        <f t="shared" si="0"/>
        <v>4.36310604580155E-2</v>
      </c>
      <c r="L22">
        <f t="shared" si="0"/>
        <v>3.4005854998662398E-2</v>
      </c>
      <c r="M22">
        <f t="shared" si="0"/>
        <v>3.3711460758291301E-3</v>
      </c>
      <c r="N22">
        <f t="shared" si="0"/>
        <v>8.9940444456249706E-3</v>
      </c>
      <c r="O22">
        <f t="shared" si="0"/>
        <v>6.2064693371481301E-2</v>
      </c>
      <c r="P22">
        <f t="shared" si="0"/>
        <v>6.7979456278186396E-3</v>
      </c>
      <c r="Q22">
        <f t="shared" si="0"/>
        <v>2.8163188640619601E-2</v>
      </c>
      <c r="R22">
        <f t="shared" si="0"/>
        <v>8.1320479910043705E-3</v>
      </c>
      <c r="S22">
        <f t="shared" si="0"/>
        <v>2.6879047920805098E-2</v>
      </c>
      <c r="T22">
        <f t="shared" si="0"/>
        <v>7.4025447551974302E-4</v>
      </c>
      <c r="V22">
        <f>MAX(B22:T22)</f>
        <v>6.2064693371481301E-2</v>
      </c>
    </row>
    <row r="23" spans="1:22" x14ac:dyDescent="0.2">
      <c r="B23">
        <f>MIN(B2:B20)</f>
        <v>2.3684348661438999E-4</v>
      </c>
      <c r="C23">
        <f t="shared" ref="C23:T23" si="1">MIN(C2:C20)</f>
        <v>2.05538406274171E-4</v>
      </c>
      <c r="D23">
        <f t="shared" si="1"/>
        <v>3.95898591777325E-4</v>
      </c>
      <c r="E23">
        <f t="shared" si="1"/>
        <v>4.4269810582128999E-5</v>
      </c>
      <c r="F23">
        <f t="shared" si="1"/>
        <v>1.64430725019336E-5</v>
      </c>
      <c r="G23">
        <f t="shared" si="1"/>
        <v>2.94394240371158E-4</v>
      </c>
      <c r="H23">
        <f t="shared" si="1"/>
        <v>1.05298906598921E-4</v>
      </c>
      <c r="I23">
        <f t="shared" si="1"/>
        <v>6.0080457218603704E-6</v>
      </c>
      <c r="J23">
        <f t="shared" si="1"/>
        <v>3.2063991378770599E-4</v>
      </c>
      <c r="K23">
        <f t="shared" si="1"/>
        <v>8.3164001307856701E-5</v>
      </c>
      <c r="L23">
        <f t="shared" si="1"/>
        <v>2.4664608752900498E-4</v>
      </c>
      <c r="M23">
        <f t="shared" si="1"/>
        <v>6.1977734814980598E-5</v>
      </c>
      <c r="N23">
        <f t="shared" si="1"/>
        <v>9.01839284144514E-4</v>
      </c>
      <c r="O23">
        <f t="shared" si="1"/>
        <v>4.3732248596488901E-4</v>
      </c>
      <c r="P23">
        <f t="shared" si="1"/>
        <v>5.2017027434001601E-4</v>
      </c>
      <c r="Q23">
        <f t="shared" si="1"/>
        <v>1.8624941737767101E-4</v>
      </c>
      <c r="R23">
        <f t="shared" si="1"/>
        <v>5.1226495102177903E-4</v>
      </c>
      <c r="S23">
        <f t="shared" si="1"/>
        <v>5.4862943828567004E-4</v>
      </c>
      <c r="T23">
        <f t="shared" si="1"/>
        <v>7.4025447551974302E-4</v>
      </c>
      <c r="V23">
        <f>MIN(B23:T23)</f>
        <v>6.0080457218603704E-6</v>
      </c>
    </row>
    <row r="26" spans="1:22" x14ac:dyDescent="0.2">
      <c r="A26" t="s">
        <v>20</v>
      </c>
      <c r="B26">
        <v>6.2064693371481301E-2</v>
      </c>
      <c r="C26" t="s">
        <v>24</v>
      </c>
    </row>
    <row r="27" spans="1:22" x14ac:dyDescent="0.2">
      <c r="A27" t="s">
        <v>21</v>
      </c>
      <c r="B27">
        <v>6.0080457218603704E-6</v>
      </c>
      <c r="C27" t="s">
        <v>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Exchanges</vt:lpstr>
      <vt:lpstr>Jarvis</vt:lpstr>
      <vt:lpstr>Prum</vt:lpstr>
      <vt:lpstr>Mammal</vt:lpstr>
      <vt:lpstr>Plant</vt:lpstr>
      <vt:lpstr>Oomycetes</vt:lpstr>
      <vt:lpstr>Yeast</vt:lpstr>
      <vt:lpstr>Eukaryote</vt:lpstr>
      <vt:lpstr>Comparisons</vt:lpstr>
      <vt:lpstr>Benner</vt:lpstr>
      <vt:lpstr>LG comparison</vt:lpstr>
    </vt:vector>
  </TitlesOfParts>
  <Company>University of Florida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Akanksha Pandey</dc:creator>
  <cp:lastModifiedBy>Braun,Edward Louis</cp:lastModifiedBy>
  <cp:lastPrinted>2020-01-12T02:02:17Z</cp:lastPrinted>
  <dcterms:created xsi:type="dcterms:W3CDTF">2019-03-09T15:53:15Z</dcterms:created>
  <dcterms:modified xsi:type="dcterms:W3CDTF">2020-01-28T02:18:27Z</dcterms:modified>
</cp:coreProperties>
</file>