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180" yWindow="120" windowWidth="14490" windowHeight="8280" activeTab="1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OMMERCE" sheetId="14" r:id="rId14"/>
    <sheet name="FIN_ACC" sheetId="15" r:id="rId15"/>
    <sheet name="CIVIC EDU" sheetId="17" r:id="rId16"/>
    <sheet name="IGBO" sheetId="16" r:id="rId17"/>
    <sheet name="Sheet4" sheetId="19" r:id="rId18"/>
    <sheet name="Sheet3" sheetId="18" r:id="rId19"/>
  </sheets>
  <calcPr calcId="152511"/>
</workbook>
</file>

<file path=xl/calcChain.xml><?xml version="1.0" encoding="utf-8"?>
<calcChain xmlns="http://schemas.openxmlformats.org/spreadsheetml/2006/main">
  <c r="A1" i="1" l="1"/>
  <c r="CU4" i="1"/>
  <c r="CU5" i="1"/>
  <c r="CU6" i="1"/>
  <c r="CU7" i="1"/>
  <c r="CU8" i="1"/>
  <c r="CU9" i="1"/>
  <c r="CU10" i="1"/>
  <c r="CU11" i="1"/>
  <c r="CU12" i="1"/>
  <c r="CU3" i="1"/>
  <c r="CP4" i="1" l="1"/>
  <c r="CP5" i="1"/>
  <c r="CP6" i="1"/>
  <c r="CP7" i="1"/>
  <c r="CP8" i="1"/>
  <c r="CP9" i="1"/>
  <c r="CP10" i="1"/>
  <c r="CP11" i="1"/>
  <c r="CP12" i="1"/>
  <c r="CP3" i="1"/>
  <c r="CQ4" i="1"/>
  <c r="CQ5" i="1"/>
  <c r="CQ6" i="1"/>
  <c r="CQ7" i="1"/>
  <c r="CQ8" i="1"/>
  <c r="CQ9" i="1"/>
  <c r="CQ10" i="1"/>
  <c r="CQ11" i="1"/>
  <c r="CQ12" i="1"/>
  <c r="CQ3" i="1"/>
  <c r="AR3" i="1" l="1"/>
  <c r="AR4" i="1"/>
  <c r="AR5" i="1"/>
  <c r="AR6" i="1"/>
  <c r="AR7" i="1"/>
  <c r="AR8" i="1"/>
  <c r="AR9" i="1"/>
  <c r="AR10" i="1"/>
  <c r="AR11" i="1"/>
  <c r="AR12" i="1"/>
  <c r="C3" i="1"/>
  <c r="C4" i="1"/>
  <c r="C5" i="1"/>
  <c r="C6" i="1"/>
  <c r="C7" i="1"/>
  <c r="C8" i="1"/>
  <c r="C9" i="1"/>
  <c r="C10" i="1"/>
  <c r="C11" i="1"/>
  <c r="C12" i="1"/>
  <c r="D3" i="1"/>
  <c r="D4" i="1"/>
  <c r="D5" i="1"/>
  <c r="D6" i="1"/>
  <c r="D7" i="1"/>
  <c r="D8" i="1"/>
  <c r="D9" i="1"/>
  <c r="D10" i="1"/>
  <c r="D11" i="1"/>
  <c r="D12" i="1"/>
  <c r="CF3" i="1" l="1"/>
  <c r="CG3" i="1"/>
  <c r="CH3" i="1"/>
  <c r="CI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E3" i="1"/>
  <c r="CE4" i="1"/>
  <c r="CE5" i="1"/>
  <c r="CE6" i="1"/>
  <c r="CE7" i="1"/>
  <c r="CE8" i="1"/>
  <c r="CE9" i="1"/>
  <c r="CE10" i="1"/>
  <c r="CE11" i="1"/>
  <c r="CE12" i="1"/>
  <c r="G3" i="1" l="1"/>
  <c r="G4" i="1"/>
  <c r="G5" i="1"/>
  <c r="G6" i="1"/>
  <c r="G7" i="1"/>
  <c r="G8" i="1"/>
  <c r="G9" i="1"/>
  <c r="G10" i="1"/>
  <c r="G11" i="1"/>
  <c r="G12" i="1"/>
  <c r="F3" i="1"/>
  <c r="F4" i="1"/>
  <c r="F5" i="1"/>
  <c r="F6" i="1"/>
  <c r="F7" i="1"/>
  <c r="F8" i="1"/>
  <c r="F9" i="1"/>
  <c r="F10" i="1"/>
  <c r="F11" i="1"/>
  <c r="F12" i="1"/>
  <c r="E3" i="1"/>
  <c r="E4" i="1"/>
  <c r="E5" i="1"/>
  <c r="E6" i="1"/>
  <c r="E7" i="1"/>
  <c r="E8" i="1"/>
  <c r="E9" i="1"/>
  <c r="E10" i="1"/>
  <c r="E11" i="1"/>
  <c r="E12" i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7" i="4"/>
  <c r="B38" i="4"/>
  <c r="B39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B8" i="14"/>
  <c r="B9" i="14"/>
  <c r="B10" i="14"/>
  <c r="B11" i="14"/>
  <c r="B12" i="14"/>
  <c r="B13" i="14"/>
  <c r="B14" i="14"/>
  <c r="B15" i="14"/>
  <c r="B16" i="14"/>
  <c r="B17" i="14"/>
  <c r="B4" i="14"/>
  <c r="B5" i="14"/>
  <c r="B6" i="14"/>
  <c r="B7" i="14"/>
  <c r="B3" i="14"/>
  <c r="B3" i="17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3"/>
  <c r="O12" i="1"/>
  <c r="CM7" i="1"/>
  <c r="S8" i="2" s="1"/>
  <c r="CM4" i="1"/>
  <c r="S5" i="2" s="1"/>
  <c r="BY3" i="1"/>
  <c r="BY4" i="1"/>
  <c r="BY5" i="1"/>
  <c r="BY6" i="1"/>
  <c r="BY7" i="1"/>
  <c r="BY8" i="1"/>
  <c r="BY9" i="1"/>
  <c r="BY10" i="1"/>
  <c r="BY11" i="1"/>
  <c r="BY12" i="1"/>
  <c r="BX3" i="1"/>
  <c r="BX4" i="1"/>
  <c r="BX5" i="1"/>
  <c r="BX6" i="1"/>
  <c r="BX7" i="1"/>
  <c r="BX8" i="1"/>
  <c r="BX9" i="1"/>
  <c r="BX10" i="1"/>
  <c r="BX11" i="1"/>
  <c r="BX12" i="1"/>
  <c r="BW3" i="1"/>
  <c r="BW4" i="1"/>
  <c r="BW5" i="1"/>
  <c r="BW6" i="1"/>
  <c r="BW7" i="1"/>
  <c r="BW8" i="1"/>
  <c r="BW9" i="1"/>
  <c r="BW10" i="1"/>
  <c r="BW11" i="1"/>
  <c r="BW12" i="1"/>
  <c r="BV3" i="1"/>
  <c r="BV4" i="1"/>
  <c r="BV5" i="1"/>
  <c r="BV6" i="1"/>
  <c r="BV7" i="1"/>
  <c r="BV8" i="1"/>
  <c r="BV9" i="1"/>
  <c r="BV10" i="1"/>
  <c r="BV11" i="1"/>
  <c r="BV12" i="1"/>
  <c r="BU3" i="1"/>
  <c r="BU4" i="1"/>
  <c r="BU5" i="1"/>
  <c r="BU6" i="1"/>
  <c r="BU7" i="1"/>
  <c r="BU8" i="1"/>
  <c r="BU9" i="1"/>
  <c r="BU10" i="1"/>
  <c r="BU11" i="1"/>
  <c r="BU12" i="1"/>
  <c r="BO3" i="1"/>
  <c r="BO4" i="1"/>
  <c r="BO5" i="1"/>
  <c r="BO6" i="1"/>
  <c r="BO7" i="1"/>
  <c r="BO8" i="1"/>
  <c r="BO9" i="1"/>
  <c r="BO10" i="1"/>
  <c r="BO11" i="1"/>
  <c r="BO12" i="1"/>
  <c r="BN3" i="1"/>
  <c r="BN4" i="1"/>
  <c r="BN5" i="1"/>
  <c r="BN6" i="1"/>
  <c r="BN7" i="1"/>
  <c r="BN8" i="1"/>
  <c r="BN9" i="1"/>
  <c r="BN10" i="1"/>
  <c r="BN11" i="1"/>
  <c r="BN12" i="1"/>
  <c r="BM3" i="1"/>
  <c r="BM4" i="1"/>
  <c r="BM5" i="1"/>
  <c r="BM6" i="1"/>
  <c r="BM7" i="1"/>
  <c r="BM8" i="1"/>
  <c r="BM9" i="1"/>
  <c r="BM10" i="1"/>
  <c r="BM11" i="1"/>
  <c r="BM12" i="1"/>
  <c r="BL3" i="1"/>
  <c r="BL4" i="1"/>
  <c r="BL5" i="1"/>
  <c r="BL6" i="1"/>
  <c r="BL7" i="1"/>
  <c r="BL8" i="1"/>
  <c r="BL9" i="1"/>
  <c r="BL10" i="1"/>
  <c r="BL11" i="1"/>
  <c r="BL12" i="1"/>
  <c r="BK3" i="1"/>
  <c r="BK4" i="1"/>
  <c r="BK5" i="1"/>
  <c r="BK6" i="1"/>
  <c r="BK7" i="1"/>
  <c r="BK8" i="1"/>
  <c r="BK9" i="1"/>
  <c r="BK10" i="1"/>
  <c r="BK11" i="1"/>
  <c r="BK12" i="1"/>
  <c r="BE3" i="1"/>
  <c r="BE4" i="1"/>
  <c r="BE5" i="1"/>
  <c r="BE6" i="1"/>
  <c r="BE7" i="1"/>
  <c r="BE8" i="1"/>
  <c r="BE9" i="1"/>
  <c r="BE10" i="1"/>
  <c r="BE11" i="1"/>
  <c r="BE12" i="1"/>
  <c r="BD3" i="1"/>
  <c r="BD4" i="1"/>
  <c r="BD5" i="1"/>
  <c r="BD6" i="1"/>
  <c r="BD7" i="1"/>
  <c r="BD8" i="1"/>
  <c r="BD9" i="1"/>
  <c r="BD10" i="1"/>
  <c r="BD11" i="1"/>
  <c r="BD12" i="1"/>
  <c r="BC3" i="1"/>
  <c r="BC4" i="1"/>
  <c r="BC5" i="1"/>
  <c r="BC6" i="1"/>
  <c r="BC7" i="1"/>
  <c r="BC8" i="1"/>
  <c r="BC9" i="1"/>
  <c r="BC10" i="1"/>
  <c r="BC11" i="1"/>
  <c r="BC12" i="1"/>
  <c r="BB3" i="1"/>
  <c r="BB4" i="1"/>
  <c r="BB5" i="1"/>
  <c r="BB6" i="1"/>
  <c r="BB7" i="1"/>
  <c r="BB8" i="1"/>
  <c r="BB9" i="1"/>
  <c r="BB10" i="1"/>
  <c r="BB11" i="1"/>
  <c r="BB12" i="1"/>
  <c r="BA3" i="1"/>
  <c r="BA4" i="1"/>
  <c r="BA5" i="1"/>
  <c r="BA6" i="1"/>
  <c r="BA7" i="1"/>
  <c r="BA8" i="1"/>
  <c r="BA9" i="1"/>
  <c r="BA10" i="1"/>
  <c r="BA11" i="1"/>
  <c r="BA12" i="1"/>
  <c r="AU3" i="1"/>
  <c r="AU4" i="1"/>
  <c r="AU5" i="1"/>
  <c r="AU6" i="1"/>
  <c r="AU7" i="1"/>
  <c r="AU8" i="1"/>
  <c r="AU9" i="1"/>
  <c r="AU10" i="1"/>
  <c r="AU11" i="1"/>
  <c r="AU12" i="1"/>
  <c r="AT3" i="1"/>
  <c r="AT4" i="1"/>
  <c r="AT5" i="1"/>
  <c r="AT6" i="1"/>
  <c r="AT7" i="1"/>
  <c r="AT8" i="1"/>
  <c r="AT9" i="1"/>
  <c r="AT10" i="1"/>
  <c r="AT11" i="1"/>
  <c r="AT12" i="1"/>
  <c r="AS3" i="1"/>
  <c r="AS4" i="1"/>
  <c r="AS5" i="1"/>
  <c r="AS6" i="1"/>
  <c r="AS7" i="1"/>
  <c r="AS8" i="1"/>
  <c r="AS9" i="1"/>
  <c r="AS10" i="1"/>
  <c r="AS11" i="1"/>
  <c r="AS12" i="1"/>
  <c r="AQ3" i="1"/>
  <c r="AQ4" i="1"/>
  <c r="AQ5" i="1"/>
  <c r="AQ6" i="1"/>
  <c r="AQ7" i="1"/>
  <c r="AQ8" i="1"/>
  <c r="AQ9" i="1"/>
  <c r="AQ10" i="1"/>
  <c r="AQ11" i="1"/>
  <c r="AQ12" i="1"/>
  <c r="AK3" i="1"/>
  <c r="AK4" i="1"/>
  <c r="AK5" i="1"/>
  <c r="AK6" i="1"/>
  <c r="AK7" i="1"/>
  <c r="AK8" i="1"/>
  <c r="AK9" i="1"/>
  <c r="AK10" i="1"/>
  <c r="AK11" i="1"/>
  <c r="AK12" i="1"/>
  <c r="AJ3" i="1"/>
  <c r="AJ4" i="1"/>
  <c r="AJ5" i="1"/>
  <c r="AJ6" i="1"/>
  <c r="AJ7" i="1"/>
  <c r="AJ8" i="1"/>
  <c r="AJ9" i="1"/>
  <c r="AJ10" i="1"/>
  <c r="AJ11" i="1"/>
  <c r="AJ12" i="1"/>
  <c r="AI3" i="1"/>
  <c r="AI4" i="1"/>
  <c r="AI5" i="1"/>
  <c r="AI6" i="1"/>
  <c r="AI7" i="1"/>
  <c r="AI8" i="1"/>
  <c r="AI9" i="1"/>
  <c r="AI10" i="1"/>
  <c r="AI11" i="1"/>
  <c r="AI12" i="1"/>
  <c r="AH3" i="1"/>
  <c r="AH4" i="1"/>
  <c r="AH5" i="1"/>
  <c r="AH6" i="1"/>
  <c r="AH7" i="1"/>
  <c r="AH8" i="1"/>
  <c r="AH9" i="1"/>
  <c r="AH10" i="1"/>
  <c r="AH11" i="1"/>
  <c r="AH12" i="1"/>
  <c r="AG3" i="1"/>
  <c r="AG4" i="1"/>
  <c r="AG5" i="1"/>
  <c r="AG6" i="1"/>
  <c r="AG7" i="1"/>
  <c r="AG8" i="1"/>
  <c r="AG9" i="1"/>
  <c r="AG10" i="1"/>
  <c r="AG11" i="1"/>
  <c r="AG12" i="1"/>
  <c r="AA3" i="1"/>
  <c r="AA4" i="1"/>
  <c r="AA5" i="1"/>
  <c r="AA6" i="1"/>
  <c r="AA7" i="1"/>
  <c r="AA8" i="1"/>
  <c r="AA9" i="1"/>
  <c r="AA10" i="1"/>
  <c r="AA11" i="1"/>
  <c r="AA12" i="1"/>
  <c r="Z3" i="1"/>
  <c r="Z4" i="1"/>
  <c r="Z5" i="1"/>
  <c r="Z6" i="1"/>
  <c r="Z7" i="1"/>
  <c r="Z8" i="1"/>
  <c r="Z9" i="1"/>
  <c r="Z10" i="1"/>
  <c r="Z11" i="1"/>
  <c r="Z12" i="1"/>
  <c r="Y3" i="1"/>
  <c r="Y4" i="1"/>
  <c r="Y5" i="1"/>
  <c r="Y6" i="1"/>
  <c r="Y7" i="1"/>
  <c r="Y8" i="1"/>
  <c r="Y9" i="1"/>
  <c r="Y10" i="1"/>
  <c r="Y11" i="1"/>
  <c r="Y12" i="1"/>
  <c r="X3" i="1"/>
  <c r="X4" i="1"/>
  <c r="X5" i="1"/>
  <c r="X6" i="1"/>
  <c r="X7" i="1"/>
  <c r="X8" i="1"/>
  <c r="X9" i="1"/>
  <c r="X10" i="1"/>
  <c r="X11" i="1"/>
  <c r="X12" i="1"/>
  <c r="W3" i="1"/>
  <c r="W4" i="1"/>
  <c r="W5" i="1"/>
  <c r="W6" i="1"/>
  <c r="W7" i="1"/>
  <c r="W8" i="1"/>
  <c r="W9" i="1"/>
  <c r="W10" i="1"/>
  <c r="W11" i="1"/>
  <c r="W12" i="1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3" i="1"/>
  <c r="M4" i="1"/>
  <c r="M5" i="1"/>
  <c r="M6" i="1"/>
  <c r="M7" i="1"/>
  <c r="M8" i="1"/>
  <c r="M9" i="1"/>
  <c r="M10" i="1"/>
  <c r="M11" i="1"/>
  <c r="M12" i="1"/>
  <c r="N3" i="1"/>
  <c r="N4" i="1"/>
  <c r="N5" i="1"/>
  <c r="N6" i="1"/>
  <c r="N7" i="1"/>
  <c r="N8" i="1"/>
  <c r="N9" i="1"/>
  <c r="N10" i="1"/>
  <c r="N11" i="1"/>
  <c r="N12" i="1"/>
  <c r="O3" i="1"/>
  <c r="O4" i="1"/>
  <c r="O5" i="1"/>
  <c r="O6" i="1"/>
  <c r="O7" i="1"/>
  <c r="O8" i="1"/>
  <c r="O9" i="1"/>
  <c r="O10" i="1"/>
  <c r="O11" i="1"/>
  <c r="P3" i="1"/>
  <c r="P4" i="1"/>
  <c r="P5" i="1"/>
  <c r="P6" i="1"/>
  <c r="P7" i="1"/>
  <c r="P8" i="1"/>
  <c r="P9" i="1"/>
  <c r="P10" i="1"/>
  <c r="P11" i="1"/>
  <c r="P12" i="1"/>
  <c r="Q3" i="1"/>
  <c r="Q4" i="1"/>
  <c r="Q5" i="1"/>
  <c r="Q6" i="1"/>
  <c r="Q7" i="1"/>
  <c r="Q8" i="1"/>
  <c r="Q9" i="1"/>
  <c r="Q10" i="1"/>
  <c r="Q11" i="1"/>
  <c r="Q12" i="1"/>
  <c r="B4" i="2"/>
  <c r="B5" i="2"/>
  <c r="B6" i="2"/>
  <c r="B7" i="2"/>
  <c r="B8" i="2"/>
  <c r="B9" i="2"/>
  <c r="B10" i="2"/>
  <c r="B11" i="2"/>
  <c r="B12" i="2"/>
  <c r="B13" i="2"/>
  <c r="CM5" i="1"/>
  <c r="S6" i="2" s="1"/>
  <c r="CM12" i="1"/>
  <c r="S13" i="2" s="1"/>
  <c r="CN12" i="1" l="1"/>
  <c r="T13" i="2" s="1"/>
  <c r="CN5" i="1"/>
  <c r="T6" i="2" s="1"/>
  <c r="CN4" i="1"/>
  <c r="T5" i="2" s="1"/>
  <c r="CN7" i="1"/>
  <c r="T8" i="2" s="1"/>
  <c r="CC11" i="1"/>
  <c r="CC6" i="1"/>
  <c r="AY7" i="1"/>
  <c r="CC10" i="1"/>
  <c r="AE10" i="1"/>
  <c r="AE11" i="1"/>
  <c r="CC8" i="1"/>
  <c r="CC5" i="1"/>
  <c r="CC3" i="1"/>
  <c r="CC12" i="1"/>
  <c r="BI11" i="1"/>
  <c r="AY8" i="1"/>
  <c r="AY3" i="1"/>
  <c r="AY12" i="1"/>
  <c r="AO11" i="1"/>
  <c r="AY10" i="1"/>
  <c r="AO10" i="1"/>
  <c r="AE6" i="1"/>
  <c r="AE7" i="1"/>
  <c r="BI12" i="1"/>
  <c r="BJ12" i="1" s="1"/>
  <c r="AO8" i="1"/>
  <c r="AO5" i="1"/>
  <c r="AO3" i="1"/>
  <c r="AO12" i="1"/>
  <c r="AO7" i="1"/>
  <c r="AO9" i="1"/>
  <c r="AO6" i="1"/>
  <c r="AE12" i="1"/>
  <c r="AE8" i="1"/>
  <c r="AE5" i="1"/>
  <c r="AE3" i="1"/>
  <c r="U11" i="1"/>
  <c r="U9" i="1"/>
  <c r="U4" i="1"/>
  <c r="U12" i="1"/>
  <c r="CM10" i="1"/>
  <c r="S11" i="2" s="1"/>
  <c r="CM3" i="1"/>
  <c r="CC7" i="1"/>
  <c r="BS7" i="1"/>
  <c r="BS8" i="1"/>
  <c r="BS5" i="1"/>
  <c r="BT5" i="1" s="1"/>
  <c r="BS10" i="1"/>
  <c r="BT10" i="1" s="1"/>
  <c r="BS9" i="1"/>
  <c r="BT9" i="1" s="1"/>
  <c r="BS4" i="1"/>
  <c r="BT4" i="1" s="1"/>
  <c r="BI6" i="1"/>
  <c r="BI9" i="1"/>
  <c r="BJ9" i="1" s="1"/>
  <c r="BI7" i="1"/>
  <c r="BI4" i="1"/>
  <c r="BI5" i="1"/>
  <c r="BI3" i="1"/>
  <c r="AY11" i="1"/>
  <c r="AY9" i="1"/>
  <c r="AY6" i="1"/>
  <c r="AY4" i="1"/>
  <c r="AZ4" i="1" s="1"/>
  <c r="K4" i="1"/>
  <c r="K5" i="1"/>
  <c r="U5" i="1"/>
  <c r="V5" i="1" s="1"/>
  <c r="U3" i="1"/>
  <c r="V3" i="1" s="1"/>
  <c r="CM9" i="1"/>
  <c r="S10" i="2" s="1"/>
  <c r="K8" i="1"/>
  <c r="U8" i="1"/>
  <c r="AE4" i="1"/>
  <c r="AE9" i="1"/>
  <c r="BS11" i="1"/>
  <c r="BS6" i="1"/>
  <c r="CM11" i="1"/>
  <c r="CM6" i="1"/>
  <c r="S7" i="2" s="1"/>
  <c r="U10" i="1"/>
  <c r="V10" i="1" s="1"/>
  <c r="U7" i="1"/>
  <c r="V7" i="1" s="1"/>
  <c r="K12" i="1"/>
  <c r="AO4" i="1"/>
  <c r="AY5" i="1"/>
  <c r="BS12" i="1"/>
  <c r="BS3" i="1"/>
  <c r="BT3" i="1" s="1"/>
  <c r="CM8" i="1"/>
  <c r="S9" i="2" s="1"/>
  <c r="CC9" i="1"/>
  <c r="CC4" i="1"/>
  <c r="K3" i="1"/>
  <c r="K11" i="1"/>
  <c r="L11" i="1" s="1"/>
  <c r="K10" i="1"/>
  <c r="L10" i="1" s="1"/>
  <c r="K9" i="1"/>
  <c r="L9" i="1" s="1"/>
  <c r="K7" i="1"/>
  <c r="L7" i="1" s="1"/>
  <c r="K6" i="1"/>
  <c r="L6" i="1" s="1"/>
  <c r="BI8" i="1"/>
  <c r="BJ8" i="1" s="1"/>
  <c r="BI10" i="1"/>
  <c r="U6" i="1"/>
  <c r="V6" i="1" s="1"/>
  <c r="CN3" i="1" l="1"/>
  <c r="T4" i="2" s="1"/>
  <c r="S4" i="2"/>
  <c r="CN11" i="1"/>
  <c r="T12" i="2" s="1"/>
  <c r="S12" i="2"/>
  <c r="CD4" i="1"/>
  <c r="R5" i="2" s="1"/>
  <c r="G13" i="2"/>
  <c r="AF12" i="1"/>
  <c r="H13" i="2" s="1"/>
  <c r="AF7" i="1"/>
  <c r="H8" i="2" s="1"/>
  <c r="K9" i="2"/>
  <c r="AZ8" i="1"/>
  <c r="L9" i="2" s="1"/>
  <c r="G12" i="2"/>
  <c r="AF11" i="1"/>
  <c r="H12" i="2" s="1"/>
  <c r="M11" i="2"/>
  <c r="BJ10" i="1"/>
  <c r="N11" i="2" s="1"/>
  <c r="K7" i="2"/>
  <c r="AZ6" i="1"/>
  <c r="L7" i="2" s="1"/>
  <c r="E13" i="2"/>
  <c r="V12" i="1"/>
  <c r="F13" i="2" s="1"/>
  <c r="O12" i="2"/>
  <c r="BT11" i="1"/>
  <c r="P12" i="2" s="1"/>
  <c r="AF4" i="1"/>
  <c r="H5" i="2" s="1"/>
  <c r="CN9" i="1"/>
  <c r="T10" i="2" s="1"/>
  <c r="BJ5" i="1"/>
  <c r="N6" i="2" s="1"/>
  <c r="O8" i="2"/>
  <c r="BT7" i="1"/>
  <c r="P8" i="2" s="1"/>
  <c r="V11" i="1"/>
  <c r="F12" i="2" s="1"/>
  <c r="G6" i="2"/>
  <c r="AF5" i="1"/>
  <c r="H6" i="2" s="1"/>
  <c r="I8" i="2"/>
  <c r="AP7" i="1"/>
  <c r="J8" i="2" s="1"/>
  <c r="I4" i="2"/>
  <c r="AP3" i="1"/>
  <c r="J4" i="2" s="1"/>
  <c r="K11" i="2"/>
  <c r="AZ10" i="1"/>
  <c r="L11" i="2" s="1"/>
  <c r="Q4" i="2"/>
  <c r="CD3" i="1"/>
  <c r="R4" i="2" s="1"/>
  <c r="Q7" i="2"/>
  <c r="CD6" i="1"/>
  <c r="R7" i="2" s="1"/>
  <c r="Q10" i="2"/>
  <c r="CD9" i="1"/>
  <c r="R10" i="2" s="1"/>
  <c r="K6" i="2"/>
  <c r="AZ5" i="1"/>
  <c r="L6" i="2" s="1"/>
  <c r="L12" i="1"/>
  <c r="D13" i="2" s="1"/>
  <c r="E9" i="2"/>
  <c r="V8" i="1"/>
  <c r="F9" i="2" s="1"/>
  <c r="L5" i="1"/>
  <c r="D6" i="2" s="1"/>
  <c r="M5" i="2"/>
  <c r="BJ4" i="1"/>
  <c r="N5" i="2" s="1"/>
  <c r="BJ6" i="1"/>
  <c r="N7" i="2" s="1"/>
  <c r="AF8" i="1"/>
  <c r="H9" i="2" s="1"/>
  <c r="AP5" i="1"/>
  <c r="J6" i="2" s="1"/>
  <c r="M12" i="2"/>
  <c r="BJ11" i="1"/>
  <c r="N12" i="2" s="1"/>
  <c r="Q6" i="2"/>
  <c r="CD5" i="1"/>
  <c r="R6" i="2" s="1"/>
  <c r="G11" i="2"/>
  <c r="AF10" i="1"/>
  <c r="H11" i="2" s="1"/>
  <c r="Q12" i="2"/>
  <c r="CD11" i="1"/>
  <c r="R12" i="2" s="1"/>
  <c r="CN8" i="1"/>
  <c r="T9" i="2" s="1"/>
  <c r="BT12" i="1"/>
  <c r="P13" i="2" s="1"/>
  <c r="AP4" i="1"/>
  <c r="J5" i="2" s="1"/>
  <c r="CN6" i="1"/>
  <c r="T7" i="2" s="1"/>
  <c r="C5" i="2"/>
  <c r="L4" i="1"/>
  <c r="D5" i="2" s="1"/>
  <c r="AZ9" i="1"/>
  <c r="L10" i="2" s="1"/>
  <c r="Q8" i="2"/>
  <c r="CD7" i="1"/>
  <c r="R8" i="2" s="1"/>
  <c r="E5" i="2"/>
  <c r="V4" i="1"/>
  <c r="I7" i="2"/>
  <c r="AP6" i="1"/>
  <c r="J7" i="2" s="1"/>
  <c r="I9" i="2"/>
  <c r="AP8" i="1"/>
  <c r="J9" i="2" s="1"/>
  <c r="G7" i="2"/>
  <c r="AF6" i="1"/>
  <c r="H7" i="2" s="1"/>
  <c r="I12" i="2"/>
  <c r="AP11" i="1"/>
  <c r="J12" i="2" s="1"/>
  <c r="AZ12" i="1"/>
  <c r="L13" i="2" s="1"/>
  <c r="CD8" i="1"/>
  <c r="R9" i="2" s="1"/>
  <c r="Q11" i="2"/>
  <c r="CD10" i="1"/>
  <c r="R11" i="2" s="1"/>
  <c r="K8" i="2"/>
  <c r="AZ7" i="1"/>
  <c r="L8" i="2" s="1"/>
  <c r="C4" i="2"/>
  <c r="L3" i="1"/>
  <c r="BT6" i="1"/>
  <c r="P7" i="2" s="1"/>
  <c r="G10" i="2"/>
  <c r="AF9" i="1"/>
  <c r="H10" i="2" s="1"/>
  <c r="L8" i="1"/>
  <c r="D9" i="2" s="1"/>
  <c r="AZ11" i="1"/>
  <c r="L12" i="2" s="1"/>
  <c r="M4" i="2"/>
  <c r="BJ3" i="1"/>
  <c r="N4" i="2" s="1"/>
  <c r="M8" i="2"/>
  <c r="BJ7" i="1"/>
  <c r="N8" i="2" s="1"/>
  <c r="BT8" i="1"/>
  <c r="P9" i="2" s="1"/>
  <c r="CN10" i="1"/>
  <c r="T11" i="2" s="1"/>
  <c r="V9" i="1"/>
  <c r="F10" i="2" s="1"/>
  <c r="AF3" i="1"/>
  <c r="H4" i="2" s="1"/>
  <c r="I10" i="2"/>
  <c r="AP9" i="1"/>
  <c r="J10" i="2" s="1"/>
  <c r="I13" i="2"/>
  <c r="AP12" i="1"/>
  <c r="J13" i="2" s="1"/>
  <c r="I11" i="2"/>
  <c r="AP10" i="1"/>
  <c r="J11" i="2" s="1"/>
  <c r="K4" i="2"/>
  <c r="AZ3" i="1"/>
  <c r="L4" i="2" s="1"/>
  <c r="Q13" i="2"/>
  <c r="CD12" i="1"/>
  <c r="R13" i="2" s="1"/>
  <c r="G5" i="2"/>
  <c r="O7" i="2"/>
  <c r="O13" i="2"/>
  <c r="K10" i="2"/>
  <c r="G8" i="2"/>
  <c r="G9" i="2"/>
  <c r="I5" i="2"/>
  <c r="C6" i="2"/>
  <c r="K13" i="2"/>
  <c r="E12" i="2"/>
  <c r="Q9" i="2"/>
  <c r="I6" i="2"/>
  <c r="C13" i="2"/>
  <c r="H4" i="1"/>
  <c r="H6" i="1"/>
  <c r="H9" i="1"/>
  <c r="H11" i="1"/>
  <c r="H12" i="1"/>
  <c r="H7" i="1"/>
  <c r="H10" i="1"/>
  <c r="H3" i="1"/>
  <c r="H5" i="1"/>
  <c r="H8" i="1"/>
  <c r="C9" i="2"/>
  <c r="Q5" i="2"/>
  <c r="O9" i="2"/>
  <c r="AW12" i="1"/>
  <c r="AW6" i="1"/>
  <c r="F5" i="2"/>
  <c r="S8" i="1"/>
  <c r="M13" i="2"/>
  <c r="N13" i="2"/>
  <c r="AV12" i="1"/>
  <c r="AV5" i="1"/>
  <c r="AV3" i="1"/>
  <c r="AV10" i="1"/>
  <c r="AV6" i="1"/>
  <c r="K12" i="2"/>
  <c r="AL4" i="1"/>
  <c r="AN10" i="1"/>
  <c r="G4" i="2"/>
  <c r="E10" i="2"/>
  <c r="D4" i="2"/>
  <c r="CR8" i="1"/>
  <c r="CJ3" i="1"/>
  <c r="CJ11" i="1"/>
  <c r="CL7" i="1"/>
  <c r="CL10" i="1"/>
  <c r="CL3" i="1"/>
  <c r="CL5" i="1"/>
  <c r="CL8" i="1"/>
  <c r="CL4" i="1"/>
  <c r="CL6" i="1"/>
  <c r="CL9" i="1"/>
  <c r="CL11" i="1"/>
  <c r="CL12" i="1"/>
  <c r="CB7" i="1"/>
  <c r="CB10" i="1"/>
  <c r="CB3" i="1"/>
  <c r="CB5" i="1"/>
  <c r="CB8" i="1"/>
  <c r="CB4" i="1"/>
  <c r="CB6" i="1"/>
  <c r="CB9" i="1"/>
  <c r="CB11" i="1"/>
  <c r="CB12" i="1"/>
  <c r="P5" i="2"/>
  <c r="O5" i="2"/>
  <c r="O10" i="2"/>
  <c r="P10" i="2"/>
  <c r="P6" i="2"/>
  <c r="O6" i="2"/>
  <c r="BR7" i="1"/>
  <c r="BR10" i="1"/>
  <c r="BR3" i="1"/>
  <c r="BR5" i="1"/>
  <c r="BR8" i="1"/>
  <c r="BR4" i="1"/>
  <c r="BR6" i="1"/>
  <c r="BR9" i="1"/>
  <c r="BR11" i="1"/>
  <c r="BR12" i="1"/>
  <c r="O11" i="2"/>
  <c r="P11" i="2"/>
  <c r="BH7" i="1"/>
  <c r="BH10" i="1"/>
  <c r="BH12" i="1"/>
  <c r="BH3" i="1"/>
  <c r="BH5" i="1"/>
  <c r="BH8" i="1"/>
  <c r="BH4" i="1"/>
  <c r="BH6" i="1"/>
  <c r="BH9" i="1"/>
  <c r="BH11" i="1"/>
  <c r="CR5" i="1"/>
  <c r="M7" i="2"/>
  <c r="M6" i="2"/>
  <c r="N10" i="2"/>
  <c r="M10" i="2"/>
  <c r="CR6" i="1"/>
  <c r="K5" i="2"/>
  <c r="L5" i="2"/>
  <c r="AV8" i="1"/>
  <c r="AW3" i="1"/>
  <c r="AV11" i="1"/>
  <c r="AW11" i="1"/>
  <c r="AW4" i="1"/>
  <c r="AW8" i="1"/>
  <c r="AW7" i="1"/>
  <c r="CR4" i="1"/>
  <c r="AV7" i="1"/>
  <c r="AW5" i="1"/>
  <c r="AV9" i="1"/>
  <c r="AW9" i="1"/>
  <c r="AX7" i="1"/>
  <c r="AX10" i="1"/>
  <c r="AX6" i="1"/>
  <c r="AX3" i="1"/>
  <c r="AX5" i="1"/>
  <c r="AX8" i="1"/>
  <c r="AX4" i="1"/>
  <c r="AX9" i="1"/>
  <c r="AX11" i="1"/>
  <c r="AX12" i="1"/>
  <c r="AN6" i="1"/>
  <c r="AL6" i="1"/>
  <c r="AN12" i="1"/>
  <c r="AN4" i="1"/>
  <c r="AN8" i="1"/>
  <c r="AN11" i="1"/>
  <c r="AN5" i="1"/>
  <c r="AN7" i="1"/>
  <c r="AN9" i="1"/>
  <c r="AN3" i="1"/>
  <c r="CR12" i="1"/>
  <c r="AD7" i="1"/>
  <c r="AD10" i="1"/>
  <c r="AD3" i="1"/>
  <c r="AD8" i="1"/>
  <c r="AD4" i="1"/>
  <c r="AD6" i="1"/>
  <c r="AD9" i="1"/>
  <c r="AD11" i="1"/>
  <c r="AD12" i="1"/>
  <c r="AD5" i="1"/>
  <c r="T5" i="1"/>
  <c r="T12" i="1"/>
  <c r="T10" i="1"/>
  <c r="R10" i="1"/>
  <c r="T9" i="1"/>
  <c r="T3" i="1"/>
  <c r="T6" i="1"/>
  <c r="T7" i="1"/>
  <c r="T11" i="1"/>
  <c r="T4" i="1"/>
  <c r="S11" i="1"/>
  <c r="T8" i="1"/>
  <c r="J3" i="1"/>
  <c r="J5" i="1"/>
  <c r="J8" i="1"/>
  <c r="J10" i="1"/>
  <c r="J4" i="1"/>
  <c r="J6" i="1"/>
  <c r="J9" i="1"/>
  <c r="J11" i="1"/>
  <c r="J7" i="1"/>
  <c r="J12" i="1"/>
  <c r="N9" i="2"/>
  <c r="AC11" i="1"/>
  <c r="AB11" i="1"/>
  <c r="R3" i="1"/>
  <c r="AV4" i="1"/>
  <c r="AM4" i="1"/>
  <c r="AL10" i="1"/>
  <c r="AM10" i="1"/>
  <c r="AM12" i="1"/>
  <c r="AC5" i="1"/>
  <c r="AC3" i="1"/>
  <c r="AB9" i="1"/>
  <c r="CK7" i="1"/>
  <c r="CJ10" i="1"/>
  <c r="CA6" i="1"/>
  <c r="BQ5" i="1"/>
  <c r="BP9" i="1"/>
  <c r="BQ9" i="1"/>
  <c r="O4" i="2"/>
  <c r="E11" i="2"/>
  <c r="F11" i="2"/>
  <c r="CK9" i="1"/>
  <c r="CJ4" i="1"/>
  <c r="CK12" i="1"/>
  <c r="CK5" i="1"/>
  <c r="CJ8" i="1"/>
  <c r="CJ7" i="1"/>
  <c r="CK6" i="1"/>
  <c r="CK8" i="1"/>
  <c r="CK4" i="1"/>
  <c r="CK3" i="1"/>
  <c r="CJ6" i="1"/>
  <c r="CK10" i="1"/>
  <c r="CJ5" i="1"/>
  <c r="CK11" i="1"/>
  <c r="CJ9" i="1"/>
  <c r="AW10" i="1"/>
  <c r="AL5" i="1"/>
  <c r="AM5" i="1"/>
  <c r="AM8" i="1"/>
  <c r="AL7" i="1"/>
  <c r="AM7" i="1"/>
  <c r="S10" i="1"/>
  <c r="P4" i="2"/>
  <c r="CJ12" i="1"/>
  <c r="CA11" i="1"/>
  <c r="CA9" i="1"/>
  <c r="CA8" i="1"/>
  <c r="BZ10" i="1"/>
  <c r="BZ12" i="1"/>
  <c r="BZ11" i="1"/>
  <c r="CA10" i="1"/>
  <c r="BZ5" i="1"/>
  <c r="BZ6" i="1"/>
  <c r="CA7" i="1"/>
  <c r="BZ3" i="1"/>
  <c r="BZ9" i="1"/>
  <c r="CA5" i="1"/>
  <c r="BZ4" i="1"/>
  <c r="BZ8" i="1"/>
  <c r="CA12" i="1"/>
  <c r="CA3" i="1"/>
  <c r="BZ7" i="1"/>
  <c r="CA4" i="1"/>
  <c r="AM9" i="1"/>
  <c r="AL8" i="1"/>
  <c r="AM6" i="1"/>
  <c r="AM11" i="1"/>
  <c r="R7" i="1"/>
  <c r="AL9" i="1"/>
  <c r="AL12" i="1"/>
  <c r="AL11" i="1"/>
  <c r="AL3" i="1"/>
  <c r="AM3" i="1"/>
  <c r="CR11" i="1"/>
  <c r="CR7" i="1"/>
  <c r="BQ10" i="1"/>
  <c r="E4" i="2"/>
  <c r="F4" i="2"/>
  <c r="CR9" i="1"/>
  <c r="F6" i="2"/>
  <c r="E6" i="2"/>
  <c r="E8" i="2"/>
  <c r="F8" i="2"/>
  <c r="CR3" i="1"/>
  <c r="I8" i="1"/>
  <c r="I5" i="1"/>
  <c r="I4" i="1"/>
  <c r="I6" i="1"/>
  <c r="C12" i="2"/>
  <c r="D12" i="2"/>
  <c r="I9" i="1"/>
  <c r="I3" i="1"/>
  <c r="I7" i="1"/>
  <c r="I12" i="1"/>
  <c r="I11" i="1"/>
  <c r="I10" i="1"/>
  <c r="C11" i="2"/>
  <c r="D11" i="2"/>
  <c r="C10" i="2"/>
  <c r="D10" i="2"/>
  <c r="C8" i="2"/>
  <c r="D8" i="2"/>
  <c r="D7" i="2"/>
  <c r="C7" i="2"/>
  <c r="AB8" i="1"/>
  <c r="AB7" i="1"/>
  <c r="AC12" i="1"/>
  <c r="AB5" i="1"/>
  <c r="AC4" i="1"/>
  <c r="AC10" i="1"/>
  <c r="AB3" i="1"/>
  <c r="BP8" i="1"/>
  <c r="BQ3" i="1"/>
  <c r="BQ12" i="1"/>
  <c r="BP7" i="1"/>
  <c r="BQ7" i="1"/>
  <c r="BP3" i="1"/>
  <c r="BQ4" i="1"/>
  <c r="BQ8" i="1"/>
  <c r="BP4" i="1"/>
  <c r="BQ11" i="1"/>
  <c r="BP11" i="1"/>
  <c r="BP6" i="1"/>
  <c r="BQ6" i="1"/>
  <c r="BP10" i="1"/>
  <c r="BP12" i="1"/>
  <c r="BP5" i="1"/>
  <c r="M9" i="2"/>
  <c r="BF3" i="1"/>
  <c r="BF7" i="1"/>
  <c r="BF11" i="1"/>
  <c r="BG5" i="1"/>
  <c r="BG4" i="1"/>
  <c r="BF10" i="1"/>
  <c r="BF4" i="1"/>
  <c r="BG3" i="1"/>
  <c r="BF9" i="1"/>
  <c r="BF5" i="1"/>
  <c r="BG10" i="1"/>
  <c r="BF6" i="1"/>
  <c r="BG9" i="1"/>
  <c r="CR10" i="1"/>
  <c r="BG7" i="1"/>
  <c r="BG8" i="1"/>
  <c r="BG12" i="1"/>
  <c r="BF12" i="1"/>
  <c r="BG6" i="1"/>
  <c r="BG11" i="1"/>
  <c r="BF8" i="1"/>
  <c r="R6" i="1"/>
  <c r="R5" i="1"/>
  <c r="E7" i="2"/>
  <c r="F7" i="2"/>
  <c r="S7" i="1"/>
  <c r="S3" i="1"/>
  <c r="R8" i="1"/>
  <c r="S9" i="1"/>
  <c r="R4" i="1"/>
  <c r="R12" i="1"/>
  <c r="S6" i="1"/>
  <c r="R9" i="1"/>
  <c r="S5" i="1"/>
  <c r="S12" i="1"/>
  <c r="S4" i="1"/>
  <c r="R11" i="1"/>
  <c r="AC7" i="1"/>
  <c r="AB12" i="1"/>
  <c r="AB6" i="1"/>
  <c r="AC9" i="1"/>
  <c r="AB10" i="1"/>
  <c r="AC8" i="1"/>
  <c r="AB4" i="1"/>
  <c r="AC6" i="1"/>
  <c r="U7" i="2" l="1"/>
  <c r="V7" i="2" s="1"/>
  <c r="U10" i="2"/>
  <c r="V10" i="2" s="1"/>
  <c r="U9" i="2"/>
  <c r="V9" i="2" s="1"/>
  <c r="U11" i="2"/>
  <c r="V11" i="2" s="1"/>
  <c r="U5" i="2"/>
  <c r="V5" i="2" s="1"/>
  <c r="U13" i="2"/>
  <c r="V13" i="2" s="1"/>
  <c r="U12" i="2"/>
  <c r="V12" i="2" s="1"/>
  <c r="U8" i="2"/>
  <c r="V8" i="2" s="1"/>
  <c r="U6" i="2"/>
  <c r="V6" i="2" s="1"/>
  <c r="U4" i="2"/>
  <c r="V4" i="2" s="1"/>
  <c r="CS9" i="1"/>
  <c r="W10" i="2" s="1"/>
  <c r="CS5" i="1"/>
  <c r="W6" i="2" s="1"/>
  <c r="CS3" i="1"/>
  <c r="W4" i="2" s="1"/>
  <c r="CS4" i="1"/>
  <c r="W5" i="2" s="1"/>
  <c r="CS8" i="1"/>
  <c r="W9" i="2" s="1"/>
  <c r="CS6" i="1"/>
  <c r="W7" i="2" s="1"/>
  <c r="CS10" i="1"/>
  <c r="W11" i="2" s="1"/>
  <c r="CS12" i="1"/>
  <c r="W13" i="2" s="1"/>
  <c r="CS11" i="1"/>
  <c r="W12" i="2" s="1"/>
  <c r="CS7" i="1"/>
  <c r="W8" i="2" s="1"/>
</calcChain>
</file>

<file path=xl/sharedStrings.xml><?xml version="1.0" encoding="utf-8"?>
<sst xmlns="http://schemas.openxmlformats.org/spreadsheetml/2006/main" count="291" uniqueCount="72">
  <si>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</si>
  <si>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</si>
  <si>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</si>
  <si>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</si>
  <si>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</si>
  <si>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</si>
  <si>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</si>
  <si>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</si>
  <si>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</si>
  <si>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</si>
  <si>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</si>
  <si>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</si>
  <si>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</si>
  <si>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</si>
  <si>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</si>
  <si>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</si>
  <si>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</si>
  <si>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</si>
  <si>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</si>
  <si>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</si>
  <si>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</si>
  <si>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</si>
  <si>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</si>
  <si>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B3</t>
  </si>
  <si>
    <t>C6</t>
  </si>
  <si>
    <t>C5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</si>
  <si>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</si>
  <si>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</si>
  <si>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</si>
  <si>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</si>
  <si>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</si>
  <si>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</si>
  <si>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</si>
  <si>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</si>
  <si>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</si>
  <si>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</si>
  <si>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</si>
  <si>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</si>
  <si>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</si>
  <si>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</si>
  <si>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CHEMISTRY</t>
  </si>
  <si>
    <t>BIOLOGY</t>
  </si>
  <si>
    <t>GEOGRAPHY</t>
  </si>
  <si>
    <t>PROJECT 10%</t>
  </si>
  <si>
    <t>AGRIC</t>
  </si>
  <si>
    <t>ECONOMICS</t>
  </si>
  <si>
    <t>GOVERNMENT</t>
  </si>
  <si>
    <t>PHYSICS</t>
  </si>
  <si>
    <t>BIO</t>
  </si>
  <si>
    <t>GEO</t>
  </si>
  <si>
    <t>LIT</t>
  </si>
  <si>
    <t>ECO</t>
  </si>
  <si>
    <t>GOV</t>
  </si>
  <si>
    <t>LIT-IN-ENGLISH</t>
  </si>
  <si>
    <t>COMMERCE</t>
  </si>
  <si>
    <t>FINANCIAL ACCOUNTS</t>
  </si>
  <si>
    <t>B2</t>
  </si>
  <si>
    <t>SSS TWO FIRST TERM EXAMINATION RESULT</t>
  </si>
  <si>
    <t>CHIDERA PROMISE OLUCHI</t>
  </si>
  <si>
    <t>CHUKWUEMEKA    MARVELLOUS</t>
  </si>
  <si>
    <t>NDAJI EKPEREAMAKA DIVINE</t>
  </si>
  <si>
    <t>NNAJI MARVELLOUS</t>
  </si>
  <si>
    <t>OGBODO SUCCESS CHINAZA</t>
  </si>
  <si>
    <t>OKENWA CHIDUBEM</t>
  </si>
  <si>
    <t>OKONKWO VICTOR EBERECHUKWU</t>
  </si>
  <si>
    <t>OYIGBO  VICTORIA KOSISOCHUKWU</t>
  </si>
  <si>
    <t>OZOEMENA  IFUNANYA</t>
  </si>
  <si>
    <t xml:space="preserve">UDEH CHIBUZOR </t>
  </si>
  <si>
    <t>LIT-IN-ENG</t>
  </si>
  <si>
    <t>C4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</si>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</sst>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name val="Times New Roman"/>
      <family val="1"/>
    </font>
    <font>
      <sz val="10"/>
      <color rgb="FF000000"/>
      <name val="Arial Narrow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7" fillId="0" borderId="0" xfId="0" applyFont="1">
      <alignment vertical="center"/>
    </xf>
    <xf numFmtId="0" fontId="19" fillId="0" borderId="2" xfId="0" applyFont="1" applyBorder="1" applyAlignment="1">
      <alignment horizontal="center" vertical="top"/>
    </xf>
    <xf numFmtId="0" fontId="18" fillId="0" borderId="10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X12"/>
  <sheetViews>
    <sheetView topLeftCell="CC1" zoomScale="66" zoomScaleNormal="66" zoomScaleSheetLayoutView="100" workbookViewId="0">
      <selection activeCell="CZ5" sqref="CZ5"/>
    </sheetView>
  </sheetViews>
  <sheetFormatPr defaultRowHeight="15.75" x14ac:dyDescent="0.25"/>
  <cols>
    <col min="1" max="1" width="12" style="18" customWidth="1"/>
    <col min="2" max="2" width="45" style="18" customWidth="1"/>
    <col min="3" max="3" width="18.875" style="18" customWidth="1"/>
    <col min="4" max="4" width="14.125" style="18" customWidth="1"/>
    <col min="5" max="5" width="14.875" style="18" customWidth="1"/>
    <col min="6" max="7" width="9" style="18"/>
    <col min="8" max="8" width="19.5" style="18" customWidth="1"/>
    <col min="9" max="9" width="19.75" style="18" customWidth="1"/>
    <col min="10" max="10" width="19.375" style="18" customWidth="1"/>
    <col min="11" max="12" width="9" style="18"/>
    <col min="13" max="13" width="18.875" style="18" customWidth="1"/>
    <col min="14" max="14" width="14.125" style="18" customWidth="1"/>
    <col min="15" max="15" width="14.875" style="18" customWidth="1"/>
    <col min="16" max="16" width="9.625" style="18" customWidth="1"/>
    <col min="17" max="18" width="9" style="18"/>
    <col min="19" max="19" width="18.875" style="18" customWidth="1"/>
    <col min="20" max="20" width="14.125" style="18" customWidth="1"/>
    <col min="21" max="21" width="14.875" style="18" customWidth="1"/>
    <col min="22" max="24" width="9" style="18"/>
    <col min="25" max="25" width="18.875" style="18" customWidth="1"/>
    <col min="26" max="26" width="14.125" style="18" customWidth="1"/>
    <col min="27" max="27" width="14.875" style="18" customWidth="1"/>
    <col min="28" max="29" width="9" style="18"/>
    <col min="30" max="30" width="10.375" style="18" bestFit="1" customWidth="1"/>
    <col min="31" max="31" width="18.875" style="18" customWidth="1"/>
    <col min="32" max="32" width="14.125" style="18" customWidth="1"/>
    <col min="33" max="33" width="14.875" style="18" customWidth="1"/>
    <col min="34" max="36" width="9" style="18"/>
    <col min="37" max="37" width="18.875" style="18" customWidth="1"/>
    <col min="38" max="38" width="14.125" style="18" customWidth="1"/>
    <col min="39" max="39" width="14.875" style="18" customWidth="1"/>
    <col min="40" max="40" width="10.375" style="18" bestFit="1" customWidth="1"/>
    <col min="41" max="42" width="9" style="18"/>
    <col min="43" max="43" width="18.875" style="18" customWidth="1"/>
    <col min="44" max="44" width="14.125" style="18" customWidth="1"/>
    <col min="45" max="45" width="14.875" style="18" customWidth="1"/>
    <col min="46" max="48" width="9" style="18"/>
    <col min="49" max="49" width="18.875" style="18" customWidth="1"/>
    <col min="50" max="50" width="14.125" style="18" customWidth="1"/>
    <col min="51" max="51" width="14.875" style="18" customWidth="1"/>
    <col min="52" max="54" width="9" style="18"/>
    <col min="55" max="55" width="18.875" style="18" customWidth="1"/>
    <col min="56" max="56" width="14.125" style="18" customWidth="1"/>
    <col min="57" max="57" width="14.875" style="18" customWidth="1"/>
    <col min="58" max="58" width="9.625" style="18" customWidth="1"/>
    <col min="59" max="59" width="9" style="18"/>
    <col min="60" max="60" width="10.375" style="18" bestFit="1" customWidth="1"/>
    <col min="61" max="61" width="18.875" style="18" customWidth="1"/>
    <col min="62" max="62" width="14.125" style="18" customWidth="1"/>
    <col min="63" max="63" width="14.875" style="18" customWidth="1"/>
    <col min="64" max="69" width="9" style="18"/>
    <col min="70" max="70" width="10.375" style="18" bestFit="1" customWidth="1"/>
    <col min="71" max="89" width="9" style="18"/>
    <col min="90" max="90" width="10.375" style="18" bestFit="1" customWidth="1"/>
    <col min="91" max="98" width="9" style="18"/>
    <col min="99" max="99" width="30.25" style="18" bestFit="1" customWidth="1"/>
    <col min="100" max="100" width="17.125" style="18" bestFit="1" customWidth="1"/>
    <col min="101" max="109" width="9" style="18"/>
    <col min="110" max="110" width="10.375" style="18" bestFit="1" customWidth="1"/>
    <col min="111" max="119" width="9" style="18"/>
    <col min="120" max="120" width="10.375" style="18" bestFit="1" customWidth="1"/>
    <col min="121" max="129" width="9" style="18"/>
    <col min="130" max="130" width="10.375" style="18" bestFit="1" customWidth="1"/>
    <col min="131" max="139" width="9" style="18"/>
    <col min="140" max="140" width="10.375" style="18" bestFit="1" customWidth="1"/>
    <col min="141" max="149" width="9" style="18"/>
    <col min="150" max="150" width="10.375" style="18" bestFit="1" customWidth="1"/>
    <col min="151" max="152" width="9" style="18"/>
    <col min="153" max="153" width="31.375" style="18" customWidth="1"/>
    <col min="154" max="154" width="29.875" style="18" customWidth="1"/>
    <col min="155" max="155" width="27.25" style="18" customWidth="1"/>
    <col min="156" max="156" width="10.375" style="18" customWidth="1"/>
    <col min="157" max="157" width="9.875" style="18" customWidth="1"/>
    <col min="158" max="160" width="9" style="18"/>
    <col min="161" max="161" width="21.375" style="18" bestFit="1" customWidth="1"/>
    <col min="162" max="162" width="30.75" style="18" bestFit="1" customWidth="1"/>
    <col min="163" max="16384" width="9" style="18"/>
  </cols>
  <sheetData>
    <row r="1" spans="1:102" ht="21" thickBot="1" x14ac:dyDescent="0.3">
      <c r="A1" s="29">
        <f>CU3</f>
        <v>10</v>
      </c>
      <c r="B1" s="18" t="s">
        <v>0</v>
      </c>
      <c r="C1" s="45" t="s">
        <v>1</v>
      </c>
      <c r="D1" s="46"/>
      <c r="E1" s="46"/>
      <c r="F1" s="46"/>
      <c r="G1" s="46"/>
      <c r="H1" s="46"/>
      <c r="I1" s="46"/>
      <c r="J1" s="46"/>
      <c r="K1" s="46"/>
      <c r="L1" s="47"/>
      <c r="M1" s="45" t="s">
        <v>2</v>
      </c>
      <c r="N1" s="46"/>
      <c r="O1" s="46"/>
      <c r="P1" s="46"/>
      <c r="Q1" s="46"/>
      <c r="R1" s="46"/>
      <c r="S1" s="46"/>
      <c r="T1" s="46"/>
      <c r="U1" s="46"/>
      <c r="V1" s="47"/>
      <c r="W1" s="45" t="s">
        <v>41</v>
      </c>
      <c r="X1" s="46"/>
      <c r="Y1" s="46"/>
      <c r="Z1" s="46"/>
      <c r="AA1" s="46"/>
      <c r="AB1" s="46"/>
      <c r="AC1" s="46"/>
      <c r="AD1" s="46"/>
      <c r="AE1" s="46"/>
      <c r="AF1" s="47"/>
      <c r="AG1" s="48" t="s">
        <v>42</v>
      </c>
      <c r="AH1" s="49"/>
      <c r="AI1" s="49"/>
      <c r="AJ1" s="49"/>
      <c r="AK1" s="49"/>
      <c r="AL1" s="49"/>
      <c r="AM1" s="49"/>
      <c r="AN1" s="49"/>
      <c r="AO1" s="49"/>
      <c r="AP1" s="49"/>
      <c r="AQ1" s="45" t="s">
        <v>53</v>
      </c>
      <c r="AR1" s="46"/>
      <c r="AS1" s="46"/>
      <c r="AT1" s="46"/>
      <c r="AU1" s="46"/>
      <c r="AV1" s="46"/>
      <c r="AW1" s="46"/>
      <c r="AX1" s="46"/>
      <c r="AY1" s="46"/>
      <c r="AZ1" s="47"/>
      <c r="BA1" s="45" t="s">
        <v>3</v>
      </c>
      <c r="BB1" s="46"/>
      <c r="BC1" s="46"/>
      <c r="BD1" s="46"/>
      <c r="BE1" s="46"/>
      <c r="BF1" s="46"/>
      <c r="BG1" s="46"/>
      <c r="BH1" s="46"/>
      <c r="BI1" s="46"/>
      <c r="BJ1" s="47"/>
      <c r="BK1" s="45" t="s">
        <v>45</v>
      </c>
      <c r="BL1" s="46"/>
      <c r="BM1" s="46"/>
      <c r="BN1" s="46"/>
      <c r="BO1" s="46"/>
      <c r="BP1" s="46"/>
      <c r="BQ1" s="46"/>
      <c r="BR1" s="46"/>
      <c r="BS1" s="46"/>
      <c r="BT1" s="50"/>
      <c r="BU1" s="45" t="s">
        <v>46</v>
      </c>
      <c r="BV1" s="46"/>
      <c r="BW1" s="46"/>
      <c r="BX1" s="46"/>
      <c r="BY1" s="46"/>
      <c r="BZ1" s="46"/>
      <c r="CA1" s="46"/>
      <c r="CB1" s="46"/>
      <c r="CC1" s="46"/>
      <c r="CD1" s="47"/>
      <c r="CE1" s="45" t="s">
        <v>37</v>
      </c>
      <c r="CF1" s="46"/>
      <c r="CG1" s="46"/>
      <c r="CH1" s="46"/>
      <c r="CI1" s="46"/>
      <c r="CJ1" s="46"/>
      <c r="CK1" s="46"/>
      <c r="CL1" s="46"/>
      <c r="CM1" s="46"/>
      <c r="CN1" s="50"/>
      <c r="CO1" s="19"/>
    </row>
    <row r="2" spans="1:102" x14ac:dyDescent="0.25">
      <c r="A2" s="18" t="s">
        <v>21</v>
      </c>
      <c r="B2" s="20" t="s">
        <v>57</v>
      </c>
      <c r="C2" s="28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1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1" t="s">
        <v>10</v>
      </c>
      <c r="S2" s="21" t="s">
        <v>11</v>
      </c>
      <c r="T2" s="21" t="s">
        <v>12</v>
      </c>
      <c r="U2" s="21" t="s">
        <v>13</v>
      </c>
      <c r="V2" s="21" t="s">
        <v>14</v>
      </c>
      <c r="W2" s="21" t="s">
        <v>5</v>
      </c>
      <c r="X2" s="21" t="s">
        <v>6</v>
      </c>
      <c r="Y2" s="21" t="s">
        <v>7</v>
      </c>
      <c r="Z2" s="21" t="s">
        <v>8</v>
      </c>
      <c r="AA2" s="21" t="s">
        <v>9</v>
      </c>
      <c r="AB2" s="21" t="s">
        <v>10</v>
      </c>
      <c r="AC2" s="21" t="s">
        <v>11</v>
      </c>
      <c r="AD2" s="21" t="s">
        <v>12</v>
      </c>
      <c r="AE2" s="21" t="s">
        <v>13</v>
      </c>
      <c r="AF2" s="21" t="s">
        <v>14</v>
      </c>
      <c r="AG2" s="22" t="s">
        <v>5</v>
      </c>
      <c r="AH2" s="22" t="s">
        <v>6</v>
      </c>
      <c r="AI2" s="22" t="s">
        <v>7</v>
      </c>
      <c r="AJ2" s="22" t="s">
        <v>8</v>
      </c>
      <c r="AK2" s="22" t="s">
        <v>9</v>
      </c>
      <c r="AL2" s="22" t="s">
        <v>10</v>
      </c>
      <c r="AM2" s="22" t="s">
        <v>11</v>
      </c>
      <c r="AN2" s="22" t="s">
        <v>12</v>
      </c>
      <c r="AO2" s="22" t="s">
        <v>13</v>
      </c>
      <c r="AP2" s="22" t="s">
        <v>14</v>
      </c>
      <c r="AQ2" s="21" t="s">
        <v>5</v>
      </c>
      <c r="AR2" s="21" t="s">
        <v>6</v>
      </c>
      <c r="AS2" s="21" t="s">
        <v>7</v>
      </c>
      <c r="AT2" s="21" t="s">
        <v>8</v>
      </c>
      <c r="AU2" s="21" t="s">
        <v>9</v>
      </c>
      <c r="AV2" s="21" t="s">
        <v>10</v>
      </c>
      <c r="AW2" s="21" t="s">
        <v>11</v>
      </c>
      <c r="AX2" s="21" t="s">
        <v>12</v>
      </c>
      <c r="AY2" s="21" t="s">
        <v>13</v>
      </c>
      <c r="AZ2" s="21" t="s">
        <v>14</v>
      </c>
      <c r="BA2" s="21" t="s">
        <v>5</v>
      </c>
      <c r="BB2" s="21" t="s">
        <v>6</v>
      </c>
      <c r="BC2" s="21" t="s">
        <v>7</v>
      </c>
      <c r="BD2" s="21" t="s">
        <v>8</v>
      </c>
      <c r="BE2" s="21" t="s">
        <v>9</v>
      </c>
      <c r="BF2" s="21" t="s">
        <v>10</v>
      </c>
      <c r="BG2" s="21" t="s">
        <v>11</v>
      </c>
      <c r="BH2" s="21" t="s">
        <v>12</v>
      </c>
      <c r="BI2" s="21" t="s">
        <v>13</v>
      </c>
      <c r="BJ2" s="21" t="s">
        <v>14</v>
      </c>
      <c r="BK2" s="21" t="s">
        <v>5</v>
      </c>
      <c r="BL2" s="21" t="s">
        <v>6</v>
      </c>
      <c r="BM2" s="21" t="s">
        <v>7</v>
      </c>
      <c r="BN2" s="21" t="s">
        <v>8</v>
      </c>
      <c r="BO2" s="21" t="s">
        <v>9</v>
      </c>
      <c r="BP2" s="21" t="s">
        <v>10</v>
      </c>
      <c r="BQ2" s="21" t="s">
        <v>11</v>
      </c>
      <c r="BR2" s="21" t="s">
        <v>12</v>
      </c>
      <c r="BS2" s="21" t="s">
        <v>13</v>
      </c>
      <c r="BT2" s="21" t="s">
        <v>14</v>
      </c>
      <c r="BU2" s="21" t="s">
        <v>5</v>
      </c>
      <c r="BV2" s="21" t="s">
        <v>6</v>
      </c>
      <c r="BW2" s="21" t="s">
        <v>7</v>
      </c>
      <c r="BX2" s="21" t="s">
        <v>8</v>
      </c>
      <c r="BY2" s="21" t="s">
        <v>9</v>
      </c>
      <c r="BZ2" s="21" t="s">
        <v>10</v>
      </c>
      <c r="CA2" s="21" t="s">
        <v>11</v>
      </c>
      <c r="CB2" s="21" t="s">
        <v>12</v>
      </c>
      <c r="CC2" s="21" t="s">
        <v>13</v>
      </c>
      <c r="CD2" s="21" t="s">
        <v>14</v>
      </c>
      <c r="CE2" s="21" t="s">
        <v>5</v>
      </c>
      <c r="CF2" s="21" t="s">
        <v>6</v>
      </c>
      <c r="CG2" s="21" t="s">
        <v>7</v>
      </c>
      <c r="CH2" s="21" t="s">
        <v>8</v>
      </c>
      <c r="CI2" s="21" t="s">
        <v>9</v>
      </c>
      <c r="CJ2" s="21" t="s">
        <v>10</v>
      </c>
      <c r="CK2" s="21" t="s">
        <v>11</v>
      </c>
      <c r="CL2" s="21" t="s">
        <v>12</v>
      </c>
      <c r="CM2" s="21" t="s">
        <v>13</v>
      </c>
      <c r="CN2" s="21" t="s">
        <v>14</v>
      </c>
      <c r="CO2" s="23" t="s">
        <v>15</v>
      </c>
      <c r="CP2" s="18" t="s">
        <v>16</v>
      </c>
      <c r="CQ2" s="18" t="s">
        <v>17</v>
      </c>
      <c r="CR2" s="18" t="s">
        <v>18</v>
      </c>
      <c r="CS2" s="18" t="s">
        <v>19</v>
      </c>
      <c r="CT2" s="18" t="s">
        <v>20</v>
      </c>
      <c r="CU2" s="18" t="s">
        <v>39</v>
      </c>
      <c r="CV2" s="44" t="s">
        <v>29</v>
      </c>
      <c r="CW2" s="44"/>
    </row>
    <row r="3" spans="1:102" ht="21" thickBot="1" x14ac:dyDescent="0.3">
      <c r="A3" s="42">
        <v>1</v>
      </c>
      <c r="B3" s="43" t="s">
        <v>58</v>
      </c>
      <c r="C3" s="37">
        <f>ENGLISH!C4</f>
        <v>10</v>
      </c>
      <c r="D3" s="37">
        <f>ENGLISH!D4</f>
        <v>6</v>
      </c>
      <c r="E3" s="37">
        <f>ENGLISH!E4</f>
        <v>6</v>
      </c>
      <c r="F3" s="37">
        <f>ENGLISH!F4</f>
        <v>8</v>
      </c>
      <c r="G3" s="37">
        <f>ENGLISH!G4</f>
        <v>22</v>
      </c>
      <c r="H3" s="24">
        <f t="shared" ref="H3:H12" si="0">MIN(K$3:K$12)</f>
        <v>49</v>
      </c>
      <c r="I3" s="25">
        <f t="shared" ref="I3:I12" si="1">MAX(K$3:K$12)</f>
        <v>77</v>
      </c>
      <c r="J3" s="26">
        <f t="shared" ref="J3:J12" si="2">AVERAGE(K$3:K$12)</f>
        <v>65.2</v>
      </c>
      <c r="K3" s="18">
        <f t="shared" ref="K3:K12" si="3">SUM(C3,D3,E3,F3,G3)</f>
        <v>52</v>
      </c>
      <c r="L3" s="18" t="str">
        <f t="shared" ref="L3:L12" si="4">VLOOKUP(K3,$CV$3:$CW$11,2)</f>
        <v>C6</v>
      </c>
      <c r="M3" s="24">
        <f>MATHS!C4</f>
        <v>10</v>
      </c>
      <c r="N3" s="24">
        <f>MATHS!D4</f>
        <v>6</v>
      </c>
      <c r="O3" s="24">
        <f>MATHS!E4</f>
        <v>9</v>
      </c>
      <c r="P3" s="24">
        <f>MATHS!F4</f>
        <v>3</v>
      </c>
      <c r="Q3" s="24">
        <f>MATHS!G4</f>
        <v>12</v>
      </c>
      <c r="R3" s="24">
        <f t="shared" ref="R3:R12" si="5">MIN(U$3:U$12)</f>
        <v>27</v>
      </c>
      <c r="S3" s="25">
        <f t="shared" ref="S3:S12" si="6">MAX(U$3:U$12)</f>
        <v>58</v>
      </c>
      <c r="T3" s="26">
        <f t="shared" ref="T3:T12" si="7">AVERAGE(U$3:U$12)</f>
        <v>44.3</v>
      </c>
      <c r="U3" s="18">
        <f t="shared" ref="U3:U12" si="8">SUM(M3,N3,O3,P3,Q3)</f>
        <v>40</v>
      </c>
      <c r="V3" s="18" t="str">
        <f t="shared" ref="V3:V12" si="9">VLOOKUP(U3,$CV$3:$CW$11,2)</f>
        <v>E8</v>
      </c>
      <c r="W3" s="24">
        <f>BIOLOGY!C4</f>
        <v>8</v>
      </c>
      <c r="X3" s="24">
        <f>BIOLOGY!D4</f>
        <v>1</v>
      </c>
      <c r="Y3" s="24">
        <f>BIOLOGY!E4</f>
        <v>3</v>
      </c>
      <c r="Z3" s="24">
        <f>BIOLOGY!F4</f>
        <v>2</v>
      </c>
      <c r="AA3" s="24">
        <f>BIOLOGY!G4</f>
        <v>28</v>
      </c>
      <c r="AB3" s="24">
        <f t="shared" ref="AB3:AB12" si="10">MIN(AE$3:AE$12)</f>
        <v>35</v>
      </c>
      <c r="AC3" s="25">
        <f t="shared" ref="AC3:AC12" si="11">MAX(AE$3:AE$12)</f>
        <v>68</v>
      </c>
      <c r="AD3" s="26">
        <f t="shared" ref="AD3:AD12" si="12">AVERAGE(AE$3:AE$12)</f>
        <v>54.4</v>
      </c>
      <c r="AE3" s="18">
        <f t="shared" ref="AE3:AE12" si="13">SUM(W3,X3,Y3,Z3,AA3)</f>
        <v>42</v>
      </c>
      <c r="AF3" s="18" t="str">
        <f t="shared" ref="AF3:AF12" si="14">VLOOKUP(AE3,$CV$3:$CW$11,2)</f>
        <v>E8</v>
      </c>
      <c r="AG3" s="24">
        <f>GEOGRAPHY!C4</f>
        <v>10</v>
      </c>
      <c r="AH3" s="24">
        <f>GEOGRAPHY!D4</f>
        <v>2</v>
      </c>
      <c r="AI3" s="24">
        <f>GEOGRAPHY!E4</f>
        <v>2</v>
      </c>
      <c r="AJ3" s="24">
        <f>GEOGRAPHY!F4</f>
        <v>6</v>
      </c>
      <c r="AK3" s="24">
        <f>GEOGRAPHY!G4</f>
        <v>18</v>
      </c>
      <c r="AL3" s="24">
        <f t="shared" ref="AL3:AL12" si="15">MIN(AO$3:AO$12)</f>
        <v>38</v>
      </c>
      <c r="AM3" s="25">
        <f t="shared" ref="AM3:AM12" si="16">MAX(AO$3:AO$12)</f>
        <v>73</v>
      </c>
      <c r="AN3" s="26">
        <f t="shared" ref="AN3:AN12" si="17">AVERAGE(AO$3:AO$12)</f>
        <v>55.1</v>
      </c>
      <c r="AO3" s="18">
        <f t="shared" ref="AO3:AO12" si="18">SUM(AG3,AH3,AI3,AJ3,AK3)</f>
        <v>38</v>
      </c>
      <c r="AP3" s="18" t="str">
        <f t="shared" ref="AP3:AP12" si="19">VLOOKUP(AO3,$CV$3:$CW$11,2)</f>
        <v>F9</v>
      </c>
      <c r="AQ3" s="24">
        <f>'LIT-IN-ENGLISH'!D4</f>
        <v>6</v>
      </c>
      <c r="AR3" s="37">
        <f>'LIT-IN-ENGLISH'!D4</f>
        <v>6</v>
      </c>
      <c r="AS3" s="24">
        <f>'LIT-IN-ENGLISH'!E4</f>
        <v>6</v>
      </c>
      <c r="AT3" s="24">
        <f>'LIT-IN-ENGLISH'!F4</f>
        <v>10</v>
      </c>
      <c r="AU3" s="24">
        <f>'LIT-IN-ENGLISH'!G4</f>
        <v>16</v>
      </c>
      <c r="AV3" s="24">
        <f t="shared" ref="AV3:AV12" si="20">MIN(AY$3:AY$12)</f>
        <v>42</v>
      </c>
      <c r="AW3" s="25">
        <f t="shared" ref="AW3:AW12" si="21">MAX(AY$3:AY$12)</f>
        <v>71</v>
      </c>
      <c r="AX3" s="26">
        <f t="shared" ref="AX3:AX12" si="22">AVERAGE(AY$3:AY$12)</f>
        <v>54.8</v>
      </c>
      <c r="AY3" s="18">
        <f t="shared" ref="AY3:AY12" si="23">SUM(AQ3,AR3,AS3,AT3,AU3)</f>
        <v>44</v>
      </c>
      <c r="AZ3" s="18" t="str">
        <f t="shared" ref="AZ3:AZ12" si="24">VLOOKUP(AY3,$CV$3:$CW$11,2)</f>
        <v>E8</v>
      </c>
      <c r="BA3" s="24">
        <f>CRS!C4</f>
        <v>4</v>
      </c>
      <c r="BB3" s="24">
        <f>CRS!D4</f>
        <v>5</v>
      </c>
      <c r="BC3" s="24">
        <f>CRS!E4</f>
        <v>5</v>
      </c>
      <c r="BD3" s="24">
        <f>CRS!F4</f>
        <v>10</v>
      </c>
      <c r="BE3" s="24">
        <f>CRS!G4</f>
        <v>42</v>
      </c>
      <c r="BF3" s="24">
        <f t="shared" ref="BF3:BF12" si="25">MIN(BI$3:BI$12)</f>
        <v>55</v>
      </c>
      <c r="BG3" s="25">
        <f t="shared" ref="BG3:BG12" si="26">MAX(BI$3:BI$12)</f>
        <v>87</v>
      </c>
      <c r="BH3" s="26">
        <f t="shared" ref="BH3:BH12" si="27">AVERAGE(BI$3:BI$12)</f>
        <v>72.099999999999994</v>
      </c>
      <c r="BI3" s="18">
        <f t="shared" ref="BI3:BI12" si="28">SUM(BA3,BB3,BC3,BD3,BE3)</f>
        <v>66</v>
      </c>
      <c r="BJ3" s="18" t="str">
        <f t="shared" ref="BJ3:BJ12" si="29">VLOOKUP(BI3,$CV$3:$CW$11,2)</f>
        <v>B3</v>
      </c>
      <c r="BK3" s="24">
        <f>ECONOMICS!C4</f>
        <v>5</v>
      </c>
      <c r="BL3" s="24">
        <f>ECONOMICS!D4</f>
        <v>5</v>
      </c>
      <c r="BM3" s="24">
        <f>ECONOMICS!E4</f>
        <v>5</v>
      </c>
      <c r="BN3" s="24">
        <f>ECONOMICS!F4</f>
        <v>5</v>
      </c>
      <c r="BO3" s="24">
        <f>ECONOMICS!G4</f>
        <v>16</v>
      </c>
      <c r="BP3" s="24">
        <f t="shared" ref="BP3:BP12" si="30">MIN(BS$3:BS$12)</f>
        <v>36</v>
      </c>
      <c r="BQ3" s="25">
        <f t="shared" ref="BQ3:BQ12" si="31">MAX(BS$3:BS$12)</f>
        <v>60</v>
      </c>
      <c r="BR3" s="26">
        <f t="shared" ref="BR3:BR12" si="32">AVERAGE(BS$3:BS$12)</f>
        <v>47.4</v>
      </c>
      <c r="BS3" s="18">
        <f t="shared" ref="BS3:BS12" si="33">SUM(BK3,BL3,BM3,BN3,BO3)</f>
        <v>36</v>
      </c>
      <c r="BT3" s="18" t="str">
        <f t="shared" ref="BT3:BT12" si="34">VLOOKUP(BS3,$CV$3:$CW$11,2)</f>
        <v>F9</v>
      </c>
      <c r="BU3" s="24">
        <f>GOVERNMENT!C4</f>
        <v>6</v>
      </c>
      <c r="BV3" s="24">
        <f>GOVERNMENT!D4</f>
        <v>2</v>
      </c>
      <c r="BW3" s="24">
        <f>GOVERNMENT!E4</f>
        <v>2</v>
      </c>
      <c r="BX3" s="24">
        <f>GOVERNMENT!F4</f>
        <v>8</v>
      </c>
      <c r="BY3" s="24">
        <f>GOVERNMENT!G4</f>
        <v>17</v>
      </c>
      <c r="BZ3" s="24">
        <f t="shared" ref="BZ3:BZ12" si="35">MIN(CC$3:CC$12)</f>
        <v>0</v>
      </c>
      <c r="CA3" s="25">
        <f t="shared" ref="CA3:CA12" si="36">MAX(CC$3:CC$12)</f>
        <v>75</v>
      </c>
      <c r="CB3" s="26">
        <f t="shared" ref="CB3:CB12" si="37">AVERAGE(CC$3:CC$12)</f>
        <v>49.3</v>
      </c>
      <c r="CC3" s="18">
        <f t="shared" ref="CC3:CC12" si="38">SUM(BU3,BV3,BW3,BX3,BY3)</f>
        <v>35</v>
      </c>
      <c r="CD3" s="18" t="str">
        <f t="shared" ref="CD3:CD12" si="39">VLOOKUP(CC3,$CV$3:$CW$11,2)</f>
        <v>F9</v>
      </c>
      <c r="CE3" s="37">
        <f>'CIVIC EDU'!C4</f>
        <v>8</v>
      </c>
      <c r="CF3" s="37">
        <f>'CIVIC EDU'!D4</f>
        <v>1</v>
      </c>
      <c r="CG3" s="37">
        <f>'CIVIC EDU'!E4</f>
        <v>2</v>
      </c>
      <c r="CH3" s="37">
        <f>'CIVIC EDU'!F4</f>
        <v>9</v>
      </c>
      <c r="CI3" s="37">
        <f>'CIVIC EDU'!G4</f>
        <v>25</v>
      </c>
      <c r="CJ3" s="24">
        <f t="shared" ref="CJ3:CJ12" si="40">MIN(CM$3:CM$12)</f>
        <v>40</v>
      </c>
      <c r="CK3" s="25">
        <f t="shared" ref="CK3:CK12" si="41">MAX(CM$3:CM$12)</f>
        <v>75</v>
      </c>
      <c r="CL3" s="26">
        <f t="shared" ref="CL3:CL12" si="42">AVERAGE(CM$3:CM$12)</f>
        <v>55.1</v>
      </c>
      <c r="CM3" s="18">
        <f t="shared" ref="CM3:CM12" si="43">SUM(CE3,CF3,CG3,CH3,CI3)</f>
        <v>45</v>
      </c>
      <c r="CN3" s="18" t="str">
        <f t="shared" ref="CN3:CN12" si="44">VLOOKUP(CM3,$CV$3:$CW$11,2)</f>
        <v>D7</v>
      </c>
      <c r="CO3" s="18">
        <v>9</v>
      </c>
      <c r="CP3" s="18">
        <f>CO3*100</f>
        <v>900</v>
      </c>
      <c r="CQ3" s="18">
        <f>SUM(K3,U3,AE3,AO3,BI3,BS3,CC3,CM3,AY3)</f>
        <v>398</v>
      </c>
      <c r="CR3" s="18">
        <f t="shared" ref="CR3:CR12" si="45">CQ3/CO3</f>
        <v>44.222222222222221</v>
      </c>
      <c r="CS3" s="31">
        <f t="shared" ref="CS3:CS12" si="46">RANK(CQ3,CQ$3:CQ$12,0)</f>
        <v>9</v>
      </c>
      <c r="CT3" s="41" t="s">
        <v>70</v>
      </c>
      <c r="CU3" s="29">
        <f>COUNTIF(CS$3:CS$12,"&lt;="&amp;$CQ$3)</f>
        <v>10</v>
      </c>
      <c r="CV3" s="18">
        <v>0</v>
      </c>
      <c r="CW3" s="18" t="s">
        <v>28</v>
      </c>
      <c r="CX3" s="29"/>
    </row>
    <row r="4" spans="1:102" ht="21" thickBot="1" x14ac:dyDescent="0.3">
      <c r="A4" s="42">
        <v>2</v>
      </c>
      <c r="B4" s="43" t="s">
        <v>59</v>
      </c>
      <c r="C4" s="37">
        <f>ENGLISH!C5</f>
        <v>10</v>
      </c>
      <c r="D4" s="37">
        <f>ENGLISH!D5</f>
        <v>9</v>
      </c>
      <c r="E4" s="37">
        <f>ENGLISH!E5</f>
        <v>9</v>
      </c>
      <c r="F4" s="37">
        <f>ENGLISH!F5</f>
        <v>8</v>
      </c>
      <c r="G4" s="37">
        <f>ENGLISH!G5</f>
        <v>32</v>
      </c>
      <c r="H4" s="24">
        <f t="shared" si="0"/>
        <v>49</v>
      </c>
      <c r="I4" s="25">
        <f t="shared" si="1"/>
        <v>77</v>
      </c>
      <c r="J4" s="26">
        <f t="shared" si="2"/>
        <v>65.2</v>
      </c>
      <c r="K4" s="18">
        <f t="shared" si="3"/>
        <v>68</v>
      </c>
      <c r="L4" s="18" t="str">
        <f t="shared" si="4"/>
        <v>B3</v>
      </c>
      <c r="M4" s="24">
        <f>MATHS!C5</f>
        <v>10</v>
      </c>
      <c r="N4" s="24">
        <f>MATHS!D5</f>
        <v>6</v>
      </c>
      <c r="O4" s="24">
        <f>MATHS!E5</f>
        <v>9</v>
      </c>
      <c r="P4" s="24">
        <f>MATHS!F5</f>
        <v>9</v>
      </c>
      <c r="Q4" s="24">
        <f>MATHS!G5</f>
        <v>24</v>
      </c>
      <c r="R4" s="24">
        <f t="shared" si="5"/>
        <v>27</v>
      </c>
      <c r="S4" s="25">
        <f t="shared" si="6"/>
        <v>58</v>
      </c>
      <c r="T4" s="26">
        <f t="shared" si="7"/>
        <v>44.3</v>
      </c>
      <c r="U4" s="18">
        <f t="shared" si="8"/>
        <v>58</v>
      </c>
      <c r="V4" s="18" t="str">
        <f t="shared" si="9"/>
        <v>C5</v>
      </c>
      <c r="W4" s="24">
        <f>BIOLOGY!C5</f>
        <v>8</v>
      </c>
      <c r="X4" s="24">
        <f>BIOLOGY!D5</f>
        <v>2</v>
      </c>
      <c r="Y4" s="24">
        <f>BIOLOGY!E5</f>
        <v>8</v>
      </c>
      <c r="Z4" s="24">
        <f>BIOLOGY!F5</f>
        <v>3</v>
      </c>
      <c r="AA4" s="24">
        <f>BIOLOGY!G5</f>
        <v>32</v>
      </c>
      <c r="AB4" s="24">
        <f t="shared" si="10"/>
        <v>35</v>
      </c>
      <c r="AC4" s="25">
        <f t="shared" si="11"/>
        <v>68</v>
      </c>
      <c r="AD4" s="26">
        <f t="shared" si="12"/>
        <v>54.4</v>
      </c>
      <c r="AE4" s="18">
        <f t="shared" si="13"/>
        <v>53</v>
      </c>
      <c r="AF4" s="18" t="str">
        <f t="shared" si="14"/>
        <v>C6</v>
      </c>
      <c r="AG4" s="24">
        <f>GEOGRAPHY!C5</f>
        <v>10</v>
      </c>
      <c r="AH4" s="24">
        <f>GEOGRAPHY!D5</f>
        <v>5</v>
      </c>
      <c r="AI4" s="24">
        <f>GEOGRAPHY!E5</f>
        <v>5</v>
      </c>
      <c r="AJ4" s="24">
        <f>GEOGRAPHY!F5</f>
        <v>8</v>
      </c>
      <c r="AK4" s="24">
        <f>GEOGRAPHY!G5</f>
        <v>39</v>
      </c>
      <c r="AL4" s="24">
        <f t="shared" si="15"/>
        <v>38</v>
      </c>
      <c r="AM4" s="25">
        <f t="shared" si="16"/>
        <v>73</v>
      </c>
      <c r="AN4" s="26">
        <f t="shared" si="17"/>
        <v>55.1</v>
      </c>
      <c r="AO4" s="18">
        <f t="shared" si="18"/>
        <v>67</v>
      </c>
      <c r="AP4" s="18" t="str">
        <f t="shared" si="19"/>
        <v>B3</v>
      </c>
      <c r="AQ4" s="24">
        <f>'LIT-IN-ENGLISH'!D5</f>
        <v>6</v>
      </c>
      <c r="AR4" s="37">
        <f>'LIT-IN-ENGLISH'!D5</f>
        <v>6</v>
      </c>
      <c r="AS4" s="24">
        <f>'LIT-IN-ENGLISH'!E5</f>
        <v>7</v>
      </c>
      <c r="AT4" s="24">
        <f>'LIT-IN-ENGLISH'!F5</f>
        <v>10</v>
      </c>
      <c r="AU4" s="24">
        <f>'LIT-IN-ENGLISH'!G5</f>
        <v>42</v>
      </c>
      <c r="AV4" s="24">
        <f t="shared" si="20"/>
        <v>42</v>
      </c>
      <c r="AW4" s="25">
        <f t="shared" si="21"/>
        <v>71</v>
      </c>
      <c r="AX4" s="26">
        <f t="shared" si="22"/>
        <v>54.8</v>
      </c>
      <c r="AY4" s="18">
        <f t="shared" si="23"/>
        <v>71</v>
      </c>
      <c r="AZ4" s="18" t="str">
        <f t="shared" si="24"/>
        <v>B2</v>
      </c>
      <c r="BA4" s="24">
        <f>CRS!C5</f>
        <v>5</v>
      </c>
      <c r="BB4" s="24">
        <f>CRS!D5</f>
        <v>8</v>
      </c>
      <c r="BC4" s="24">
        <f>CRS!E5</f>
        <v>10</v>
      </c>
      <c r="BD4" s="24">
        <f>CRS!F5</f>
        <v>10</v>
      </c>
      <c r="BE4" s="24">
        <f>CRS!G5</f>
        <v>54</v>
      </c>
      <c r="BF4" s="24">
        <f t="shared" si="25"/>
        <v>55</v>
      </c>
      <c r="BG4" s="25">
        <f t="shared" si="26"/>
        <v>87</v>
      </c>
      <c r="BH4" s="26">
        <f t="shared" si="27"/>
        <v>72.099999999999994</v>
      </c>
      <c r="BI4" s="18">
        <f t="shared" si="28"/>
        <v>87</v>
      </c>
      <c r="BJ4" s="18" t="str">
        <f t="shared" si="29"/>
        <v>A1</v>
      </c>
      <c r="BK4" s="24">
        <f>ECONOMICS!C5</f>
        <v>5</v>
      </c>
      <c r="BL4" s="24">
        <f>ECONOMICS!D5</f>
        <v>5</v>
      </c>
      <c r="BM4" s="24">
        <f>ECONOMICS!E5</f>
        <v>5</v>
      </c>
      <c r="BN4" s="24">
        <f>ECONOMICS!F5</f>
        <v>10</v>
      </c>
      <c r="BO4" s="24">
        <f>ECONOMICS!G5</f>
        <v>24</v>
      </c>
      <c r="BP4" s="24">
        <f t="shared" si="30"/>
        <v>36</v>
      </c>
      <c r="BQ4" s="25">
        <f t="shared" si="31"/>
        <v>60</v>
      </c>
      <c r="BR4" s="26">
        <f t="shared" si="32"/>
        <v>47.4</v>
      </c>
      <c r="BS4" s="18">
        <f t="shared" si="33"/>
        <v>49</v>
      </c>
      <c r="BT4" s="18" t="str">
        <f t="shared" si="34"/>
        <v>D7</v>
      </c>
      <c r="BU4" s="24">
        <f>GOVERNMENT!C5</f>
        <v>10</v>
      </c>
      <c r="BV4" s="24">
        <f>GOVERNMENT!D5</f>
        <v>2</v>
      </c>
      <c r="BW4" s="24">
        <f>GOVERNMENT!E5</f>
        <v>2</v>
      </c>
      <c r="BX4" s="24">
        <f>GOVERNMENT!F5</f>
        <v>9</v>
      </c>
      <c r="BY4" s="24">
        <f>GOVERNMENT!G5</f>
        <v>35</v>
      </c>
      <c r="BZ4" s="24">
        <f t="shared" si="35"/>
        <v>0</v>
      </c>
      <c r="CA4" s="25">
        <f t="shared" si="36"/>
        <v>75</v>
      </c>
      <c r="CB4" s="26">
        <f t="shared" si="37"/>
        <v>49.3</v>
      </c>
      <c r="CC4" s="18">
        <f t="shared" si="38"/>
        <v>58</v>
      </c>
      <c r="CD4" s="18" t="str">
        <f t="shared" si="39"/>
        <v>C5</v>
      </c>
      <c r="CE4" s="37">
        <f>'CIVIC EDU'!C5</f>
        <v>10</v>
      </c>
      <c r="CF4" s="37">
        <f>'CIVIC EDU'!D5</f>
        <v>4</v>
      </c>
      <c r="CG4" s="37">
        <f>'CIVIC EDU'!E5</f>
        <v>4</v>
      </c>
      <c r="CH4" s="37">
        <f>'CIVIC EDU'!F5</f>
        <v>9</v>
      </c>
      <c r="CI4" s="37">
        <f>'CIVIC EDU'!G5</f>
        <v>41</v>
      </c>
      <c r="CJ4" s="24">
        <f t="shared" si="40"/>
        <v>40</v>
      </c>
      <c r="CK4" s="25">
        <f t="shared" si="41"/>
        <v>75</v>
      </c>
      <c r="CL4" s="26">
        <f t="shared" si="42"/>
        <v>55.1</v>
      </c>
      <c r="CM4" s="18">
        <f t="shared" si="43"/>
        <v>68</v>
      </c>
      <c r="CN4" s="18" t="str">
        <f t="shared" si="44"/>
        <v>B3</v>
      </c>
      <c r="CO4" s="18">
        <v>9</v>
      </c>
      <c r="CP4" s="18">
        <f t="shared" ref="CP4:CP12" si="47">CO4*100</f>
        <v>900</v>
      </c>
      <c r="CQ4" s="18">
        <f t="shared" ref="CQ4:CQ12" si="48">SUM(K4,U4,AE4,AO4,BI4,BS4,CC4,CM4,AY4)</f>
        <v>579</v>
      </c>
      <c r="CR4" s="18">
        <f t="shared" si="45"/>
        <v>64.333333333333329</v>
      </c>
      <c r="CS4" s="31">
        <f t="shared" si="46"/>
        <v>2</v>
      </c>
      <c r="CT4" s="41" t="s">
        <v>70</v>
      </c>
      <c r="CU4" s="29">
        <f t="shared" ref="CU4:CU12" si="49">COUNTIF(CS$3:CS$12,"&lt;="&amp;$CQ$3)</f>
        <v>10</v>
      </c>
      <c r="CV4" s="18">
        <v>40</v>
      </c>
      <c r="CW4" s="18" t="s">
        <v>27</v>
      </c>
      <c r="CX4" s="29"/>
    </row>
    <row r="5" spans="1:102" ht="21" thickBot="1" x14ac:dyDescent="0.3">
      <c r="A5" s="42">
        <v>3</v>
      </c>
      <c r="B5" s="43" t="s">
        <v>60</v>
      </c>
      <c r="C5" s="37">
        <f>ENGLISH!C7</f>
        <v>10</v>
      </c>
      <c r="D5" s="37">
        <f>ENGLISH!D7</f>
        <v>3</v>
      </c>
      <c r="E5" s="37">
        <f>ENGLISH!E7</f>
        <v>4</v>
      </c>
      <c r="F5" s="37">
        <f>ENGLISH!F7</f>
        <v>8</v>
      </c>
      <c r="G5" s="37">
        <f>ENGLISH!G7</f>
        <v>24</v>
      </c>
      <c r="H5" s="24">
        <f t="shared" si="0"/>
        <v>49</v>
      </c>
      <c r="I5" s="25">
        <f t="shared" si="1"/>
        <v>77</v>
      </c>
      <c r="J5" s="26">
        <f t="shared" si="2"/>
        <v>65.2</v>
      </c>
      <c r="K5" s="18">
        <f t="shared" si="3"/>
        <v>49</v>
      </c>
      <c r="L5" s="18" t="str">
        <f t="shared" si="4"/>
        <v>D7</v>
      </c>
      <c r="M5" s="24">
        <f>MATHS!C7</f>
        <v>10</v>
      </c>
      <c r="N5" s="24">
        <f>MATHS!D7</f>
        <v>7</v>
      </c>
      <c r="O5" s="24">
        <f>MATHS!E7</f>
        <v>5</v>
      </c>
      <c r="P5" s="24">
        <f>MATHS!F7</f>
        <v>8</v>
      </c>
      <c r="Q5" s="24">
        <f>MATHS!G7</f>
        <v>11</v>
      </c>
      <c r="R5" s="24">
        <f t="shared" si="5"/>
        <v>27</v>
      </c>
      <c r="S5" s="25">
        <f t="shared" si="6"/>
        <v>58</v>
      </c>
      <c r="T5" s="26">
        <f t="shared" si="7"/>
        <v>44.3</v>
      </c>
      <c r="U5" s="18">
        <f t="shared" si="8"/>
        <v>41</v>
      </c>
      <c r="V5" s="18" t="str">
        <f t="shared" si="9"/>
        <v>E8</v>
      </c>
      <c r="W5" s="24">
        <f>BIOLOGY!C7</f>
        <v>8</v>
      </c>
      <c r="X5" s="24">
        <f>BIOLOGY!D7</f>
        <v>3</v>
      </c>
      <c r="Y5" s="24">
        <f>BIOLOGY!E7</f>
        <v>2</v>
      </c>
      <c r="Z5" s="24">
        <f>BIOLOGY!F7</f>
        <v>1</v>
      </c>
      <c r="AA5" s="24">
        <f>BIOLOGY!G7</f>
        <v>21</v>
      </c>
      <c r="AB5" s="24">
        <f t="shared" si="10"/>
        <v>35</v>
      </c>
      <c r="AC5" s="25">
        <f t="shared" si="11"/>
        <v>68</v>
      </c>
      <c r="AD5" s="26">
        <f t="shared" si="12"/>
        <v>54.4</v>
      </c>
      <c r="AE5" s="18">
        <f t="shared" si="13"/>
        <v>35</v>
      </c>
      <c r="AF5" s="18" t="str">
        <f t="shared" si="14"/>
        <v>F9</v>
      </c>
      <c r="AG5" s="24">
        <f>GEOGRAPHY!C7</f>
        <v>10</v>
      </c>
      <c r="AH5" s="24">
        <f>GEOGRAPHY!D7</f>
        <v>2</v>
      </c>
      <c r="AI5" s="24">
        <f>GEOGRAPHY!E7</f>
        <v>2</v>
      </c>
      <c r="AJ5" s="24">
        <f>GEOGRAPHY!F7</f>
        <v>8</v>
      </c>
      <c r="AK5" s="24">
        <f>GEOGRAPHY!G7</f>
        <v>21</v>
      </c>
      <c r="AL5" s="24">
        <f t="shared" si="15"/>
        <v>38</v>
      </c>
      <c r="AM5" s="25">
        <f t="shared" si="16"/>
        <v>73</v>
      </c>
      <c r="AN5" s="26">
        <f t="shared" si="17"/>
        <v>55.1</v>
      </c>
      <c r="AO5" s="18">
        <f t="shared" si="18"/>
        <v>43</v>
      </c>
      <c r="AP5" s="18" t="str">
        <f t="shared" si="19"/>
        <v>E8</v>
      </c>
      <c r="AQ5" s="24">
        <f>'LIT-IN-ENGLISH'!D7</f>
        <v>5</v>
      </c>
      <c r="AR5" s="37">
        <f>'LIT-IN-ENGLISH'!D7</f>
        <v>5</v>
      </c>
      <c r="AS5" s="24">
        <f>'LIT-IN-ENGLISH'!E7</f>
        <v>5</v>
      </c>
      <c r="AT5" s="24">
        <f>'LIT-IN-ENGLISH'!F7</f>
        <v>10</v>
      </c>
      <c r="AU5" s="24">
        <f>'LIT-IN-ENGLISH'!G7</f>
        <v>18</v>
      </c>
      <c r="AV5" s="24">
        <f t="shared" si="20"/>
        <v>42</v>
      </c>
      <c r="AW5" s="25">
        <f t="shared" si="21"/>
        <v>71</v>
      </c>
      <c r="AX5" s="26">
        <f t="shared" si="22"/>
        <v>54.8</v>
      </c>
      <c r="AY5" s="18">
        <f t="shared" si="23"/>
        <v>43</v>
      </c>
      <c r="AZ5" s="18" t="str">
        <f t="shared" si="24"/>
        <v>E8</v>
      </c>
      <c r="BA5" s="24">
        <f>CRS!C7</f>
        <v>9</v>
      </c>
      <c r="BB5" s="24">
        <f>CRS!D7</f>
        <v>5</v>
      </c>
      <c r="BC5" s="24">
        <f>CRS!E7</f>
        <v>5</v>
      </c>
      <c r="BD5" s="24">
        <f>CRS!F7</f>
        <v>10</v>
      </c>
      <c r="BE5" s="24">
        <f>CRS!G7</f>
        <v>26</v>
      </c>
      <c r="BF5" s="24">
        <f t="shared" si="25"/>
        <v>55</v>
      </c>
      <c r="BG5" s="25">
        <f t="shared" si="26"/>
        <v>87</v>
      </c>
      <c r="BH5" s="26">
        <f t="shared" si="27"/>
        <v>72.099999999999994</v>
      </c>
      <c r="BI5" s="18">
        <f t="shared" si="28"/>
        <v>55</v>
      </c>
      <c r="BJ5" s="18" t="str">
        <f t="shared" si="29"/>
        <v>C5</v>
      </c>
      <c r="BK5" s="24">
        <f>ECONOMICS!C7</f>
        <v>5</v>
      </c>
      <c r="BL5" s="24">
        <f>ECONOMICS!D7</f>
        <v>4</v>
      </c>
      <c r="BM5" s="24">
        <f>ECONOMICS!E7</f>
        <v>5</v>
      </c>
      <c r="BN5" s="24">
        <f>ECONOMICS!F7</f>
        <v>10</v>
      </c>
      <c r="BO5" s="24">
        <f>ECONOMICS!G7</f>
        <v>14</v>
      </c>
      <c r="BP5" s="24">
        <f t="shared" si="30"/>
        <v>36</v>
      </c>
      <c r="BQ5" s="25">
        <f t="shared" si="31"/>
        <v>60</v>
      </c>
      <c r="BR5" s="26">
        <f t="shared" si="32"/>
        <v>47.4</v>
      </c>
      <c r="BS5" s="18">
        <f t="shared" si="33"/>
        <v>38</v>
      </c>
      <c r="BT5" s="18" t="str">
        <f t="shared" si="34"/>
        <v>F9</v>
      </c>
      <c r="BU5" s="24">
        <f>GOVERNMENT!C7</f>
        <v>0</v>
      </c>
      <c r="BV5" s="24">
        <f>GOVERNMENT!D7</f>
        <v>0</v>
      </c>
      <c r="BW5" s="24">
        <f>GOVERNMENT!E7</f>
        <v>0</v>
      </c>
      <c r="BX5" s="24">
        <f>GOVERNMENT!F7</f>
        <v>0</v>
      </c>
      <c r="BY5" s="24">
        <f>GOVERNMENT!G7</f>
        <v>0</v>
      </c>
      <c r="BZ5" s="24">
        <f t="shared" si="35"/>
        <v>0</v>
      </c>
      <c r="CA5" s="25">
        <f t="shared" si="36"/>
        <v>75</v>
      </c>
      <c r="CB5" s="26">
        <f t="shared" si="37"/>
        <v>49.3</v>
      </c>
      <c r="CC5" s="18">
        <f t="shared" si="38"/>
        <v>0</v>
      </c>
      <c r="CD5" s="18" t="str">
        <f t="shared" si="39"/>
        <v>F9</v>
      </c>
      <c r="CE5" s="37">
        <f>'CIVIC EDU'!C7</f>
        <v>10</v>
      </c>
      <c r="CF5" s="37">
        <f>'CIVIC EDU'!D7</f>
        <v>2</v>
      </c>
      <c r="CG5" s="37">
        <f>'CIVIC EDU'!E7</f>
        <v>2</v>
      </c>
      <c r="CH5" s="37">
        <f>'CIVIC EDU'!F7</f>
        <v>9</v>
      </c>
      <c r="CI5" s="37">
        <f>'CIVIC EDU'!G7</f>
        <v>17</v>
      </c>
      <c r="CJ5" s="24">
        <f t="shared" si="40"/>
        <v>40</v>
      </c>
      <c r="CK5" s="25">
        <f t="shared" si="41"/>
        <v>75</v>
      </c>
      <c r="CL5" s="26">
        <f t="shared" si="42"/>
        <v>55.1</v>
      </c>
      <c r="CM5" s="18">
        <f t="shared" si="43"/>
        <v>40</v>
      </c>
      <c r="CN5" s="18" t="str">
        <f t="shared" si="44"/>
        <v>E8</v>
      </c>
      <c r="CO5" s="18">
        <v>9</v>
      </c>
      <c r="CP5" s="18">
        <f t="shared" si="47"/>
        <v>900</v>
      </c>
      <c r="CQ5" s="18">
        <f t="shared" si="48"/>
        <v>344</v>
      </c>
      <c r="CR5" s="18">
        <f t="shared" si="45"/>
        <v>38.222222222222221</v>
      </c>
      <c r="CS5" s="31">
        <f t="shared" si="46"/>
        <v>10</v>
      </c>
      <c r="CT5" s="41" t="s">
        <v>70</v>
      </c>
      <c r="CU5" s="29">
        <f t="shared" si="49"/>
        <v>10</v>
      </c>
      <c r="CV5" s="18">
        <v>45</v>
      </c>
      <c r="CW5" s="18" t="s">
        <v>26</v>
      </c>
      <c r="CX5" s="29"/>
    </row>
    <row r="6" spans="1:102" ht="21" thickBot="1" x14ac:dyDescent="0.3">
      <c r="A6" s="42">
        <v>4</v>
      </c>
      <c r="B6" s="43" t="s">
        <v>61</v>
      </c>
      <c r="C6" s="37">
        <f>ENGLISH!C8</f>
        <v>10</v>
      </c>
      <c r="D6" s="37">
        <f>ENGLISH!D8</f>
        <v>0</v>
      </c>
      <c r="E6" s="37">
        <f>ENGLISH!E8</f>
        <v>0</v>
      </c>
      <c r="F6" s="37">
        <f>ENGLISH!F8</f>
        <v>8</v>
      </c>
      <c r="G6" s="37">
        <f>ENGLISH!G8</f>
        <v>44</v>
      </c>
      <c r="H6" s="24">
        <f t="shared" si="0"/>
        <v>49</v>
      </c>
      <c r="I6" s="25">
        <f t="shared" si="1"/>
        <v>77</v>
      </c>
      <c r="J6" s="26">
        <f t="shared" si="2"/>
        <v>65.2</v>
      </c>
      <c r="K6" s="18">
        <f t="shared" si="3"/>
        <v>62</v>
      </c>
      <c r="L6" s="18" t="str">
        <f t="shared" si="4"/>
        <v>C4</v>
      </c>
      <c r="M6" s="24">
        <f>MATHS!C8</f>
        <v>9</v>
      </c>
      <c r="N6" s="24">
        <f>MATHS!D8</f>
        <v>10</v>
      </c>
      <c r="O6" s="24">
        <f>MATHS!E8</f>
        <v>6</v>
      </c>
      <c r="P6" s="24">
        <f>MATHS!F8</f>
        <v>8</v>
      </c>
      <c r="Q6" s="24">
        <f>MATHS!G8</f>
        <v>11</v>
      </c>
      <c r="R6" s="24">
        <f t="shared" si="5"/>
        <v>27</v>
      </c>
      <c r="S6" s="25">
        <f t="shared" si="6"/>
        <v>58</v>
      </c>
      <c r="T6" s="26">
        <f t="shared" si="7"/>
        <v>44.3</v>
      </c>
      <c r="U6" s="18">
        <f t="shared" si="8"/>
        <v>44</v>
      </c>
      <c r="V6" s="18" t="str">
        <f t="shared" si="9"/>
        <v>E8</v>
      </c>
      <c r="W6" s="24">
        <f>BIOLOGY!C8</f>
        <v>9</v>
      </c>
      <c r="X6" s="24">
        <f>BIOLOGY!D8</f>
        <v>9</v>
      </c>
      <c r="Y6" s="24">
        <f>BIOLOGY!E8</f>
        <v>6</v>
      </c>
      <c r="Z6" s="24">
        <f>BIOLOGY!F8</f>
        <v>3</v>
      </c>
      <c r="AA6" s="24">
        <f>BIOLOGY!G8</f>
        <v>32</v>
      </c>
      <c r="AB6" s="24">
        <f t="shared" si="10"/>
        <v>35</v>
      </c>
      <c r="AC6" s="25">
        <f t="shared" si="11"/>
        <v>68</v>
      </c>
      <c r="AD6" s="26">
        <f t="shared" si="12"/>
        <v>54.4</v>
      </c>
      <c r="AE6" s="18">
        <f t="shared" si="13"/>
        <v>59</v>
      </c>
      <c r="AF6" s="18" t="str">
        <f t="shared" si="14"/>
        <v>C5</v>
      </c>
      <c r="AG6" s="24">
        <f>GEOGRAPHY!C8</f>
        <v>10</v>
      </c>
      <c r="AH6" s="24">
        <f>GEOGRAPHY!D8</f>
        <v>3</v>
      </c>
      <c r="AI6" s="24">
        <f>GEOGRAPHY!E8</f>
        <v>3</v>
      </c>
      <c r="AJ6" s="24">
        <f>GEOGRAPHY!F8</f>
        <v>7</v>
      </c>
      <c r="AK6" s="24">
        <f>GEOGRAPHY!G8</f>
        <v>29</v>
      </c>
      <c r="AL6" s="24">
        <f t="shared" si="15"/>
        <v>38</v>
      </c>
      <c r="AM6" s="25">
        <f t="shared" si="16"/>
        <v>73</v>
      </c>
      <c r="AN6" s="26">
        <f t="shared" si="17"/>
        <v>55.1</v>
      </c>
      <c r="AO6" s="18">
        <f t="shared" si="18"/>
        <v>52</v>
      </c>
      <c r="AP6" s="18" t="str">
        <f t="shared" si="19"/>
        <v>C6</v>
      </c>
      <c r="AQ6" s="24">
        <f>'LIT-IN-ENGLISH'!D8</f>
        <v>5</v>
      </c>
      <c r="AR6" s="37">
        <f>'LIT-IN-ENGLISH'!D8</f>
        <v>5</v>
      </c>
      <c r="AS6" s="24">
        <f>'LIT-IN-ENGLISH'!E8</f>
        <v>5</v>
      </c>
      <c r="AT6" s="24">
        <f>'LIT-IN-ENGLISH'!F8</f>
        <v>10</v>
      </c>
      <c r="AU6" s="24">
        <f>'LIT-IN-ENGLISH'!G8</f>
        <v>30</v>
      </c>
      <c r="AV6" s="24">
        <f t="shared" si="20"/>
        <v>42</v>
      </c>
      <c r="AW6" s="25">
        <f t="shared" si="21"/>
        <v>71</v>
      </c>
      <c r="AX6" s="26">
        <f t="shared" si="22"/>
        <v>54.8</v>
      </c>
      <c r="AY6" s="18">
        <f t="shared" si="23"/>
        <v>55</v>
      </c>
      <c r="AZ6" s="18" t="str">
        <f t="shared" si="24"/>
        <v>C5</v>
      </c>
      <c r="BA6" s="24">
        <f>CRS!C8</f>
        <v>5</v>
      </c>
      <c r="BB6" s="24">
        <f>CRS!D8</f>
        <v>8</v>
      </c>
      <c r="BC6" s="24">
        <f>CRS!E8</f>
        <v>10</v>
      </c>
      <c r="BD6" s="24">
        <f>CRS!F8</f>
        <v>10</v>
      </c>
      <c r="BE6" s="24">
        <f>CRS!G8</f>
        <v>50</v>
      </c>
      <c r="BF6" s="24">
        <f t="shared" si="25"/>
        <v>55</v>
      </c>
      <c r="BG6" s="25">
        <f t="shared" si="26"/>
        <v>87</v>
      </c>
      <c r="BH6" s="26">
        <f t="shared" si="27"/>
        <v>72.099999999999994</v>
      </c>
      <c r="BI6" s="18">
        <f t="shared" si="28"/>
        <v>83</v>
      </c>
      <c r="BJ6" s="18" t="str">
        <f t="shared" si="29"/>
        <v>A1</v>
      </c>
      <c r="BK6" s="24">
        <f>ECONOMICS!C8</f>
        <v>5</v>
      </c>
      <c r="BL6" s="24">
        <f>ECONOMICS!D8</f>
        <v>5</v>
      </c>
      <c r="BM6" s="24">
        <f>ECONOMICS!E8</f>
        <v>6</v>
      </c>
      <c r="BN6" s="24">
        <f>ECONOMICS!F8</f>
        <v>6</v>
      </c>
      <c r="BO6" s="24">
        <f>ECONOMICS!G8</f>
        <v>18</v>
      </c>
      <c r="BP6" s="24">
        <f t="shared" si="30"/>
        <v>36</v>
      </c>
      <c r="BQ6" s="25">
        <f t="shared" si="31"/>
        <v>60</v>
      </c>
      <c r="BR6" s="26">
        <f t="shared" si="32"/>
        <v>47.4</v>
      </c>
      <c r="BS6" s="18">
        <f t="shared" si="33"/>
        <v>40</v>
      </c>
      <c r="BT6" s="18" t="str">
        <f t="shared" si="34"/>
        <v>E8</v>
      </c>
      <c r="BU6" s="24">
        <f>GOVERNMENT!C8</f>
        <v>10</v>
      </c>
      <c r="BV6" s="24">
        <f>GOVERNMENT!D8</f>
        <v>2</v>
      </c>
      <c r="BW6" s="24">
        <f>GOVERNMENT!E8</f>
        <v>5</v>
      </c>
      <c r="BX6" s="24">
        <f>GOVERNMENT!F8</f>
        <v>7</v>
      </c>
      <c r="BY6" s="24">
        <f>GOVERNMENT!G8</f>
        <v>26</v>
      </c>
      <c r="BZ6" s="24">
        <f t="shared" si="35"/>
        <v>0</v>
      </c>
      <c r="CA6" s="25">
        <f t="shared" si="36"/>
        <v>75</v>
      </c>
      <c r="CB6" s="26">
        <f t="shared" si="37"/>
        <v>49.3</v>
      </c>
      <c r="CC6" s="18">
        <f t="shared" si="38"/>
        <v>50</v>
      </c>
      <c r="CD6" s="18" t="str">
        <f t="shared" si="39"/>
        <v>C6</v>
      </c>
      <c r="CE6" s="37">
        <f>'CIVIC EDU'!C8</f>
        <v>10</v>
      </c>
      <c r="CF6" s="37">
        <f>'CIVIC EDU'!D8</f>
        <v>3</v>
      </c>
      <c r="CG6" s="37">
        <f>'CIVIC EDU'!E8</f>
        <v>3</v>
      </c>
      <c r="CH6" s="37">
        <f>'CIVIC EDU'!F8</f>
        <v>5</v>
      </c>
      <c r="CI6" s="37">
        <f>'CIVIC EDU'!G8</f>
        <v>35</v>
      </c>
      <c r="CJ6" s="24">
        <f t="shared" si="40"/>
        <v>40</v>
      </c>
      <c r="CK6" s="25">
        <f t="shared" si="41"/>
        <v>75</v>
      </c>
      <c r="CL6" s="26">
        <f t="shared" si="42"/>
        <v>55.1</v>
      </c>
      <c r="CM6" s="18">
        <f t="shared" si="43"/>
        <v>56</v>
      </c>
      <c r="CN6" s="18" t="str">
        <f t="shared" si="44"/>
        <v>C5</v>
      </c>
      <c r="CO6" s="18">
        <v>9</v>
      </c>
      <c r="CP6" s="18">
        <f t="shared" si="47"/>
        <v>900</v>
      </c>
      <c r="CQ6" s="18">
        <f t="shared" si="48"/>
        <v>501</v>
      </c>
      <c r="CR6" s="18">
        <f t="shared" si="45"/>
        <v>55.666666666666664</v>
      </c>
      <c r="CS6" s="31">
        <f t="shared" si="46"/>
        <v>6</v>
      </c>
      <c r="CT6" s="41" t="s">
        <v>71</v>
      </c>
      <c r="CU6" s="29">
        <f t="shared" si="49"/>
        <v>10</v>
      </c>
      <c r="CV6" s="18">
        <v>50</v>
      </c>
      <c r="CW6" s="18" t="s">
        <v>24</v>
      </c>
      <c r="CX6" s="29"/>
    </row>
    <row r="7" spans="1:102" ht="21" thickBot="1" x14ac:dyDescent="0.3">
      <c r="A7" s="42">
        <v>5</v>
      </c>
      <c r="B7" s="43" t="s">
        <v>62</v>
      </c>
      <c r="C7" s="37">
        <f>ENGLISH!C10</f>
        <v>10</v>
      </c>
      <c r="D7" s="37">
        <f>ENGLISH!D10</f>
        <v>6</v>
      </c>
      <c r="E7" s="37">
        <f>ENGLISH!E10</f>
        <v>6</v>
      </c>
      <c r="F7" s="37">
        <f>ENGLISH!F10</f>
        <v>8</v>
      </c>
      <c r="G7" s="37">
        <f>ENGLISH!G10</f>
        <v>42</v>
      </c>
      <c r="H7" s="24">
        <f t="shared" si="0"/>
        <v>49</v>
      </c>
      <c r="I7" s="25">
        <f t="shared" si="1"/>
        <v>77</v>
      </c>
      <c r="J7" s="26">
        <f t="shared" si="2"/>
        <v>65.2</v>
      </c>
      <c r="K7" s="18">
        <f t="shared" si="3"/>
        <v>72</v>
      </c>
      <c r="L7" s="18" t="str">
        <f t="shared" si="4"/>
        <v>B2</v>
      </c>
      <c r="M7" s="24">
        <f>MATHS!C10</f>
        <v>8</v>
      </c>
      <c r="N7" s="24">
        <f>MATHS!D10</f>
        <v>5</v>
      </c>
      <c r="O7" s="24">
        <f>MATHS!E10</f>
        <v>8</v>
      </c>
      <c r="P7" s="24">
        <f>MATHS!F10</f>
        <v>6</v>
      </c>
      <c r="Q7" s="24">
        <f>MATHS!G10</f>
        <v>22</v>
      </c>
      <c r="R7" s="24">
        <f t="shared" si="5"/>
        <v>27</v>
      </c>
      <c r="S7" s="25">
        <f t="shared" si="6"/>
        <v>58</v>
      </c>
      <c r="T7" s="26">
        <f t="shared" si="7"/>
        <v>44.3</v>
      </c>
      <c r="U7" s="18">
        <f t="shared" si="8"/>
        <v>49</v>
      </c>
      <c r="V7" s="18" t="str">
        <f t="shared" si="9"/>
        <v>D7</v>
      </c>
      <c r="W7" s="24">
        <f>BIOLOGY!C10</f>
        <v>8</v>
      </c>
      <c r="X7" s="24">
        <f>BIOLOGY!D10</f>
        <v>1</v>
      </c>
      <c r="Y7" s="24">
        <f>BIOLOGY!E10</f>
        <v>7</v>
      </c>
      <c r="Z7" s="24">
        <f>BIOLOGY!F10</f>
        <v>2</v>
      </c>
      <c r="AA7" s="24">
        <f>BIOLOGY!G10</f>
        <v>32</v>
      </c>
      <c r="AB7" s="24">
        <f t="shared" si="10"/>
        <v>35</v>
      </c>
      <c r="AC7" s="25">
        <f t="shared" si="11"/>
        <v>68</v>
      </c>
      <c r="AD7" s="26">
        <f t="shared" si="12"/>
        <v>54.4</v>
      </c>
      <c r="AE7" s="18">
        <f t="shared" si="13"/>
        <v>50</v>
      </c>
      <c r="AF7" s="18" t="str">
        <f t="shared" si="14"/>
        <v>C6</v>
      </c>
      <c r="AG7" s="24">
        <f>GEOGRAPHY!C10</f>
        <v>10</v>
      </c>
      <c r="AH7" s="24">
        <f>GEOGRAPHY!D10</f>
        <v>4</v>
      </c>
      <c r="AI7" s="24">
        <f>GEOGRAPHY!E10</f>
        <v>4</v>
      </c>
      <c r="AJ7" s="24">
        <f>GEOGRAPHY!F10</f>
        <v>9</v>
      </c>
      <c r="AK7" s="24">
        <f>GEOGRAPHY!G10</f>
        <v>29</v>
      </c>
      <c r="AL7" s="24">
        <f t="shared" si="15"/>
        <v>38</v>
      </c>
      <c r="AM7" s="25">
        <f t="shared" si="16"/>
        <v>73</v>
      </c>
      <c r="AN7" s="26">
        <f t="shared" si="17"/>
        <v>55.1</v>
      </c>
      <c r="AO7" s="18">
        <f t="shared" si="18"/>
        <v>56</v>
      </c>
      <c r="AP7" s="18" t="str">
        <f t="shared" si="19"/>
        <v>C5</v>
      </c>
      <c r="AQ7" s="24">
        <f>'LIT-IN-ENGLISH'!D10</f>
        <v>4</v>
      </c>
      <c r="AR7" s="37">
        <f>'LIT-IN-ENGLISH'!D10</f>
        <v>4</v>
      </c>
      <c r="AS7" s="24">
        <f>'LIT-IN-ENGLISH'!E10</f>
        <v>6</v>
      </c>
      <c r="AT7" s="24">
        <f>'LIT-IN-ENGLISH'!F10</f>
        <v>10</v>
      </c>
      <c r="AU7" s="24">
        <f>'LIT-IN-ENGLISH'!G10</f>
        <v>18</v>
      </c>
      <c r="AV7" s="24">
        <f t="shared" si="20"/>
        <v>42</v>
      </c>
      <c r="AW7" s="25">
        <f t="shared" si="21"/>
        <v>71</v>
      </c>
      <c r="AX7" s="26">
        <f t="shared" si="22"/>
        <v>54.8</v>
      </c>
      <c r="AY7" s="18">
        <f t="shared" si="23"/>
        <v>42</v>
      </c>
      <c r="AZ7" s="18" t="str">
        <f t="shared" si="24"/>
        <v>E8</v>
      </c>
      <c r="BA7" s="24">
        <f>CRS!C10</f>
        <v>5</v>
      </c>
      <c r="BB7" s="24">
        <f>CRS!D10</f>
        <v>7</v>
      </c>
      <c r="BC7" s="24">
        <f>CRS!E10</f>
        <v>7</v>
      </c>
      <c r="BD7" s="24">
        <f>CRS!F10</f>
        <v>10</v>
      </c>
      <c r="BE7" s="24">
        <f>CRS!G10</f>
        <v>40</v>
      </c>
      <c r="BF7" s="24">
        <f t="shared" si="25"/>
        <v>55</v>
      </c>
      <c r="BG7" s="25">
        <f t="shared" si="26"/>
        <v>87</v>
      </c>
      <c r="BH7" s="26">
        <f t="shared" si="27"/>
        <v>72.099999999999994</v>
      </c>
      <c r="BI7" s="18">
        <f t="shared" si="28"/>
        <v>69</v>
      </c>
      <c r="BJ7" s="18" t="str">
        <f t="shared" si="29"/>
        <v>B3</v>
      </c>
      <c r="BK7" s="24">
        <f>ECONOMICS!C10</f>
        <v>5</v>
      </c>
      <c r="BL7" s="24">
        <f>ECONOMICS!D10</f>
        <v>6</v>
      </c>
      <c r="BM7" s="24">
        <f>ECONOMICS!E10</f>
        <v>6</v>
      </c>
      <c r="BN7" s="24">
        <f>ECONOMICS!F10</f>
        <v>10</v>
      </c>
      <c r="BO7" s="24">
        <f>ECONOMICS!G10</f>
        <v>28</v>
      </c>
      <c r="BP7" s="24">
        <f t="shared" si="30"/>
        <v>36</v>
      </c>
      <c r="BQ7" s="25">
        <f t="shared" si="31"/>
        <v>60</v>
      </c>
      <c r="BR7" s="26">
        <f t="shared" si="32"/>
        <v>47.4</v>
      </c>
      <c r="BS7" s="18">
        <f t="shared" si="33"/>
        <v>55</v>
      </c>
      <c r="BT7" s="18" t="str">
        <f t="shared" si="34"/>
        <v>C5</v>
      </c>
      <c r="BU7" s="24">
        <f>GOVERNMENT!C10</f>
        <v>10</v>
      </c>
      <c r="BV7" s="24">
        <f>GOVERNMENT!D10</f>
        <v>2</v>
      </c>
      <c r="BW7" s="24">
        <f>GOVERNMENT!E10</f>
        <v>6</v>
      </c>
      <c r="BX7" s="24">
        <f>GOVERNMENT!F10</f>
        <v>9</v>
      </c>
      <c r="BY7" s="24">
        <f>GOVERNMENT!G10</f>
        <v>35</v>
      </c>
      <c r="BZ7" s="24">
        <f t="shared" si="35"/>
        <v>0</v>
      </c>
      <c r="CA7" s="25">
        <f t="shared" si="36"/>
        <v>75</v>
      </c>
      <c r="CB7" s="26">
        <f t="shared" si="37"/>
        <v>49.3</v>
      </c>
      <c r="CC7" s="18">
        <f t="shared" si="38"/>
        <v>62</v>
      </c>
      <c r="CD7" s="18" t="str">
        <f t="shared" si="39"/>
        <v>C4</v>
      </c>
      <c r="CE7" s="37">
        <f>'CIVIC EDU'!C10</f>
        <v>10</v>
      </c>
      <c r="CF7" s="37">
        <f>'CIVIC EDU'!D10</f>
        <v>1</v>
      </c>
      <c r="CG7" s="37">
        <f>'CIVIC EDU'!E10</f>
        <v>2</v>
      </c>
      <c r="CH7" s="37">
        <f>'CIVIC EDU'!F10</f>
        <v>9</v>
      </c>
      <c r="CI7" s="37">
        <f>'CIVIC EDU'!G10</f>
        <v>34</v>
      </c>
      <c r="CJ7" s="24">
        <f t="shared" si="40"/>
        <v>40</v>
      </c>
      <c r="CK7" s="25">
        <f t="shared" si="41"/>
        <v>75</v>
      </c>
      <c r="CL7" s="26">
        <f t="shared" si="42"/>
        <v>55.1</v>
      </c>
      <c r="CM7" s="18">
        <f t="shared" si="43"/>
        <v>56</v>
      </c>
      <c r="CN7" s="18" t="str">
        <f t="shared" si="44"/>
        <v>C5</v>
      </c>
      <c r="CO7" s="18">
        <v>9</v>
      </c>
      <c r="CP7" s="18">
        <f t="shared" si="47"/>
        <v>900</v>
      </c>
      <c r="CQ7" s="18">
        <f t="shared" si="48"/>
        <v>511</v>
      </c>
      <c r="CR7" s="18">
        <f t="shared" si="45"/>
        <v>56.777777777777779</v>
      </c>
      <c r="CS7" s="31">
        <f t="shared" si="46"/>
        <v>4</v>
      </c>
      <c r="CT7" s="41" t="s">
        <v>70</v>
      </c>
      <c r="CU7" s="29">
        <f t="shared" si="49"/>
        <v>10</v>
      </c>
      <c r="CV7" s="18">
        <v>55</v>
      </c>
      <c r="CW7" s="18" t="s">
        <v>25</v>
      </c>
    </row>
    <row r="8" spans="1:102" ht="21" thickBot="1" x14ac:dyDescent="0.3">
      <c r="A8" s="42">
        <v>6</v>
      </c>
      <c r="B8" s="43" t="s">
        <v>63</v>
      </c>
      <c r="C8" s="37">
        <f>ENGLISH!C11</f>
        <v>10</v>
      </c>
      <c r="D8" s="37">
        <f>ENGLISH!D11</f>
        <v>8</v>
      </c>
      <c r="E8" s="37">
        <f>ENGLISH!E11</f>
        <v>8</v>
      </c>
      <c r="F8" s="37">
        <f>ENGLISH!F11</f>
        <v>7</v>
      </c>
      <c r="G8" s="37">
        <f>ENGLISH!G11</f>
        <v>44</v>
      </c>
      <c r="H8" s="24">
        <f t="shared" si="0"/>
        <v>49</v>
      </c>
      <c r="I8" s="25">
        <f t="shared" si="1"/>
        <v>77</v>
      </c>
      <c r="J8" s="26">
        <f t="shared" si="2"/>
        <v>65.2</v>
      </c>
      <c r="K8" s="18">
        <f t="shared" si="3"/>
        <v>77</v>
      </c>
      <c r="L8" s="18" t="str">
        <f t="shared" si="4"/>
        <v>A1</v>
      </c>
      <c r="M8" s="24">
        <f>MATHS!C11</f>
        <v>10</v>
      </c>
      <c r="N8" s="24">
        <f>MATHS!D11</f>
        <v>8</v>
      </c>
      <c r="O8" s="24">
        <f>MATHS!E11</f>
        <v>5</v>
      </c>
      <c r="P8" s="24">
        <f>MATHS!F11</f>
        <v>8</v>
      </c>
      <c r="Q8" s="24">
        <f>MATHS!G11</f>
        <v>12</v>
      </c>
      <c r="R8" s="24">
        <f t="shared" si="5"/>
        <v>27</v>
      </c>
      <c r="S8" s="25">
        <f t="shared" si="6"/>
        <v>58</v>
      </c>
      <c r="T8" s="26">
        <f t="shared" si="7"/>
        <v>44.3</v>
      </c>
      <c r="U8" s="18">
        <f t="shared" si="8"/>
        <v>43</v>
      </c>
      <c r="V8" s="18" t="str">
        <f t="shared" si="9"/>
        <v>E8</v>
      </c>
      <c r="W8" s="24">
        <f>BIOLOGY!C11</f>
        <v>9</v>
      </c>
      <c r="X8" s="24">
        <f>BIOLOGY!D11</f>
        <v>3</v>
      </c>
      <c r="Y8" s="24">
        <f>BIOLOGY!E11</f>
        <v>9</v>
      </c>
      <c r="Z8" s="24">
        <f>BIOLOGY!F11</f>
        <v>3</v>
      </c>
      <c r="AA8" s="24">
        <f>BIOLOGY!G11</f>
        <v>44</v>
      </c>
      <c r="AB8" s="24">
        <f t="shared" si="10"/>
        <v>35</v>
      </c>
      <c r="AC8" s="25">
        <f t="shared" si="11"/>
        <v>68</v>
      </c>
      <c r="AD8" s="26">
        <f t="shared" si="12"/>
        <v>54.4</v>
      </c>
      <c r="AE8" s="18">
        <f t="shared" si="13"/>
        <v>68</v>
      </c>
      <c r="AF8" s="18" t="str">
        <f t="shared" si="14"/>
        <v>B3</v>
      </c>
      <c r="AG8" s="24">
        <f>GEOGRAPHY!C11</f>
        <v>10</v>
      </c>
      <c r="AH8" s="24">
        <f>GEOGRAPHY!D11</f>
        <v>4</v>
      </c>
      <c r="AI8" s="24">
        <f>GEOGRAPHY!E11</f>
        <v>4</v>
      </c>
      <c r="AJ8" s="24">
        <f>GEOGRAPHY!F11</f>
        <v>10</v>
      </c>
      <c r="AK8" s="24">
        <f>GEOGRAPHY!G11</f>
        <v>33</v>
      </c>
      <c r="AL8" s="24">
        <f t="shared" si="15"/>
        <v>38</v>
      </c>
      <c r="AM8" s="25">
        <f t="shared" si="16"/>
        <v>73</v>
      </c>
      <c r="AN8" s="26">
        <f t="shared" si="17"/>
        <v>55.1</v>
      </c>
      <c r="AO8" s="18">
        <f t="shared" si="18"/>
        <v>61</v>
      </c>
      <c r="AP8" s="18" t="str">
        <f t="shared" si="19"/>
        <v>C4</v>
      </c>
      <c r="AQ8" s="24">
        <f>'LIT-IN-ENGLISH'!D11</f>
        <v>8</v>
      </c>
      <c r="AR8" s="37">
        <f>'LIT-IN-ENGLISH'!D11</f>
        <v>8</v>
      </c>
      <c r="AS8" s="24">
        <f>'LIT-IN-ENGLISH'!E11</f>
        <v>8</v>
      </c>
      <c r="AT8" s="24">
        <f>'LIT-IN-ENGLISH'!F11</f>
        <v>10</v>
      </c>
      <c r="AU8" s="24">
        <f>'LIT-IN-ENGLISH'!G11</f>
        <v>36</v>
      </c>
      <c r="AV8" s="24">
        <f t="shared" si="20"/>
        <v>42</v>
      </c>
      <c r="AW8" s="25">
        <f t="shared" si="21"/>
        <v>71</v>
      </c>
      <c r="AX8" s="26">
        <f t="shared" si="22"/>
        <v>54.8</v>
      </c>
      <c r="AY8" s="18">
        <f t="shared" si="23"/>
        <v>70</v>
      </c>
      <c r="AZ8" s="18" t="str">
        <f t="shared" si="24"/>
        <v>B2</v>
      </c>
      <c r="BA8" s="24">
        <f>CRS!C11</f>
        <v>8</v>
      </c>
      <c r="BB8" s="24">
        <f>CRS!D11</f>
        <v>6</v>
      </c>
      <c r="BC8" s="24">
        <f>CRS!E11</f>
        <v>7</v>
      </c>
      <c r="BD8" s="24">
        <f>CRS!F11</f>
        <v>10</v>
      </c>
      <c r="BE8" s="24">
        <f>CRS!G11</f>
        <v>40</v>
      </c>
      <c r="BF8" s="24">
        <f t="shared" si="25"/>
        <v>55</v>
      </c>
      <c r="BG8" s="25">
        <f t="shared" si="26"/>
        <v>87</v>
      </c>
      <c r="BH8" s="26">
        <f t="shared" si="27"/>
        <v>72.099999999999994</v>
      </c>
      <c r="BI8" s="18">
        <f t="shared" si="28"/>
        <v>71</v>
      </c>
      <c r="BJ8" s="18" t="str">
        <f t="shared" si="29"/>
        <v>B2</v>
      </c>
      <c r="BK8" s="24">
        <f>ECONOMICS!C11</f>
        <v>5</v>
      </c>
      <c r="BL8" s="24">
        <f>ECONOMICS!D11</f>
        <v>5</v>
      </c>
      <c r="BM8" s="24">
        <f>ECONOMICS!E11</f>
        <v>6</v>
      </c>
      <c r="BN8" s="24">
        <f>ECONOMICS!F11</f>
        <v>7</v>
      </c>
      <c r="BO8" s="24">
        <f>ECONOMICS!G11</f>
        <v>26</v>
      </c>
      <c r="BP8" s="24">
        <f t="shared" si="30"/>
        <v>36</v>
      </c>
      <c r="BQ8" s="25">
        <f t="shared" si="31"/>
        <v>60</v>
      </c>
      <c r="BR8" s="26">
        <f t="shared" si="32"/>
        <v>47.4</v>
      </c>
      <c r="BS8" s="18">
        <f t="shared" si="33"/>
        <v>49</v>
      </c>
      <c r="BT8" s="18" t="str">
        <f t="shared" si="34"/>
        <v>D7</v>
      </c>
      <c r="BU8" s="24">
        <f>GOVERNMENT!C11</f>
        <v>8</v>
      </c>
      <c r="BV8" s="24">
        <f>GOVERNMENT!D11</f>
        <v>2</v>
      </c>
      <c r="BW8" s="24">
        <f>GOVERNMENT!E11</f>
        <v>5</v>
      </c>
      <c r="BX8" s="24">
        <f>GOVERNMENT!F11</f>
        <v>8</v>
      </c>
      <c r="BY8" s="24">
        <f>GOVERNMENT!G11</f>
        <v>34</v>
      </c>
      <c r="BZ8" s="24">
        <f t="shared" si="35"/>
        <v>0</v>
      </c>
      <c r="CA8" s="25">
        <f t="shared" si="36"/>
        <v>75</v>
      </c>
      <c r="CB8" s="26">
        <f t="shared" si="37"/>
        <v>49.3</v>
      </c>
      <c r="CC8" s="18">
        <f t="shared" si="38"/>
        <v>57</v>
      </c>
      <c r="CD8" s="18" t="str">
        <f t="shared" si="39"/>
        <v>C5</v>
      </c>
      <c r="CE8" s="37">
        <f>'CIVIC EDU'!C11</f>
        <v>10</v>
      </c>
      <c r="CF8" s="37">
        <f>'CIVIC EDU'!D11</f>
        <v>2</v>
      </c>
      <c r="CG8" s="37">
        <f>'CIVIC EDU'!E11</f>
        <v>2</v>
      </c>
      <c r="CH8" s="37">
        <f>'CIVIC EDU'!F11</f>
        <v>9</v>
      </c>
      <c r="CI8" s="37">
        <f>'CIVIC EDU'!G11</f>
        <v>37</v>
      </c>
      <c r="CJ8" s="24">
        <f t="shared" si="40"/>
        <v>40</v>
      </c>
      <c r="CK8" s="25">
        <f t="shared" si="41"/>
        <v>75</v>
      </c>
      <c r="CL8" s="26">
        <f t="shared" si="42"/>
        <v>55.1</v>
      </c>
      <c r="CM8" s="18">
        <f t="shared" si="43"/>
        <v>60</v>
      </c>
      <c r="CN8" s="18" t="str">
        <f t="shared" si="44"/>
        <v>C4</v>
      </c>
      <c r="CO8" s="18">
        <v>9</v>
      </c>
      <c r="CP8" s="18">
        <f t="shared" si="47"/>
        <v>900</v>
      </c>
      <c r="CQ8" s="18">
        <f t="shared" si="48"/>
        <v>556</v>
      </c>
      <c r="CR8" s="18">
        <f t="shared" si="45"/>
        <v>61.777777777777779</v>
      </c>
      <c r="CS8" s="31">
        <f t="shared" si="46"/>
        <v>3</v>
      </c>
      <c r="CT8" s="41" t="s">
        <v>71</v>
      </c>
      <c r="CU8" s="29">
        <f t="shared" si="49"/>
        <v>10</v>
      </c>
      <c r="CV8" s="18">
        <v>60</v>
      </c>
      <c r="CW8" s="18" t="s">
        <v>69</v>
      </c>
      <c r="CX8" s="29"/>
    </row>
    <row r="9" spans="1:102" ht="21" thickBot="1" x14ac:dyDescent="0.3">
      <c r="A9" s="42">
        <v>7</v>
      </c>
      <c r="B9" s="43" t="s">
        <v>64</v>
      </c>
      <c r="C9" s="37">
        <f>ENGLISH!C12</f>
        <v>10</v>
      </c>
      <c r="D9" s="37">
        <f>ENGLISH!D12</f>
        <v>7</v>
      </c>
      <c r="E9" s="37">
        <f>ENGLISH!E12</f>
        <v>7</v>
      </c>
      <c r="F9" s="37">
        <f>ENGLISH!F12</f>
        <v>9</v>
      </c>
      <c r="G9" s="37">
        <f>ENGLISH!G12</f>
        <v>44</v>
      </c>
      <c r="H9" s="24">
        <f t="shared" si="0"/>
        <v>49</v>
      </c>
      <c r="I9" s="25">
        <f t="shared" si="1"/>
        <v>77</v>
      </c>
      <c r="J9" s="26">
        <f t="shared" si="2"/>
        <v>65.2</v>
      </c>
      <c r="K9" s="18">
        <f t="shared" si="3"/>
        <v>77</v>
      </c>
      <c r="L9" s="18" t="str">
        <f t="shared" si="4"/>
        <v>A1</v>
      </c>
      <c r="M9" s="24">
        <f>MATHS!C12</f>
        <v>10</v>
      </c>
      <c r="N9" s="24">
        <f>MATHS!D12</f>
        <v>8</v>
      </c>
      <c r="O9" s="24">
        <f>MATHS!E12</f>
        <v>8</v>
      </c>
      <c r="P9" s="24">
        <f>MATHS!F12</f>
        <v>8</v>
      </c>
      <c r="Q9" s="24">
        <f>MATHS!G12</f>
        <v>21</v>
      </c>
      <c r="R9" s="24">
        <f t="shared" si="5"/>
        <v>27</v>
      </c>
      <c r="S9" s="25">
        <f t="shared" si="6"/>
        <v>58</v>
      </c>
      <c r="T9" s="26">
        <f t="shared" si="7"/>
        <v>44.3</v>
      </c>
      <c r="U9" s="18">
        <f t="shared" si="8"/>
        <v>55</v>
      </c>
      <c r="V9" s="18" t="str">
        <f t="shared" si="9"/>
        <v>C5</v>
      </c>
      <c r="W9" s="24">
        <f>BIOLOGY!C12</f>
        <v>8</v>
      </c>
      <c r="X9" s="24">
        <f>BIOLOGY!D12</f>
        <v>8</v>
      </c>
      <c r="Y9" s="24">
        <f>BIOLOGY!E12</f>
        <v>9</v>
      </c>
      <c r="Z9" s="24">
        <f>BIOLOGY!F12</f>
        <v>3</v>
      </c>
      <c r="AA9" s="24">
        <f>BIOLOGY!G12</f>
        <v>37</v>
      </c>
      <c r="AB9" s="24">
        <f t="shared" si="10"/>
        <v>35</v>
      </c>
      <c r="AC9" s="25">
        <f t="shared" si="11"/>
        <v>68</v>
      </c>
      <c r="AD9" s="26">
        <f t="shared" si="12"/>
        <v>54.4</v>
      </c>
      <c r="AE9" s="18">
        <f t="shared" si="13"/>
        <v>65</v>
      </c>
      <c r="AF9" s="18" t="str">
        <f t="shared" si="14"/>
        <v>B3</v>
      </c>
      <c r="AG9" s="24">
        <f>GEOGRAPHY!C12</f>
        <v>10</v>
      </c>
      <c r="AH9" s="24">
        <f>GEOGRAPHY!D12</f>
        <v>4</v>
      </c>
      <c r="AI9" s="24">
        <f>GEOGRAPHY!E12</f>
        <v>4</v>
      </c>
      <c r="AJ9" s="24">
        <f>GEOGRAPHY!F12</f>
        <v>9</v>
      </c>
      <c r="AK9" s="24">
        <f>GEOGRAPHY!G12</f>
        <v>46</v>
      </c>
      <c r="AL9" s="24">
        <f t="shared" si="15"/>
        <v>38</v>
      </c>
      <c r="AM9" s="25">
        <f t="shared" si="16"/>
        <v>73</v>
      </c>
      <c r="AN9" s="26">
        <f t="shared" si="17"/>
        <v>55.1</v>
      </c>
      <c r="AO9" s="18">
        <f t="shared" si="18"/>
        <v>73</v>
      </c>
      <c r="AP9" s="18" t="str">
        <f t="shared" si="19"/>
        <v>B2</v>
      </c>
      <c r="AQ9" s="24">
        <f>'LIT-IN-ENGLISH'!D12</f>
        <v>5</v>
      </c>
      <c r="AR9" s="37">
        <f>'LIT-IN-ENGLISH'!D12</f>
        <v>5</v>
      </c>
      <c r="AS9" s="24">
        <f>'LIT-IN-ENGLISH'!E12</f>
        <v>6</v>
      </c>
      <c r="AT9" s="24">
        <f>'LIT-IN-ENGLISH'!F12</f>
        <v>10</v>
      </c>
      <c r="AU9" s="24">
        <f>'LIT-IN-ENGLISH'!G12</f>
        <v>36</v>
      </c>
      <c r="AV9" s="24">
        <f t="shared" si="20"/>
        <v>42</v>
      </c>
      <c r="AW9" s="25">
        <f t="shared" si="21"/>
        <v>71</v>
      </c>
      <c r="AX9" s="26">
        <f t="shared" si="22"/>
        <v>54.8</v>
      </c>
      <c r="AY9" s="18">
        <f t="shared" si="23"/>
        <v>62</v>
      </c>
      <c r="AZ9" s="18" t="str">
        <f t="shared" si="24"/>
        <v>C4</v>
      </c>
      <c r="BA9" s="24">
        <f>CRS!C12</f>
        <v>10</v>
      </c>
      <c r="BB9" s="24">
        <f>CRS!D12</f>
        <v>7</v>
      </c>
      <c r="BC9" s="24">
        <f>CRS!E12</f>
        <v>10</v>
      </c>
      <c r="BD9" s="24">
        <f>CRS!F12</f>
        <v>10</v>
      </c>
      <c r="BE9" s="24">
        <f>CRS!G12</f>
        <v>42</v>
      </c>
      <c r="BF9" s="24">
        <f t="shared" si="25"/>
        <v>55</v>
      </c>
      <c r="BG9" s="25">
        <f t="shared" si="26"/>
        <v>87</v>
      </c>
      <c r="BH9" s="26">
        <f t="shared" si="27"/>
        <v>72.099999999999994</v>
      </c>
      <c r="BI9" s="18">
        <f t="shared" si="28"/>
        <v>79</v>
      </c>
      <c r="BJ9" s="18" t="str">
        <f t="shared" si="29"/>
        <v>A1</v>
      </c>
      <c r="BK9" s="24">
        <f>ECONOMICS!C12</f>
        <v>5</v>
      </c>
      <c r="BL9" s="24">
        <f>ECONOMICS!D12</f>
        <v>7</v>
      </c>
      <c r="BM9" s="24">
        <f>ECONOMICS!E12</f>
        <v>8</v>
      </c>
      <c r="BN9" s="24">
        <f>ECONOMICS!F12</f>
        <v>10</v>
      </c>
      <c r="BO9" s="24">
        <f>ECONOMICS!G12</f>
        <v>30</v>
      </c>
      <c r="BP9" s="24">
        <f t="shared" si="30"/>
        <v>36</v>
      </c>
      <c r="BQ9" s="25">
        <f t="shared" si="31"/>
        <v>60</v>
      </c>
      <c r="BR9" s="26">
        <f t="shared" si="32"/>
        <v>47.4</v>
      </c>
      <c r="BS9" s="18">
        <f t="shared" si="33"/>
        <v>60</v>
      </c>
      <c r="BT9" s="18" t="str">
        <f t="shared" si="34"/>
        <v>C4</v>
      </c>
      <c r="BU9" s="24">
        <f>GOVERNMENT!C12</f>
        <v>10</v>
      </c>
      <c r="BV9" s="24">
        <f>GOVERNMENT!D12</f>
        <v>5</v>
      </c>
      <c r="BW9" s="24">
        <f>GOVERNMENT!E12</f>
        <v>7</v>
      </c>
      <c r="BX9" s="24">
        <f>GOVERNMENT!F12</f>
        <v>9</v>
      </c>
      <c r="BY9" s="24">
        <f>GOVERNMENT!G12</f>
        <v>44</v>
      </c>
      <c r="BZ9" s="24">
        <f t="shared" si="35"/>
        <v>0</v>
      </c>
      <c r="CA9" s="25">
        <f t="shared" si="36"/>
        <v>75</v>
      </c>
      <c r="CB9" s="26">
        <f t="shared" si="37"/>
        <v>49.3</v>
      </c>
      <c r="CC9" s="18">
        <f t="shared" si="38"/>
        <v>75</v>
      </c>
      <c r="CD9" s="18" t="str">
        <f t="shared" si="39"/>
        <v>A1</v>
      </c>
      <c r="CE9" s="37">
        <f>'CIVIC EDU'!C12</f>
        <v>10</v>
      </c>
      <c r="CF9" s="37">
        <f>'CIVIC EDU'!D12</f>
        <v>7</v>
      </c>
      <c r="CG9" s="37">
        <f>'CIVIC EDU'!E12</f>
        <v>7</v>
      </c>
      <c r="CH9" s="37">
        <f>'CIVIC EDU'!F12</f>
        <v>9</v>
      </c>
      <c r="CI9" s="37">
        <f>'CIVIC EDU'!G12</f>
        <v>42</v>
      </c>
      <c r="CJ9" s="24">
        <f t="shared" si="40"/>
        <v>40</v>
      </c>
      <c r="CK9" s="25">
        <f t="shared" si="41"/>
        <v>75</v>
      </c>
      <c r="CL9" s="26">
        <f t="shared" si="42"/>
        <v>55.1</v>
      </c>
      <c r="CM9" s="18">
        <f t="shared" si="43"/>
        <v>75</v>
      </c>
      <c r="CN9" s="18" t="str">
        <f t="shared" si="44"/>
        <v>A1</v>
      </c>
      <c r="CO9" s="18">
        <v>9</v>
      </c>
      <c r="CP9" s="18">
        <f t="shared" si="47"/>
        <v>900</v>
      </c>
      <c r="CQ9" s="18">
        <f t="shared" si="48"/>
        <v>621</v>
      </c>
      <c r="CR9" s="18">
        <f t="shared" si="45"/>
        <v>69</v>
      </c>
      <c r="CS9" s="31">
        <f t="shared" si="46"/>
        <v>1</v>
      </c>
      <c r="CT9" s="41" t="s">
        <v>71</v>
      </c>
      <c r="CU9" s="29">
        <f t="shared" si="49"/>
        <v>10</v>
      </c>
      <c r="CV9" s="18">
        <v>65</v>
      </c>
      <c r="CW9" s="18" t="s">
        <v>23</v>
      </c>
      <c r="CX9" s="29"/>
    </row>
    <row r="10" spans="1:102" ht="21" thickBot="1" x14ac:dyDescent="0.3">
      <c r="A10" s="42">
        <v>8</v>
      </c>
      <c r="B10" s="43" t="s">
        <v>65</v>
      </c>
      <c r="C10" s="37">
        <f>ENGLISH!C14</f>
        <v>10</v>
      </c>
      <c r="D10" s="37">
        <f>ENGLISH!D14</f>
        <v>8</v>
      </c>
      <c r="E10" s="37">
        <f>ENGLISH!E14</f>
        <v>8</v>
      </c>
      <c r="F10" s="37">
        <f>ENGLISH!F14</f>
        <v>8</v>
      </c>
      <c r="G10" s="37">
        <f>ENGLISH!G14</f>
        <v>42</v>
      </c>
      <c r="H10" s="24">
        <f t="shared" si="0"/>
        <v>49</v>
      </c>
      <c r="I10" s="25">
        <f t="shared" si="1"/>
        <v>77</v>
      </c>
      <c r="J10" s="26">
        <f t="shared" si="2"/>
        <v>65.2</v>
      </c>
      <c r="K10" s="18">
        <f t="shared" si="3"/>
        <v>76</v>
      </c>
      <c r="L10" s="18" t="str">
        <f t="shared" si="4"/>
        <v>A1</v>
      </c>
      <c r="M10" s="24">
        <f>MATHS!C14</f>
        <v>10</v>
      </c>
      <c r="N10" s="24">
        <f>MATHS!D14</f>
        <v>6</v>
      </c>
      <c r="O10" s="24">
        <f>MATHS!E14</f>
        <v>5</v>
      </c>
      <c r="P10" s="24">
        <f>MATHS!F14</f>
        <v>8</v>
      </c>
      <c r="Q10" s="24">
        <f>MATHS!G14</f>
        <v>12</v>
      </c>
      <c r="R10" s="24">
        <f t="shared" si="5"/>
        <v>27</v>
      </c>
      <c r="S10" s="25">
        <f t="shared" si="6"/>
        <v>58</v>
      </c>
      <c r="T10" s="26">
        <f t="shared" si="7"/>
        <v>44.3</v>
      </c>
      <c r="U10" s="18">
        <f t="shared" si="8"/>
        <v>41</v>
      </c>
      <c r="V10" s="18" t="str">
        <f t="shared" si="9"/>
        <v>E8</v>
      </c>
      <c r="W10" s="24">
        <f>BIOLOGY!C14</f>
        <v>6</v>
      </c>
      <c r="X10" s="24">
        <f>BIOLOGY!D14</f>
        <v>4</v>
      </c>
      <c r="Y10" s="24">
        <f>BIOLOGY!E14</f>
        <v>6</v>
      </c>
      <c r="Z10" s="24">
        <f>BIOLOGY!F14</f>
        <v>3</v>
      </c>
      <c r="AA10" s="24">
        <f>BIOLOGY!G14</f>
        <v>37</v>
      </c>
      <c r="AB10" s="24">
        <f t="shared" si="10"/>
        <v>35</v>
      </c>
      <c r="AC10" s="25">
        <f t="shared" si="11"/>
        <v>68</v>
      </c>
      <c r="AD10" s="26">
        <f t="shared" si="12"/>
        <v>54.4</v>
      </c>
      <c r="AE10" s="18">
        <f t="shared" si="13"/>
        <v>56</v>
      </c>
      <c r="AF10" s="18" t="str">
        <f t="shared" si="14"/>
        <v>C5</v>
      </c>
      <c r="AG10" s="24">
        <f>GEOGRAPHY!C14</f>
        <v>9</v>
      </c>
      <c r="AH10" s="24">
        <f>GEOGRAPHY!D14</f>
        <v>2</v>
      </c>
      <c r="AI10" s="24">
        <f>GEOGRAPHY!E14</f>
        <v>2</v>
      </c>
      <c r="AJ10" s="24">
        <f>GEOGRAPHY!F14</f>
        <v>6</v>
      </c>
      <c r="AK10" s="24">
        <f>GEOGRAPHY!G14</f>
        <v>38</v>
      </c>
      <c r="AL10" s="24">
        <f t="shared" si="15"/>
        <v>38</v>
      </c>
      <c r="AM10" s="25">
        <f t="shared" si="16"/>
        <v>73</v>
      </c>
      <c r="AN10" s="26">
        <f t="shared" si="17"/>
        <v>55.1</v>
      </c>
      <c r="AO10" s="18">
        <f t="shared" si="18"/>
        <v>57</v>
      </c>
      <c r="AP10" s="18" t="str">
        <f t="shared" si="19"/>
        <v>C5</v>
      </c>
      <c r="AQ10" s="24">
        <f>'LIT-IN-ENGLISH'!D14</f>
        <v>8</v>
      </c>
      <c r="AR10" s="37">
        <f>'LIT-IN-ENGLISH'!D14</f>
        <v>8</v>
      </c>
      <c r="AS10" s="24">
        <f>'LIT-IN-ENGLISH'!E14</f>
        <v>8</v>
      </c>
      <c r="AT10" s="24">
        <f>'LIT-IN-ENGLISH'!F14</f>
        <v>10</v>
      </c>
      <c r="AU10" s="24">
        <f>'LIT-IN-ENGLISH'!G14</f>
        <v>26</v>
      </c>
      <c r="AV10" s="24">
        <f t="shared" si="20"/>
        <v>42</v>
      </c>
      <c r="AW10" s="25">
        <f t="shared" si="21"/>
        <v>71</v>
      </c>
      <c r="AX10" s="26">
        <f t="shared" si="22"/>
        <v>54.8</v>
      </c>
      <c r="AY10" s="18">
        <f t="shared" si="23"/>
        <v>60</v>
      </c>
      <c r="AZ10" s="18" t="str">
        <f t="shared" si="24"/>
        <v>C4</v>
      </c>
      <c r="BA10" s="24">
        <f>CRS!C14</f>
        <v>4</v>
      </c>
      <c r="BB10" s="24">
        <f>CRS!D14</f>
        <v>6</v>
      </c>
      <c r="BC10" s="24">
        <f>CRS!E14</f>
        <v>10</v>
      </c>
      <c r="BD10" s="24">
        <f>CRS!F14</f>
        <v>10</v>
      </c>
      <c r="BE10" s="24">
        <f>CRS!G14</f>
        <v>34</v>
      </c>
      <c r="BF10" s="24">
        <f t="shared" si="25"/>
        <v>55</v>
      </c>
      <c r="BG10" s="25">
        <f t="shared" si="26"/>
        <v>87</v>
      </c>
      <c r="BH10" s="26">
        <f t="shared" si="27"/>
        <v>72.099999999999994</v>
      </c>
      <c r="BI10" s="18">
        <f t="shared" si="28"/>
        <v>64</v>
      </c>
      <c r="BJ10" s="18" t="str">
        <f t="shared" si="29"/>
        <v>C4</v>
      </c>
      <c r="BK10" s="24">
        <f>ECONOMICS!C14</f>
        <v>5</v>
      </c>
      <c r="BL10" s="24">
        <f>ECONOMICS!D14</f>
        <v>6</v>
      </c>
      <c r="BM10" s="24">
        <f>ECONOMICS!E14</f>
        <v>5</v>
      </c>
      <c r="BN10" s="24">
        <f>ECONOMICS!F14</f>
        <v>10</v>
      </c>
      <c r="BO10" s="24">
        <f>ECONOMICS!G14</f>
        <v>24</v>
      </c>
      <c r="BP10" s="24">
        <f t="shared" si="30"/>
        <v>36</v>
      </c>
      <c r="BQ10" s="25">
        <f t="shared" si="31"/>
        <v>60</v>
      </c>
      <c r="BR10" s="26">
        <f t="shared" si="32"/>
        <v>47.4</v>
      </c>
      <c r="BS10" s="18">
        <f t="shared" si="33"/>
        <v>50</v>
      </c>
      <c r="BT10" s="18" t="str">
        <f t="shared" si="34"/>
        <v>C6</v>
      </c>
      <c r="BU10" s="24">
        <f>GOVERNMENT!C14</f>
        <v>10</v>
      </c>
      <c r="BV10" s="24">
        <f>GOVERNMENT!D14</f>
        <v>2</v>
      </c>
      <c r="BW10" s="24">
        <f>GOVERNMENT!E14</f>
        <v>3</v>
      </c>
      <c r="BX10" s="24">
        <f>GOVERNMENT!F14</f>
        <v>9</v>
      </c>
      <c r="BY10" s="24">
        <f>GOVERNMENT!G14</f>
        <v>29</v>
      </c>
      <c r="BZ10" s="24">
        <f t="shared" si="35"/>
        <v>0</v>
      </c>
      <c r="CA10" s="25">
        <f t="shared" si="36"/>
        <v>75</v>
      </c>
      <c r="CB10" s="26">
        <f t="shared" si="37"/>
        <v>49.3</v>
      </c>
      <c r="CC10" s="18">
        <f t="shared" si="38"/>
        <v>53</v>
      </c>
      <c r="CD10" s="18" t="str">
        <f t="shared" si="39"/>
        <v>C6</v>
      </c>
      <c r="CE10" s="37">
        <f>'CIVIC EDU'!C14</f>
        <v>8</v>
      </c>
      <c r="CF10" s="37">
        <f>'CIVIC EDU'!D14</f>
        <v>1</v>
      </c>
      <c r="CG10" s="37">
        <f>'CIVIC EDU'!E14</f>
        <v>2</v>
      </c>
      <c r="CH10" s="37">
        <f>'CIVIC EDU'!F14</f>
        <v>9</v>
      </c>
      <c r="CI10" s="37">
        <f>'CIVIC EDU'!G14</f>
        <v>30</v>
      </c>
      <c r="CJ10" s="24">
        <f t="shared" si="40"/>
        <v>40</v>
      </c>
      <c r="CK10" s="25">
        <f t="shared" si="41"/>
        <v>75</v>
      </c>
      <c r="CL10" s="26">
        <f t="shared" si="42"/>
        <v>55.1</v>
      </c>
      <c r="CM10" s="18">
        <f t="shared" si="43"/>
        <v>50</v>
      </c>
      <c r="CN10" s="18" t="str">
        <f t="shared" si="44"/>
        <v>C6</v>
      </c>
      <c r="CO10" s="18">
        <v>9</v>
      </c>
      <c r="CP10" s="18">
        <f t="shared" si="47"/>
        <v>900</v>
      </c>
      <c r="CQ10" s="18">
        <f t="shared" si="48"/>
        <v>507</v>
      </c>
      <c r="CR10" s="18">
        <f t="shared" si="45"/>
        <v>56.333333333333336</v>
      </c>
      <c r="CS10" s="31">
        <f t="shared" si="46"/>
        <v>5</v>
      </c>
      <c r="CT10" s="41" t="s">
        <v>70</v>
      </c>
      <c r="CU10" s="29">
        <f t="shared" si="49"/>
        <v>10</v>
      </c>
      <c r="CV10" s="18">
        <v>70</v>
      </c>
      <c r="CW10" s="18" t="s">
        <v>56</v>
      </c>
      <c r="CX10" s="29"/>
    </row>
    <row r="11" spans="1:102" ht="21" thickBot="1" x14ac:dyDescent="0.3">
      <c r="A11" s="42">
        <v>9</v>
      </c>
      <c r="B11" s="43" t="s">
        <v>66</v>
      </c>
      <c r="C11" s="37">
        <f>ENGLISH!C15</f>
        <v>10</v>
      </c>
      <c r="D11" s="37">
        <f>ENGLISH!D15</f>
        <v>7</v>
      </c>
      <c r="E11" s="37">
        <f>ENGLISH!E15</f>
        <v>7</v>
      </c>
      <c r="F11" s="37">
        <f>ENGLISH!F15</f>
        <v>8</v>
      </c>
      <c r="G11" s="37">
        <f>ENGLISH!G15</f>
        <v>30</v>
      </c>
      <c r="H11" s="24">
        <f t="shared" si="0"/>
        <v>49</v>
      </c>
      <c r="I11" s="25">
        <f t="shared" si="1"/>
        <v>77</v>
      </c>
      <c r="J11" s="26">
        <f t="shared" si="2"/>
        <v>65.2</v>
      </c>
      <c r="K11" s="18">
        <f t="shared" si="3"/>
        <v>62</v>
      </c>
      <c r="L11" s="18" t="str">
        <f t="shared" si="4"/>
        <v>C4</v>
      </c>
      <c r="M11" s="24">
        <f>MATHS!C15</f>
        <v>10</v>
      </c>
      <c r="N11" s="24">
        <f>MATHS!D15</f>
        <v>5</v>
      </c>
      <c r="O11" s="24">
        <f>MATHS!E15</f>
        <v>7</v>
      </c>
      <c r="P11" s="24">
        <f>MATHS!F15</f>
        <v>6</v>
      </c>
      <c r="Q11" s="24">
        <f>MATHS!G15</f>
        <v>17</v>
      </c>
      <c r="R11" s="24">
        <f t="shared" si="5"/>
        <v>27</v>
      </c>
      <c r="S11" s="25">
        <f t="shared" si="6"/>
        <v>58</v>
      </c>
      <c r="T11" s="26">
        <f t="shared" si="7"/>
        <v>44.3</v>
      </c>
      <c r="U11" s="18">
        <f t="shared" si="8"/>
        <v>45</v>
      </c>
      <c r="V11" s="18" t="str">
        <f t="shared" si="9"/>
        <v>D7</v>
      </c>
      <c r="W11" s="24">
        <f>BIOLOGY!C15</f>
        <v>8</v>
      </c>
      <c r="X11" s="24">
        <f>BIOLOGY!D15</f>
        <v>2</v>
      </c>
      <c r="Y11" s="24">
        <f>BIOLOGY!E15</f>
        <v>9</v>
      </c>
      <c r="Z11" s="24">
        <f>BIOLOGY!F15</f>
        <v>2</v>
      </c>
      <c r="AA11" s="24">
        <f>BIOLOGY!G15</f>
        <v>34</v>
      </c>
      <c r="AB11" s="24">
        <f t="shared" si="10"/>
        <v>35</v>
      </c>
      <c r="AC11" s="25">
        <f t="shared" si="11"/>
        <v>68</v>
      </c>
      <c r="AD11" s="26">
        <f t="shared" si="12"/>
        <v>54.4</v>
      </c>
      <c r="AE11" s="18">
        <f t="shared" si="13"/>
        <v>55</v>
      </c>
      <c r="AF11" s="18" t="str">
        <f t="shared" si="14"/>
        <v>C5</v>
      </c>
      <c r="AG11" s="24">
        <f>GEOGRAPHY!C15</f>
        <v>10</v>
      </c>
      <c r="AH11" s="24">
        <f>GEOGRAPHY!D15</f>
        <v>4</v>
      </c>
      <c r="AI11" s="24">
        <f>GEOGRAPHY!E15</f>
        <v>4</v>
      </c>
      <c r="AJ11" s="24">
        <f>GEOGRAPHY!F15</f>
        <v>9</v>
      </c>
      <c r="AK11" s="24">
        <f>GEOGRAPHY!G15</f>
        <v>19</v>
      </c>
      <c r="AL11" s="24">
        <f t="shared" si="15"/>
        <v>38</v>
      </c>
      <c r="AM11" s="25">
        <f t="shared" si="16"/>
        <v>73</v>
      </c>
      <c r="AN11" s="26">
        <f t="shared" si="17"/>
        <v>55.1</v>
      </c>
      <c r="AO11" s="18">
        <f t="shared" si="18"/>
        <v>46</v>
      </c>
      <c r="AP11" s="18" t="str">
        <f t="shared" si="19"/>
        <v>D7</v>
      </c>
      <c r="AQ11" s="24">
        <f>'LIT-IN-ENGLISH'!D15</f>
        <v>4</v>
      </c>
      <c r="AR11" s="37">
        <f>'LIT-IN-ENGLISH'!D15</f>
        <v>4</v>
      </c>
      <c r="AS11" s="24">
        <f>'LIT-IN-ENGLISH'!E15</f>
        <v>6</v>
      </c>
      <c r="AT11" s="24">
        <f>'LIT-IN-ENGLISH'!F15</f>
        <v>10</v>
      </c>
      <c r="AU11" s="24">
        <f>'LIT-IN-ENGLISH'!G15</f>
        <v>20</v>
      </c>
      <c r="AV11" s="24">
        <f t="shared" si="20"/>
        <v>42</v>
      </c>
      <c r="AW11" s="25">
        <f t="shared" si="21"/>
        <v>71</v>
      </c>
      <c r="AX11" s="26">
        <f t="shared" si="22"/>
        <v>54.8</v>
      </c>
      <c r="AY11" s="18">
        <f t="shared" si="23"/>
        <v>44</v>
      </c>
      <c r="AZ11" s="18" t="str">
        <f t="shared" si="24"/>
        <v>E8</v>
      </c>
      <c r="BA11" s="24">
        <f>CRS!C15</f>
        <v>10</v>
      </c>
      <c r="BB11" s="24">
        <f>CRS!D15</f>
        <v>5</v>
      </c>
      <c r="BC11" s="24">
        <f>CRS!E15</f>
        <v>6</v>
      </c>
      <c r="BD11" s="24">
        <f>CRS!F15</f>
        <v>10</v>
      </c>
      <c r="BE11" s="24">
        <f>CRS!G15</f>
        <v>40</v>
      </c>
      <c r="BF11" s="24">
        <f t="shared" si="25"/>
        <v>55</v>
      </c>
      <c r="BG11" s="25">
        <f t="shared" si="26"/>
        <v>87</v>
      </c>
      <c r="BH11" s="26">
        <f t="shared" si="27"/>
        <v>72.099999999999994</v>
      </c>
      <c r="BI11" s="18">
        <f t="shared" si="28"/>
        <v>71</v>
      </c>
      <c r="BJ11" s="18" t="str">
        <f t="shared" si="29"/>
        <v>B2</v>
      </c>
      <c r="BK11" s="24">
        <f>ECONOMICS!C15</f>
        <v>5</v>
      </c>
      <c r="BL11" s="24">
        <f>ECONOMICS!D15</f>
        <v>5</v>
      </c>
      <c r="BM11" s="24">
        <f>ECONOMICS!E15</f>
        <v>6</v>
      </c>
      <c r="BN11" s="24">
        <f>ECONOMICS!F15</f>
        <v>10</v>
      </c>
      <c r="BO11" s="24">
        <f>ECONOMICS!G15</f>
        <v>28</v>
      </c>
      <c r="BP11" s="24">
        <f t="shared" si="30"/>
        <v>36</v>
      </c>
      <c r="BQ11" s="25">
        <f t="shared" si="31"/>
        <v>60</v>
      </c>
      <c r="BR11" s="26">
        <f t="shared" si="32"/>
        <v>47.4</v>
      </c>
      <c r="BS11" s="18">
        <f t="shared" si="33"/>
        <v>54</v>
      </c>
      <c r="BT11" s="18" t="str">
        <f t="shared" si="34"/>
        <v>C6</v>
      </c>
      <c r="BU11" s="24">
        <f>GOVERNMENT!C15</f>
        <v>10</v>
      </c>
      <c r="BV11" s="24">
        <f>GOVERNMENT!D15</f>
        <v>1</v>
      </c>
      <c r="BW11" s="24">
        <f>GOVERNMENT!E15</f>
        <v>3</v>
      </c>
      <c r="BX11" s="24">
        <f>GOVERNMENT!F15</f>
        <v>9</v>
      </c>
      <c r="BY11" s="24">
        <f>GOVERNMENT!G15</f>
        <v>36</v>
      </c>
      <c r="BZ11" s="24">
        <f t="shared" si="35"/>
        <v>0</v>
      </c>
      <c r="CA11" s="25">
        <f t="shared" si="36"/>
        <v>75</v>
      </c>
      <c r="CB11" s="26">
        <f t="shared" si="37"/>
        <v>49.3</v>
      </c>
      <c r="CC11" s="18">
        <f t="shared" si="38"/>
        <v>59</v>
      </c>
      <c r="CD11" s="18" t="str">
        <f t="shared" si="39"/>
        <v>C5</v>
      </c>
      <c r="CE11" s="37">
        <f>'CIVIC EDU'!C15</f>
        <v>10</v>
      </c>
      <c r="CF11" s="37">
        <f>'CIVIC EDU'!D15</f>
        <v>1</v>
      </c>
      <c r="CG11" s="37">
        <f>'CIVIC EDU'!E15</f>
        <v>2</v>
      </c>
      <c r="CH11" s="37">
        <f>'CIVIC EDU'!F15</f>
        <v>9</v>
      </c>
      <c r="CI11" s="37">
        <f>'CIVIC EDU'!G15</f>
        <v>32</v>
      </c>
      <c r="CJ11" s="24">
        <f t="shared" si="40"/>
        <v>40</v>
      </c>
      <c r="CK11" s="25">
        <f t="shared" si="41"/>
        <v>75</v>
      </c>
      <c r="CL11" s="26">
        <f t="shared" si="42"/>
        <v>55.1</v>
      </c>
      <c r="CM11" s="18">
        <f t="shared" si="43"/>
        <v>54</v>
      </c>
      <c r="CN11" s="18" t="str">
        <f t="shared" si="44"/>
        <v>C6</v>
      </c>
      <c r="CO11" s="18">
        <v>9</v>
      </c>
      <c r="CP11" s="18">
        <f t="shared" si="47"/>
        <v>900</v>
      </c>
      <c r="CQ11" s="18">
        <f t="shared" si="48"/>
        <v>490</v>
      </c>
      <c r="CR11" s="18">
        <f t="shared" si="45"/>
        <v>54.444444444444443</v>
      </c>
      <c r="CS11" s="31">
        <f t="shared" si="46"/>
        <v>7</v>
      </c>
      <c r="CT11" s="41" t="s">
        <v>70</v>
      </c>
      <c r="CU11" s="29">
        <f t="shared" si="49"/>
        <v>10</v>
      </c>
      <c r="CV11" s="18">
        <v>75</v>
      </c>
      <c r="CW11" s="18" t="s">
        <v>22</v>
      </c>
      <c r="CX11" s="29"/>
    </row>
    <row r="12" spans="1:102" ht="21" thickBot="1" x14ac:dyDescent="0.3">
      <c r="A12" s="42">
        <v>10</v>
      </c>
      <c r="B12" s="43" t="s">
        <v>67</v>
      </c>
      <c r="C12" s="37">
        <f>ENGLISH!C16</f>
        <v>10</v>
      </c>
      <c r="D12" s="37">
        <f>ENGLISH!D16</f>
        <v>0</v>
      </c>
      <c r="E12" s="37">
        <f>ENGLISH!E16</f>
        <v>0</v>
      </c>
      <c r="F12" s="37">
        <f>ENGLISH!F16</f>
        <v>7</v>
      </c>
      <c r="G12" s="37">
        <f>ENGLISH!G16</f>
        <v>40</v>
      </c>
      <c r="H12" s="24">
        <f t="shared" si="0"/>
        <v>49</v>
      </c>
      <c r="I12" s="25">
        <f t="shared" si="1"/>
        <v>77</v>
      </c>
      <c r="J12" s="26">
        <f t="shared" si="2"/>
        <v>65.2</v>
      </c>
      <c r="K12" s="18">
        <f t="shared" si="3"/>
        <v>57</v>
      </c>
      <c r="L12" s="18" t="str">
        <f t="shared" si="4"/>
        <v>C5</v>
      </c>
      <c r="M12" s="24">
        <f>MATHS!C16</f>
        <v>5</v>
      </c>
      <c r="N12" s="24">
        <f>MATHS!D16</f>
        <v>3</v>
      </c>
      <c r="O12" s="24">
        <f>MATHS!E16</f>
        <v>3</v>
      </c>
      <c r="P12" s="24">
        <f>MATHS!F16</f>
        <v>8</v>
      </c>
      <c r="Q12" s="24">
        <f>MATHS!G16</f>
        <v>8</v>
      </c>
      <c r="R12" s="24">
        <f t="shared" si="5"/>
        <v>27</v>
      </c>
      <c r="S12" s="25">
        <f t="shared" si="6"/>
        <v>58</v>
      </c>
      <c r="T12" s="26">
        <f t="shared" si="7"/>
        <v>44.3</v>
      </c>
      <c r="U12" s="18">
        <f t="shared" si="8"/>
        <v>27</v>
      </c>
      <c r="V12" s="18" t="str">
        <f t="shared" si="9"/>
        <v>F9</v>
      </c>
      <c r="W12" s="24">
        <f>BIOLOGY!C16</f>
        <v>8</v>
      </c>
      <c r="X12" s="24">
        <f>BIOLOGY!D16</f>
        <v>5</v>
      </c>
      <c r="Y12" s="24">
        <f>BIOLOGY!E16</f>
        <v>6</v>
      </c>
      <c r="Z12" s="24">
        <f>BIOLOGY!F16</f>
        <v>3</v>
      </c>
      <c r="AA12" s="24">
        <f>BIOLOGY!G16</f>
        <v>39</v>
      </c>
      <c r="AB12" s="24">
        <f t="shared" si="10"/>
        <v>35</v>
      </c>
      <c r="AC12" s="25">
        <f t="shared" si="11"/>
        <v>68</v>
      </c>
      <c r="AD12" s="26">
        <f t="shared" si="12"/>
        <v>54.4</v>
      </c>
      <c r="AE12" s="18">
        <f t="shared" si="13"/>
        <v>61</v>
      </c>
      <c r="AF12" s="18" t="str">
        <f t="shared" si="14"/>
        <v>C4</v>
      </c>
      <c r="AG12" s="24">
        <f>GEOGRAPHY!C16</f>
        <v>10</v>
      </c>
      <c r="AH12" s="24">
        <f>GEOGRAPHY!D16</f>
        <v>6</v>
      </c>
      <c r="AI12" s="24">
        <f>GEOGRAPHY!E16</f>
        <v>6</v>
      </c>
      <c r="AJ12" s="24">
        <f>GEOGRAPHY!F16</f>
        <v>0</v>
      </c>
      <c r="AK12" s="24">
        <f>GEOGRAPHY!G16</f>
        <v>36</v>
      </c>
      <c r="AL12" s="24">
        <f t="shared" si="15"/>
        <v>38</v>
      </c>
      <c r="AM12" s="25">
        <f t="shared" si="16"/>
        <v>73</v>
      </c>
      <c r="AN12" s="26">
        <f t="shared" si="17"/>
        <v>55.1</v>
      </c>
      <c r="AO12" s="18">
        <f t="shared" si="18"/>
        <v>58</v>
      </c>
      <c r="AP12" s="18" t="str">
        <f t="shared" si="19"/>
        <v>C5</v>
      </c>
      <c r="AQ12" s="24">
        <f>'LIT-IN-ENGLISH'!D16</f>
        <v>5</v>
      </c>
      <c r="AR12" s="37">
        <f>'LIT-IN-ENGLISH'!D16</f>
        <v>5</v>
      </c>
      <c r="AS12" s="24">
        <f>'LIT-IN-ENGLISH'!E16</f>
        <v>5</v>
      </c>
      <c r="AT12" s="24">
        <f>'LIT-IN-ENGLISH'!F16</f>
        <v>10</v>
      </c>
      <c r="AU12" s="24">
        <f>'LIT-IN-ENGLISH'!G16</f>
        <v>32</v>
      </c>
      <c r="AV12" s="24">
        <f t="shared" si="20"/>
        <v>42</v>
      </c>
      <c r="AW12" s="25">
        <f t="shared" si="21"/>
        <v>71</v>
      </c>
      <c r="AX12" s="26">
        <f t="shared" si="22"/>
        <v>54.8</v>
      </c>
      <c r="AY12" s="18">
        <f t="shared" si="23"/>
        <v>57</v>
      </c>
      <c r="AZ12" s="18" t="str">
        <f t="shared" si="24"/>
        <v>C5</v>
      </c>
      <c r="BA12" s="24">
        <f>CRS!C16</f>
        <v>10</v>
      </c>
      <c r="BB12" s="24">
        <f>CRS!D16</f>
        <v>6</v>
      </c>
      <c r="BC12" s="24">
        <f>CRS!E16</f>
        <v>10</v>
      </c>
      <c r="BD12" s="24">
        <f>CRS!F16</f>
        <v>8</v>
      </c>
      <c r="BE12" s="24">
        <f>CRS!G16</f>
        <v>42</v>
      </c>
      <c r="BF12" s="24">
        <f t="shared" si="25"/>
        <v>55</v>
      </c>
      <c r="BG12" s="25">
        <f t="shared" si="26"/>
        <v>87</v>
      </c>
      <c r="BH12" s="26">
        <f t="shared" si="27"/>
        <v>72.099999999999994</v>
      </c>
      <c r="BI12" s="18">
        <f t="shared" si="28"/>
        <v>76</v>
      </c>
      <c r="BJ12" s="18" t="str">
        <f t="shared" si="29"/>
        <v>A1</v>
      </c>
      <c r="BK12" s="24">
        <f>ECONOMICS!C16</f>
        <v>5</v>
      </c>
      <c r="BL12" s="24">
        <f>ECONOMICS!D16</f>
        <v>5</v>
      </c>
      <c r="BM12" s="24">
        <f>ECONOMICS!E16</f>
        <v>6</v>
      </c>
      <c r="BN12" s="24">
        <f>ECONOMICS!F16</f>
        <v>5</v>
      </c>
      <c r="BO12" s="24">
        <f>ECONOMICS!G16</f>
        <v>22</v>
      </c>
      <c r="BP12" s="24">
        <f t="shared" si="30"/>
        <v>36</v>
      </c>
      <c r="BQ12" s="25">
        <f t="shared" si="31"/>
        <v>60</v>
      </c>
      <c r="BR12" s="26">
        <f t="shared" si="32"/>
        <v>47.4</v>
      </c>
      <c r="BS12" s="18">
        <f t="shared" si="33"/>
        <v>43</v>
      </c>
      <c r="BT12" s="18" t="str">
        <f t="shared" si="34"/>
        <v>E8</v>
      </c>
      <c r="BU12" s="24">
        <f>GOVERNMENT!C16</f>
        <v>6</v>
      </c>
      <c r="BV12" s="24">
        <f>GOVERNMENT!D16</f>
        <v>4</v>
      </c>
      <c r="BW12" s="24">
        <f>GOVERNMENT!E16</f>
        <v>4</v>
      </c>
      <c r="BX12" s="24">
        <f>GOVERNMENT!F16</f>
        <v>4</v>
      </c>
      <c r="BY12" s="24">
        <f>GOVERNMENT!G16</f>
        <v>26</v>
      </c>
      <c r="BZ12" s="24">
        <f t="shared" si="35"/>
        <v>0</v>
      </c>
      <c r="CA12" s="25">
        <f t="shared" si="36"/>
        <v>75</v>
      </c>
      <c r="CB12" s="26">
        <f t="shared" si="37"/>
        <v>49.3</v>
      </c>
      <c r="CC12" s="18">
        <f t="shared" si="38"/>
        <v>44</v>
      </c>
      <c r="CD12" s="18" t="str">
        <f t="shared" si="39"/>
        <v>E8</v>
      </c>
      <c r="CE12" s="37">
        <f>'CIVIC EDU'!C16</f>
        <v>8</v>
      </c>
      <c r="CF12" s="37">
        <f>'CIVIC EDU'!D16</f>
        <v>4</v>
      </c>
      <c r="CG12" s="37">
        <f>'CIVIC EDU'!E16</f>
        <v>4</v>
      </c>
      <c r="CH12" s="37">
        <f>'CIVIC EDU'!F16</f>
        <v>3</v>
      </c>
      <c r="CI12" s="37">
        <f>'CIVIC EDU'!G16</f>
        <v>28</v>
      </c>
      <c r="CJ12" s="24">
        <f t="shared" si="40"/>
        <v>40</v>
      </c>
      <c r="CK12" s="25">
        <f t="shared" si="41"/>
        <v>75</v>
      </c>
      <c r="CL12" s="26">
        <f t="shared" si="42"/>
        <v>55.1</v>
      </c>
      <c r="CM12" s="18">
        <f t="shared" si="43"/>
        <v>47</v>
      </c>
      <c r="CN12" s="18" t="str">
        <f t="shared" si="44"/>
        <v>D7</v>
      </c>
      <c r="CO12" s="18">
        <v>9</v>
      </c>
      <c r="CP12" s="18">
        <f t="shared" si="47"/>
        <v>900</v>
      </c>
      <c r="CQ12" s="18">
        <f t="shared" si="48"/>
        <v>470</v>
      </c>
      <c r="CR12" s="18">
        <f t="shared" si="45"/>
        <v>52.222222222222221</v>
      </c>
      <c r="CS12" s="31">
        <f t="shared" si="46"/>
        <v>8</v>
      </c>
      <c r="CT12" s="41" t="s">
        <v>71</v>
      </c>
      <c r="CU12" s="29">
        <f t="shared" si="49"/>
        <v>10</v>
      </c>
      <c r="CW12" s="27"/>
      <c r="CX12" s="29"/>
    </row>
  </sheetData>
  <protectedRanges>
    <protectedRange password="8F6D" sqref="A1 C1:CS2 C3:CR12" name="Range1"/>
    <protectedRange password="8F6D" sqref="CU3:CU12" name="Range1_1"/>
  </protectedRanges>
  <mergeCells count="10">
    <mergeCell ref="CV2:CW2"/>
    <mergeCell ref="C1:L1"/>
    <mergeCell ref="M1:V1"/>
    <mergeCell ref="W1:AF1"/>
    <mergeCell ref="AG1:AP1"/>
    <mergeCell ref="CE1:CN1"/>
    <mergeCell ref="AQ1:AZ1"/>
    <mergeCell ref="BA1:BJ1"/>
    <mergeCell ref="BK1:BT1"/>
    <mergeCell ref="BU1:CD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topLeftCell="B1" workbookViewId="0">
      <selection activeCell="G16" sqref="G16"/>
    </sheetView>
  </sheetViews>
  <sheetFormatPr defaultRowHeight="15.75" x14ac:dyDescent="0.25"/>
  <cols>
    <col min="1" max="1" width="17.625" bestFit="1" customWidth="1"/>
    <col min="2" max="2" width="37.125" style="30" customWidth="1"/>
  </cols>
  <sheetData>
    <row r="1" spans="1:7" x14ac:dyDescent="0.25">
      <c r="B1" s="32"/>
      <c r="C1" s="2"/>
      <c r="D1" s="53" t="s">
        <v>34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/>
      <c r="D3" s="38"/>
      <c r="E3" s="36"/>
      <c r="F3" s="38"/>
      <c r="G3" s="36"/>
    </row>
    <row r="4" spans="1:7" x14ac:dyDescent="0.25">
      <c r="A4" s="15"/>
      <c r="B4" s="34" t="str">
        <f>Sheet1!B3</f>
        <v>CHIDERA PROMISE OLUCHI</v>
      </c>
      <c r="C4" s="36">
        <v>4</v>
      </c>
      <c r="D4" s="38">
        <v>5</v>
      </c>
      <c r="E4" s="36">
        <v>5</v>
      </c>
      <c r="F4" s="36">
        <v>10</v>
      </c>
      <c r="G4" s="36">
        <v>42</v>
      </c>
    </row>
    <row r="5" spans="1:7" x14ac:dyDescent="0.25">
      <c r="A5" s="15"/>
      <c r="B5" s="34" t="str">
        <f>Sheet1!B4</f>
        <v>CHUKWUEMEKA    MARVELLOUS</v>
      </c>
      <c r="C5" s="36">
        <v>5</v>
      </c>
      <c r="D5" s="36">
        <v>8</v>
      </c>
      <c r="E5" s="36">
        <v>10</v>
      </c>
      <c r="F5" s="38">
        <v>10</v>
      </c>
      <c r="G5" s="36">
        <v>54</v>
      </c>
    </row>
    <row r="6" spans="1:7" x14ac:dyDescent="0.25">
      <c r="A6" s="15"/>
      <c r="B6" s="34" t="e">
        <f>Sheet1!#REF!</f>
        <v>#REF!</v>
      </c>
      <c r="C6" s="36"/>
      <c r="D6" s="36"/>
      <c r="E6" s="36"/>
      <c r="F6" s="36"/>
      <c r="G6" s="36"/>
    </row>
    <row r="7" spans="1:7" x14ac:dyDescent="0.25">
      <c r="A7" s="15"/>
      <c r="B7" s="34" t="str">
        <f>Sheet1!B5</f>
        <v>NDAJI EKPEREAMAKA DIVINE</v>
      </c>
      <c r="C7" s="36">
        <v>9</v>
      </c>
      <c r="D7" s="36">
        <v>5</v>
      </c>
      <c r="E7" s="36">
        <v>5</v>
      </c>
      <c r="F7" s="36">
        <v>10</v>
      </c>
      <c r="G7" s="36">
        <v>26</v>
      </c>
    </row>
    <row r="8" spans="1:7" x14ac:dyDescent="0.25">
      <c r="A8" s="15"/>
      <c r="B8" s="34" t="str">
        <f>Sheet1!B6</f>
        <v>NNAJI MARVELLOUS</v>
      </c>
      <c r="C8" s="36">
        <v>5</v>
      </c>
      <c r="D8" s="38">
        <v>8</v>
      </c>
      <c r="E8" s="36">
        <v>10</v>
      </c>
      <c r="F8" s="38">
        <v>10</v>
      </c>
      <c r="G8" s="36">
        <v>50</v>
      </c>
    </row>
    <row r="9" spans="1:7" x14ac:dyDescent="0.25">
      <c r="A9" s="15"/>
      <c r="B9" s="34" t="e">
        <f>Sheet1!#REF!</f>
        <v>#REF!</v>
      </c>
      <c r="C9" s="36"/>
      <c r="D9" s="36"/>
      <c r="E9" s="36"/>
      <c r="F9" s="36"/>
      <c r="G9" s="36"/>
    </row>
    <row r="10" spans="1:7" x14ac:dyDescent="0.25">
      <c r="A10" s="15"/>
      <c r="B10" s="34" t="str">
        <f>Sheet1!B7</f>
        <v>OGBODO SUCCESS CHINAZA</v>
      </c>
      <c r="C10" s="36">
        <v>5</v>
      </c>
      <c r="D10" s="36">
        <v>7</v>
      </c>
      <c r="E10" s="36">
        <v>7</v>
      </c>
      <c r="F10" s="36">
        <v>10</v>
      </c>
      <c r="G10" s="36">
        <v>40</v>
      </c>
    </row>
    <row r="11" spans="1:7" x14ac:dyDescent="0.25">
      <c r="A11" s="15"/>
      <c r="B11" s="34" t="str">
        <f>Sheet1!B8</f>
        <v>OKENWA CHIDUBEM</v>
      </c>
      <c r="C11" s="36">
        <v>8</v>
      </c>
      <c r="D11" s="36">
        <v>6</v>
      </c>
      <c r="E11" s="36">
        <v>7</v>
      </c>
      <c r="F11" s="36">
        <v>10</v>
      </c>
      <c r="G11" s="36">
        <v>40</v>
      </c>
    </row>
    <row r="12" spans="1:7" x14ac:dyDescent="0.25">
      <c r="A12" s="15"/>
      <c r="B12" s="34" t="str">
        <f>Sheet1!B9</f>
        <v>OKONKWO VICTOR EBERECHUKWU</v>
      </c>
      <c r="C12" s="36">
        <v>10</v>
      </c>
      <c r="D12" s="36">
        <v>7</v>
      </c>
      <c r="E12" s="36">
        <v>10</v>
      </c>
      <c r="F12" s="38">
        <v>10</v>
      </c>
      <c r="G12" s="36">
        <v>42</v>
      </c>
    </row>
    <row r="13" spans="1:7" x14ac:dyDescent="0.25">
      <c r="A13" s="15"/>
      <c r="B13" s="34" t="e">
        <f>Sheet1!#REF!</f>
        <v>#REF!</v>
      </c>
      <c r="C13" s="36"/>
      <c r="D13" s="36"/>
      <c r="E13" s="36"/>
      <c r="F13" s="38"/>
      <c r="G13" s="36"/>
    </row>
    <row r="14" spans="1:7" x14ac:dyDescent="0.25">
      <c r="A14" s="15"/>
      <c r="B14" s="34" t="str">
        <f>Sheet1!B10</f>
        <v>OYIGBO  VICTORIA KOSISOCHUKWU</v>
      </c>
      <c r="C14" s="36">
        <v>4</v>
      </c>
      <c r="D14" s="36">
        <v>6</v>
      </c>
      <c r="E14" s="36">
        <v>10</v>
      </c>
      <c r="F14" s="36">
        <v>10</v>
      </c>
      <c r="G14" s="36">
        <v>34</v>
      </c>
    </row>
    <row r="15" spans="1:7" x14ac:dyDescent="0.25">
      <c r="A15" s="15"/>
      <c r="B15" s="34" t="str">
        <f>Sheet1!B11</f>
        <v>OZOEMENA  IFUNANYA</v>
      </c>
      <c r="C15" s="36">
        <v>10</v>
      </c>
      <c r="D15" s="36">
        <v>5</v>
      </c>
      <c r="E15" s="36">
        <v>6</v>
      </c>
      <c r="F15" s="36">
        <v>10</v>
      </c>
      <c r="G15" s="36">
        <v>40</v>
      </c>
    </row>
    <row r="16" spans="1:7" x14ac:dyDescent="0.25">
      <c r="A16" s="15"/>
      <c r="B16" s="34" t="str">
        <f>Sheet1!B12</f>
        <v xml:space="preserve">UDEH CHIBUZOR </v>
      </c>
      <c r="C16" s="36">
        <v>10</v>
      </c>
      <c r="D16" s="36">
        <v>6</v>
      </c>
      <c r="E16" s="36">
        <v>10</v>
      </c>
      <c r="F16" s="38">
        <v>8</v>
      </c>
      <c r="G16" s="36">
        <v>42</v>
      </c>
    </row>
    <row r="17" spans="1:7" x14ac:dyDescent="0.25">
      <c r="A17" s="15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5"/>
      <c r="B18" s="34"/>
      <c r="C18" s="36"/>
      <c r="D18" s="36"/>
      <c r="E18" s="36"/>
      <c r="F18" s="38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8"/>
      <c r="E21" s="36"/>
      <c r="F21" s="38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8"/>
      <c r="G26" s="36"/>
    </row>
    <row r="27" spans="1:7" x14ac:dyDescent="0.25">
      <c r="A27" s="15"/>
      <c r="B27" s="34"/>
      <c r="C27" s="36"/>
      <c r="D27" s="36"/>
      <c r="E27" s="36"/>
      <c r="F27" s="38"/>
      <c r="G27" s="36"/>
    </row>
    <row r="28" spans="1:7" x14ac:dyDescent="0.25">
      <c r="A28" s="15"/>
      <c r="B28" s="34"/>
      <c r="C28" s="36"/>
      <c r="D28" s="36"/>
      <c r="E28" s="36"/>
      <c r="F28" s="38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6"/>
      <c r="D30" s="36"/>
      <c r="E30" s="36"/>
      <c r="F30" s="38"/>
      <c r="G30" s="36"/>
    </row>
    <row r="31" spans="1:7" x14ac:dyDescent="0.25">
      <c r="A31" s="15"/>
      <c r="B31" s="34"/>
      <c r="C31" s="36"/>
      <c r="D31" s="38"/>
      <c r="E31" s="36"/>
      <c r="F31" s="38"/>
      <c r="G31" s="36"/>
    </row>
    <row r="32" spans="1:7" x14ac:dyDescent="0.25">
      <c r="A32" s="15"/>
      <c r="B32" s="34"/>
      <c r="C32" s="36"/>
      <c r="D32" s="36"/>
      <c r="E32" s="36"/>
      <c r="F32" s="36"/>
      <c r="G32" s="36"/>
    </row>
    <row r="33" spans="1:7" x14ac:dyDescent="0.25">
      <c r="A33" s="15"/>
      <c r="B33" s="34"/>
      <c r="C33" s="36"/>
      <c r="D33" s="36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8"/>
      <c r="G36" s="36"/>
    </row>
    <row r="37" spans="1:7" x14ac:dyDescent="0.25">
      <c r="A37" s="15"/>
      <c r="B37" s="34"/>
      <c r="C37" s="36"/>
      <c r="D37" s="38"/>
      <c r="E37" s="36"/>
      <c r="F37" s="36"/>
      <c r="G37" s="36"/>
    </row>
    <row r="38" spans="1:7" x14ac:dyDescent="0.25">
      <c r="A38" s="15"/>
      <c r="B38" s="34"/>
      <c r="C38" s="36"/>
      <c r="D38" s="38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4"/>
  <sheetViews>
    <sheetView workbookViewId="0">
      <selection activeCell="F7" sqref="F7"/>
    </sheetView>
  </sheetViews>
  <sheetFormatPr defaultRowHeight="15.75" x14ac:dyDescent="0.25"/>
  <cols>
    <col min="1" max="1" width="17.625" bestFit="1" customWidth="1"/>
    <col min="2" max="2" width="34.625" style="30" customWidth="1"/>
  </cols>
  <sheetData>
    <row r="1" spans="1:7" x14ac:dyDescent="0.25">
      <c r="B1" s="32"/>
      <c r="C1" s="2"/>
      <c r="D1" s="52" t="s">
        <v>45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>
        <v>5</v>
      </c>
      <c r="D3" s="38">
        <v>5</v>
      </c>
      <c r="E3" s="36">
        <v>5</v>
      </c>
      <c r="F3" s="38">
        <v>7</v>
      </c>
      <c r="G3" s="36">
        <v>26</v>
      </c>
    </row>
    <row r="4" spans="1:7" x14ac:dyDescent="0.25">
      <c r="A4" s="15"/>
      <c r="B4" s="34" t="str">
        <f>Sheet1!B3</f>
        <v>CHIDERA PROMISE OLUCHI</v>
      </c>
      <c r="C4" s="36">
        <v>5</v>
      </c>
      <c r="D4" s="36">
        <v>5</v>
      </c>
      <c r="E4" s="36">
        <v>5</v>
      </c>
      <c r="F4" s="36">
        <v>5</v>
      </c>
      <c r="G4" s="36">
        <v>16</v>
      </c>
    </row>
    <row r="5" spans="1:7" x14ac:dyDescent="0.25">
      <c r="A5" s="15"/>
      <c r="B5" s="34" t="str">
        <f>Sheet1!B4</f>
        <v>CHUKWUEMEKA    MARVELLOUS</v>
      </c>
      <c r="C5" s="36">
        <v>5</v>
      </c>
      <c r="D5" s="36">
        <v>5</v>
      </c>
      <c r="E5" s="36">
        <v>5</v>
      </c>
      <c r="F5" s="36">
        <v>10</v>
      </c>
      <c r="G5" s="36">
        <v>24</v>
      </c>
    </row>
    <row r="6" spans="1:7" x14ac:dyDescent="0.25">
      <c r="A6" s="15"/>
      <c r="B6" s="34" t="e">
        <f>Sheet1!#REF!</f>
        <v>#REF!</v>
      </c>
      <c r="C6" s="36">
        <v>5</v>
      </c>
      <c r="D6" s="38">
        <v>7</v>
      </c>
      <c r="E6" s="36">
        <v>7</v>
      </c>
      <c r="F6" s="36">
        <v>5</v>
      </c>
      <c r="G6" s="36">
        <v>40</v>
      </c>
    </row>
    <row r="7" spans="1:7" x14ac:dyDescent="0.25">
      <c r="A7" s="15"/>
      <c r="B7" s="34" t="str">
        <f>Sheet1!B5</f>
        <v>NDAJI EKPEREAMAKA DIVINE</v>
      </c>
      <c r="C7" s="36">
        <v>5</v>
      </c>
      <c r="D7" s="36">
        <v>4</v>
      </c>
      <c r="E7" s="36">
        <v>5</v>
      </c>
      <c r="F7" s="36">
        <v>10</v>
      </c>
      <c r="G7" s="36">
        <v>14</v>
      </c>
    </row>
    <row r="8" spans="1:7" x14ac:dyDescent="0.25">
      <c r="A8" s="15"/>
      <c r="B8" s="34" t="str">
        <f>Sheet1!B6</f>
        <v>NNAJI MARVELLOUS</v>
      </c>
      <c r="C8" s="36">
        <v>5</v>
      </c>
      <c r="D8" s="36">
        <v>5</v>
      </c>
      <c r="E8" s="36">
        <v>6</v>
      </c>
      <c r="F8" s="38">
        <v>6</v>
      </c>
      <c r="G8" s="36">
        <v>18</v>
      </c>
    </row>
    <row r="9" spans="1:7" x14ac:dyDescent="0.25">
      <c r="A9" s="15"/>
      <c r="B9" s="34" t="e">
        <f>Sheet1!#REF!</f>
        <v>#REF!</v>
      </c>
      <c r="C9" s="36">
        <v>5</v>
      </c>
      <c r="D9" s="36">
        <v>5</v>
      </c>
      <c r="E9" s="36">
        <v>7</v>
      </c>
      <c r="F9" s="36">
        <v>5</v>
      </c>
      <c r="G9" s="36">
        <v>20</v>
      </c>
    </row>
    <row r="10" spans="1:7" x14ac:dyDescent="0.25">
      <c r="A10" s="15"/>
      <c r="B10" s="34" t="str">
        <f>Sheet1!B7</f>
        <v>OGBODO SUCCESS CHINAZA</v>
      </c>
      <c r="C10" s="36">
        <v>5</v>
      </c>
      <c r="D10" s="36">
        <v>6</v>
      </c>
      <c r="E10" s="36">
        <v>6</v>
      </c>
      <c r="F10" s="36">
        <v>10</v>
      </c>
      <c r="G10" s="36">
        <v>28</v>
      </c>
    </row>
    <row r="11" spans="1:7" x14ac:dyDescent="0.25">
      <c r="A11" s="15"/>
      <c r="B11" s="34" t="str">
        <f>Sheet1!B8</f>
        <v>OKENWA CHIDUBEM</v>
      </c>
      <c r="C11" s="36">
        <v>5</v>
      </c>
      <c r="D11" s="36">
        <v>5</v>
      </c>
      <c r="E11" s="36">
        <v>6</v>
      </c>
      <c r="F11" s="36">
        <v>7</v>
      </c>
      <c r="G11" s="36">
        <v>26</v>
      </c>
    </row>
    <row r="12" spans="1:7" x14ac:dyDescent="0.25">
      <c r="A12" s="15"/>
      <c r="B12" s="34" t="str">
        <f>Sheet1!B9</f>
        <v>OKONKWO VICTOR EBERECHUKWU</v>
      </c>
      <c r="C12" s="36">
        <v>5</v>
      </c>
      <c r="D12" s="38">
        <v>7</v>
      </c>
      <c r="E12" s="36">
        <v>8</v>
      </c>
      <c r="F12" s="36">
        <v>10</v>
      </c>
      <c r="G12" s="36">
        <v>30</v>
      </c>
    </row>
    <row r="13" spans="1:7" x14ac:dyDescent="0.25">
      <c r="A13" s="15"/>
      <c r="B13" s="34" t="e">
        <f>Sheet1!#REF!</f>
        <v>#REF!</v>
      </c>
      <c r="C13" s="36">
        <v>5</v>
      </c>
      <c r="D13" s="36">
        <v>6</v>
      </c>
      <c r="E13" s="36">
        <v>7</v>
      </c>
      <c r="F13" s="36">
        <v>5</v>
      </c>
      <c r="G13" s="36">
        <v>30</v>
      </c>
    </row>
    <row r="14" spans="1:7" x14ac:dyDescent="0.25">
      <c r="A14" s="15"/>
      <c r="B14" s="34" t="str">
        <f>Sheet1!B10</f>
        <v>OYIGBO  VICTORIA KOSISOCHUKWU</v>
      </c>
      <c r="C14" s="36">
        <v>5</v>
      </c>
      <c r="D14" s="36">
        <v>6</v>
      </c>
      <c r="E14" s="36">
        <v>5</v>
      </c>
      <c r="F14" s="36">
        <v>10</v>
      </c>
      <c r="G14" s="36">
        <v>24</v>
      </c>
    </row>
    <row r="15" spans="1:7" x14ac:dyDescent="0.25">
      <c r="A15" s="15"/>
      <c r="B15" s="34" t="str">
        <f>Sheet1!B11</f>
        <v>OZOEMENA  IFUNANYA</v>
      </c>
      <c r="C15" s="36">
        <v>5</v>
      </c>
      <c r="D15" s="36">
        <v>5</v>
      </c>
      <c r="E15" s="36">
        <v>6</v>
      </c>
      <c r="F15" s="36">
        <v>10</v>
      </c>
      <c r="G15" s="36">
        <v>28</v>
      </c>
    </row>
    <row r="16" spans="1:7" x14ac:dyDescent="0.25">
      <c r="A16" s="15"/>
      <c r="B16" s="34" t="str">
        <f>Sheet1!B12</f>
        <v xml:space="preserve">UDEH CHIBUZOR </v>
      </c>
      <c r="C16" s="36">
        <v>5</v>
      </c>
      <c r="D16" s="36">
        <v>5</v>
      </c>
      <c r="E16" s="36">
        <v>6</v>
      </c>
      <c r="F16" s="36">
        <v>5</v>
      </c>
      <c r="G16" s="36">
        <v>22</v>
      </c>
    </row>
    <row r="17" spans="1:7" x14ac:dyDescent="0.25">
      <c r="A17" s="15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5"/>
      <c r="B18" s="34"/>
      <c r="C18" s="36"/>
      <c r="D18" s="36"/>
      <c r="E18" s="36"/>
      <c r="F18" s="38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6"/>
      <c r="D30" s="36"/>
      <c r="E30" s="36"/>
      <c r="F30" s="38"/>
      <c r="G30" s="36"/>
    </row>
    <row r="31" spans="1:7" x14ac:dyDescent="0.25">
      <c r="A31" s="15"/>
      <c r="B31" s="34"/>
      <c r="C31" s="36"/>
      <c r="D31" s="36"/>
      <c r="E31" s="36"/>
      <c r="F31" s="36"/>
      <c r="G31" s="36"/>
    </row>
    <row r="32" spans="1:7" x14ac:dyDescent="0.25">
      <c r="A32" s="15"/>
      <c r="B32" s="34"/>
      <c r="C32" s="36"/>
      <c r="D32" s="36"/>
      <c r="E32" s="36"/>
      <c r="F32" s="38"/>
      <c r="G32" s="36"/>
    </row>
    <row r="33" spans="1:7" x14ac:dyDescent="0.25">
      <c r="A33" s="15"/>
      <c r="B33" s="34"/>
      <c r="C33" s="36"/>
      <c r="D33" s="36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8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6"/>
  <sheetViews>
    <sheetView workbookViewId="0">
      <selection activeCell="D3" sqref="D3"/>
    </sheetView>
  </sheetViews>
  <sheetFormatPr defaultRowHeight="15.75" x14ac:dyDescent="0.25"/>
  <cols>
    <col min="1" max="1" width="17.625" bestFit="1" customWidth="1"/>
    <col min="2" max="2" width="34.625" style="30" bestFit="1" customWidth="1"/>
    <col min="5" max="5" width="14" bestFit="1" customWidth="1"/>
  </cols>
  <sheetData>
    <row r="1" spans="1:7" x14ac:dyDescent="0.25">
      <c r="B1" s="32"/>
      <c r="C1" s="2"/>
      <c r="D1" s="14" t="s">
        <v>44</v>
      </c>
      <c r="E1" s="14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43</v>
      </c>
      <c r="G2" s="1" t="s">
        <v>9</v>
      </c>
    </row>
    <row r="3" spans="1:7" x14ac:dyDescent="0.25">
      <c r="A3" s="15"/>
      <c r="B3" s="34" t="e">
        <f>Sheet1!#REF!</f>
        <v>#REF!</v>
      </c>
      <c r="C3" s="38"/>
      <c r="D3" s="36"/>
      <c r="E3" s="36"/>
      <c r="F3" s="36"/>
      <c r="G3" s="36"/>
    </row>
    <row r="4" spans="1:7" x14ac:dyDescent="0.25">
      <c r="A4" s="15"/>
      <c r="B4" s="34" t="str">
        <f>Sheet1!B3</f>
        <v>CHIDERA PROMISE OLUCHI</v>
      </c>
      <c r="C4" s="36"/>
      <c r="D4" s="36"/>
      <c r="E4" s="36"/>
      <c r="F4" s="36"/>
      <c r="G4" s="36"/>
    </row>
    <row r="5" spans="1:7" x14ac:dyDescent="0.25">
      <c r="A5" s="15"/>
      <c r="B5" s="34" t="str">
        <f>Sheet1!B4</f>
        <v>CHUKWUEMEKA    MARVELLOUS</v>
      </c>
      <c r="C5" s="36"/>
      <c r="D5" s="36"/>
      <c r="E5" s="36"/>
      <c r="F5" s="36"/>
      <c r="G5" s="36"/>
    </row>
    <row r="6" spans="1:7" x14ac:dyDescent="0.25">
      <c r="A6" s="15"/>
      <c r="B6" s="34" t="e">
        <f>Sheet1!#REF!</f>
        <v>#REF!</v>
      </c>
      <c r="C6" s="36"/>
      <c r="D6" s="36"/>
      <c r="E6" s="36"/>
      <c r="F6" s="38"/>
      <c r="G6" s="36"/>
    </row>
    <row r="7" spans="1:7" x14ac:dyDescent="0.25">
      <c r="A7" s="15"/>
      <c r="B7" s="34" t="str">
        <f>Sheet1!B5</f>
        <v>NDAJI EKPEREAMAKA DIVINE</v>
      </c>
      <c r="C7" s="36"/>
      <c r="D7" s="36"/>
      <c r="E7" s="36"/>
      <c r="F7" s="36"/>
      <c r="G7" s="36"/>
    </row>
    <row r="8" spans="1:7" x14ac:dyDescent="0.25">
      <c r="A8" s="15"/>
      <c r="B8" s="34" t="str">
        <f>Sheet1!B6</f>
        <v>NNAJI MARVELLOUS</v>
      </c>
      <c r="C8" s="36"/>
      <c r="D8" s="36"/>
      <c r="E8" s="36"/>
      <c r="F8" s="38"/>
      <c r="G8" s="36"/>
    </row>
    <row r="9" spans="1:7" x14ac:dyDescent="0.25">
      <c r="A9" s="15"/>
      <c r="B9" s="34" t="e">
        <f>Sheet1!#REF!</f>
        <v>#REF!</v>
      </c>
      <c r="C9" s="38"/>
      <c r="D9" s="36"/>
      <c r="E9" s="36"/>
      <c r="F9" s="38"/>
      <c r="G9" s="36"/>
    </row>
    <row r="10" spans="1:7" x14ac:dyDescent="0.25">
      <c r="A10" s="15"/>
      <c r="B10" s="34" t="str">
        <f>Sheet1!B7</f>
        <v>OGBODO SUCCESS CHINAZA</v>
      </c>
      <c r="C10" s="36"/>
      <c r="D10" s="36"/>
      <c r="E10" s="36"/>
      <c r="F10" s="36"/>
      <c r="G10" s="36"/>
    </row>
    <row r="11" spans="1:7" x14ac:dyDescent="0.25">
      <c r="A11" s="15"/>
      <c r="B11" s="34" t="str">
        <f>Sheet1!B8</f>
        <v>OKENWA CHIDUBEM</v>
      </c>
      <c r="C11" s="36"/>
      <c r="D11" s="36"/>
      <c r="E11" s="36"/>
      <c r="F11" s="36"/>
      <c r="G11" s="36"/>
    </row>
    <row r="12" spans="1:7" x14ac:dyDescent="0.25">
      <c r="A12" s="15"/>
      <c r="B12" s="34" t="str">
        <f>Sheet1!B9</f>
        <v>OKONKWO VICTOR EBERECHUKWU</v>
      </c>
      <c r="C12" s="36"/>
      <c r="D12" s="36"/>
      <c r="E12" s="36"/>
      <c r="F12" s="36"/>
      <c r="G12" s="36"/>
    </row>
    <row r="13" spans="1:7" x14ac:dyDescent="0.25">
      <c r="A13" s="15"/>
      <c r="B13" s="34" t="e">
        <f>Sheet1!#REF!</f>
        <v>#REF!</v>
      </c>
      <c r="C13" s="36"/>
      <c r="D13" s="36"/>
      <c r="E13" s="36"/>
      <c r="F13" s="36"/>
      <c r="G13" s="36"/>
    </row>
    <row r="14" spans="1:7" x14ac:dyDescent="0.25">
      <c r="A14" s="15"/>
      <c r="B14" s="34" t="str">
        <f>Sheet1!B10</f>
        <v>OYIGBO  VICTORIA KOSISOCHUKWU</v>
      </c>
      <c r="C14" s="36"/>
      <c r="D14" s="36"/>
      <c r="E14" s="36"/>
      <c r="F14" s="36"/>
      <c r="G14" s="36"/>
    </row>
    <row r="15" spans="1:7" x14ac:dyDescent="0.25">
      <c r="A15" s="15"/>
      <c r="B15" s="34" t="str">
        <f>Sheet1!B11</f>
        <v>OZOEMENA  IFUNANYA</v>
      </c>
      <c r="C15" s="36"/>
      <c r="D15" s="36"/>
      <c r="E15" s="36"/>
      <c r="F15" s="38"/>
      <c r="G15" s="36"/>
    </row>
    <row r="16" spans="1:7" x14ac:dyDescent="0.25">
      <c r="A16" s="15"/>
      <c r="B16" s="34" t="str">
        <f>Sheet1!B12</f>
        <v xml:space="preserve">UDEH CHIBUZOR </v>
      </c>
      <c r="C16" s="36"/>
      <c r="D16" s="36"/>
      <c r="E16" s="36"/>
      <c r="F16" s="38"/>
      <c r="G16" s="36"/>
    </row>
    <row r="17" spans="1:7" x14ac:dyDescent="0.25">
      <c r="A17" s="15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5"/>
      <c r="B18" s="34"/>
      <c r="C18" s="36"/>
      <c r="D18" s="36"/>
      <c r="E18" s="36"/>
      <c r="F18" s="36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8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6"/>
      <c r="D30" s="38"/>
      <c r="E30" s="36"/>
      <c r="F30" s="38"/>
      <c r="G30" s="36"/>
    </row>
    <row r="31" spans="1:7" x14ac:dyDescent="0.25">
      <c r="A31" s="15"/>
      <c r="B31" s="34"/>
      <c r="C31" s="36"/>
      <c r="D31" s="36"/>
      <c r="E31" s="36"/>
      <c r="F31" s="36"/>
      <c r="G31" s="36"/>
    </row>
    <row r="32" spans="1:7" x14ac:dyDescent="0.25">
      <c r="A32" s="15"/>
      <c r="B32" s="34"/>
      <c r="C32" s="36"/>
      <c r="D32" s="38"/>
      <c r="E32" s="36"/>
      <c r="F32" s="38"/>
      <c r="G32" s="36"/>
    </row>
    <row r="33" spans="1:7" x14ac:dyDescent="0.25">
      <c r="A33" s="15"/>
      <c r="B33" s="34"/>
      <c r="C33" s="36"/>
      <c r="D33" s="36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6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47"/>
  <sheetViews>
    <sheetView topLeftCell="B1" workbookViewId="0">
      <selection activeCell="H16" sqref="H16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7" x14ac:dyDescent="0.25">
      <c r="B1" s="32"/>
      <c r="C1" s="2"/>
      <c r="D1" s="52" t="s">
        <v>46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6"/>
      <c r="D3" s="38"/>
      <c r="E3" s="36"/>
      <c r="F3" s="36"/>
      <c r="G3" s="36"/>
    </row>
    <row r="4" spans="1:7" x14ac:dyDescent="0.25">
      <c r="A4" s="15"/>
      <c r="B4" s="34" t="str">
        <f>Sheet1!B3</f>
        <v>CHIDERA PROMISE OLUCHI</v>
      </c>
      <c r="C4" s="36">
        <v>6</v>
      </c>
      <c r="D4" s="38">
        <v>2</v>
      </c>
      <c r="E4" s="36">
        <v>2</v>
      </c>
      <c r="F4" s="36">
        <v>8</v>
      </c>
      <c r="G4" s="36">
        <v>17</v>
      </c>
    </row>
    <row r="5" spans="1:7" x14ac:dyDescent="0.25">
      <c r="A5" s="15"/>
      <c r="B5" s="34" t="str">
        <f>Sheet1!B4</f>
        <v>CHUKWUEMEKA    MARVELLOUS</v>
      </c>
      <c r="C5" s="38">
        <v>10</v>
      </c>
      <c r="D5" s="38">
        <v>2</v>
      </c>
      <c r="E5" s="36">
        <v>2</v>
      </c>
      <c r="F5" s="38">
        <v>9</v>
      </c>
      <c r="G5" s="36">
        <v>35</v>
      </c>
    </row>
    <row r="6" spans="1:7" x14ac:dyDescent="0.25">
      <c r="A6" s="15"/>
      <c r="B6" s="34" t="e">
        <f>Sheet1!#REF!</f>
        <v>#REF!</v>
      </c>
      <c r="C6" s="36"/>
      <c r="D6" s="38"/>
      <c r="E6" s="36"/>
      <c r="F6" s="36"/>
      <c r="G6" s="36"/>
    </row>
    <row r="7" spans="1:7" x14ac:dyDescent="0.25">
      <c r="A7" s="15"/>
      <c r="B7" s="34" t="str">
        <f>Sheet1!B5</f>
        <v>NDAJI EKPEREAMAKA DIVINE</v>
      </c>
      <c r="C7" s="36"/>
      <c r="D7" s="38"/>
      <c r="E7" s="36"/>
      <c r="F7" s="36"/>
      <c r="G7" s="36"/>
    </row>
    <row r="8" spans="1:7" x14ac:dyDescent="0.25">
      <c r="A8" s="15"/>
      <c r="B8" s="34" t="str">
        <f>Sheet1!B6</f>
        <v>NNAJI MARVELLOUS</v>
      </c>
      <c r="C8" s="36">
        <v>10</v>
      </c>
      <c r="D8" s="38">
        <v>2</v>
      </c>
      <c r="E8" s="36">
        <v>5</v>
      </c>
      <c r="F8" s="36">
        <v>7</v>
      </c>
      <c r="G8" s="36">
        <v>26</v>
      </c>
    </row>
    <row r="9" spans="1:7" x14ac:dyDescent="0.25">
      <c r="A9" s="15"/>
      <c r="B9" s="34" t="e">
        <f>Sheet1!#REF!</f>
        <v>#REF!</v>
      </c>
      <c r="C9" s="36"/>
      <c r="D9" s="38"/>
      <c r="E9" s="36"/>
      <c r="F9" s="36"/>
      <c r="G9" s="36"/>
    </row>
    <row r="10" spans="1:7" x14ac:dyDescent="0.25">
      <c r="A10" s="15"/>
      <c r="B10" s="34" t="str">
        <f>Sheet1!B7</f>
        <v>OGBODO SUCCESS CHINAZA</v>
      </c>
      <c r="C10" s="36">
        <v>10</v>
      </c>
      <c r="D10" s="38">
        <v>2</v>
      </c>
      <c r="E10" s="36">
        <v>6</v>
      </c>
      <c r="F10" s="36">
        <v>9</v>
      </c>
      <c r="G10" s="36">
        <v>35</v>
      </c>
    </row>
    <row r="11" spans="1:7" x14ac:dyDescent="0.25">
      <c r="A11" s="15"/>
      <c r="B11" s="34" t="str">
        <f>Sheet1!B8</f>
        <v>OKENWA CHIDUBEM</v>
      </c>
      <c r="C11" s="36">
        <v>8</v>
      </c>
      <c r="D11" s="38">
        <v>2</v>
      </c>
      <c r="E11" s="36">
        <v>5</v>
      </c>
      <c r="F11" s="36">
        <v>8</v>
      </c>
      <c r="G11" s="36">
        <v>34</v>
      </c>
    </row>
    <row r="12" spans="1:7" x14ac:dyDescent="0.25">
      <c r="A12" s="15"/>
      <c r="B12" s="34" t="str">
        <f>Sheet1!B9</f>
        <v>OKONKWO VICTOR EBERECHUKWU</v>
      </c>
      <c r="C12" s="36">
        <v>10</v>
      </c>
      <c r="D12" s="38">
        <v>5</v>
      </c>
      <c r="E12" s="36">
        <v>7</v>
      </c>
      <c r="F12" s="36">
        <v>9</v>
      </c>
      <c r="G12" s="36">
        <v>44</v>
      </c>
    </row>
    <row r="13" spans="1:7" x14ac:dyDescent="0.25">
      <c r="A13" s="15"/>
      <c r="B13" s="34" t="e">
        <f>Sheet1!#REF!</f>
        <v>#REF!</v>
      </c>
      <c r="C13" s="36"/>
      <c r="D13" s="36"/>
      <c r="E13" s="36"/>
      <c r="F13" s="36"/>
      <c r="G13" s="36"/>
    </row>
    <row r="14" spans="1:7" x14ac:dyDescent="0.25">
      <c r="A14" s="15"/>
      <c r="B14" s="34" t="str">
        <f>Sheet1!B10</f>
        <v>OYIGBO  VICTORIA KOSISOCHUKWU</v>
      </c>
      <c r="C14" s="36">
        <v>10</v>
      </c>
      <c r="D14" s="36">
        <v>2</v>
      </c>
      <c r="E14" s="36">
        <v>3</v>
      </c>
      <c r="F14" s="36">
        <v>9</v>
      </c>
      <c r="G14" s="36">
        <v>29</v>
      </c>
    </row>
    <row r="15" spans="1:7" x14ac:dyDescent="0.25">
      <c r="A15" s="15"/>
      <c r="B15" s="34" t="str">
        <f>Sheet1!B11</f>
        <v>OZOEMENA  IFUNANYA</v>
      </c>
      <c r="C15" s="36">
        <v>10</v>
      </c>
      <c r="D15" s="36">
        <v>1</v>
      </c>
      <c r="E15" s="36">
        <v>3</v>
      </c>
      <c r="F15" s="36">
        <v>9</v>
      </c>
      <c r="G15" s="36">
        <v>36</v>
      </c>
    </row>
    <row r="16" spans="1:7" x14ac:dyDescent="0.25">
      <c r="A16" s="15"/>
      <c r="B16" s="34" t="str">
        <f>Sheet1!B12</f>
        <v xml:space="preserve">UDEH CHIBUZOR </v>
      </c>
      <c r="C16" s="36">
        <v>6</v>
      </c>
      <c r="D16" s="36">
        <v>4</v>
      </c>
      <c r="E16" s="36">
        <v>4</v>
      </c>
      <c r="F16" s="36">
        <v>4</v>
      </c>
      <c r="G16" s="36">
        <v>26</v>
      </c>
    </row>
    <row r="17" spans="1:7" x14ac:dyDescent="0.25">
      <c r="A17" s="15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5"/>
      <c r="B18" s="34"/>
      <c r="C18" s="36"/>
      <c r="D18" s="38"/>
      <c r="E18" s="36"/>
      <c r="F18" s="36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8"/>
      <c r="E29" s="36"/>
      <c r="F29" s="36"/>
      <c r="G29" s="36"/>
    </row>
    <row r="30" spans="1:7" x14ac:dyDescent="0.25">
      <c r="A30" s="15"/>
      <c r="B30" s="34"/>
      <c r="C30" s="36"/>
      <c r="D30" s="38"/>
      <c r="E30" s="36"/>
      <c r="F30" s="36"/>
      <c r="G30" s="36"/>
    </row>
    <row r="31" spans="1:7" x14ac:dyDescent="0.25">
      <c r="A31" s="15"/>
      <c r="B31" s="34"/>
      <c r="C31" s="36"/>
      <c r="D31" s="38"/>
      <c r="E31" s="36"/>
      <c r="F31" s="36"/>
      <c r="G31" s="36"/>
    </row>
    <row r="32" spans="1:7" x14ac:dyDescent="0.25">
      <c r="A32" s="15"/>
      <c r="B32" s="34"/>
      <c r="C32" s="36"/>
      <c r="D32" s="38"/>
      <c r="E32" s="36"/>
      <c r="F32" s="36"/>
      <c r="G32" s="36"/>
    </row>
    <row r="33" spans="1:7" x14ac:dyDescent="0.25">
      <c r="A33" s="15"/>
      <c r="B33" s="34"/>
      <c r="C33" s="36"/>
      <c r="D33" s="38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6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</row>
    <row r="40" spans="1:7" x14ac:dyDescent="0.25">
      <c r="A40" s="15"/>
      <c r="B40" s="34"/>
    </row>
    <row r="41" spans="1:7" x14ac:dyDescent="0.25">
      <c r="A41" s="15"/>
      <c r="B41" s="34"/>
    </row>
    <row r="42" spans="1:7" x14ac:dyDescent="0.25">
      <c r="A42" s="15"/>
      <c r="B42" s="34"/>
    </row>
    <row r="43" spans="1:7" x14ac:dyDescent="0.25">
      <c r="A43" s="15"/>
      <c r="B43" s="34"/>
    </row>
    <row r="44" spans="1:7" x14ac:dyDescent="0.25">
      <c r="A44" s="15"/>
      <c r="B44" s="34"/>
    </row>
    <row r="45" spans="1:7" x14ac:dyDescent="0.25">
      <c r="A45" s="15"/>
      <c r="B45" s="34"/>
    </row>
    <row r="46" spans="1:7" x14ac:dyDescent="0.25">
      <c r="A46" s="15"/>
      <c r="B46" s="34"/>
    </row>
    <row r="47" spans="1:7" x14ac:dyDescent="0.25">
      <c r="A47" s="15"/>
      <c r="B47" s="34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47"/>
  <sheetViews>
    <sheetView topLeftCell="B1" workbookViewId="0">
      <selection activeCell="D1" sqref="D1:E1"/>
    </sheetView>
  </sheetViews>
  <sheetFormatPr defaultRowHeight="15.75" x14ac:dyDescent="0.25"/>
  <cols>
    <col min="1" max="1" width="17.625" bestFit="1" customWidth="1"/>
    <col min="2" max="2" width="34.625" style="30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2"/>
      <c r="C1" s="2"/>
      <c r="D1" s="52" t="s">
        <v>54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6"/>
      <c r="D3" s="38"/>
      <c r="E3" s="36"/>
      <c r="F3" s="38"/>
      <c r="G3" s="36"/>
    </row>
    <row r="4" spans="1:7" x14ac:dyDescent="0.25">
      <c r="A4" s="15"/>
      <c r="B4" s="34" t="str">
        <f>Sheet1!B3</f>
        <v>CHIDERA PROMISE OLUCHI</v>
      </c>
      <c r="C4" s="36"/>
      <c r="D4" s="36"/>
      <c r="E4" s="36"/>
      <c r="F4" s="36"/>
      <c r="G4" s="36"/>
    </row>
    <row r="5" spans="1:7" x14ac:dyDescent="0.25">
      <c r="A5" s="15"/>
      <c r="B5" s="34" t="str">
        <f>Sheet1!B4</f>
        <v>CHUKWUEMEKA    MARVELLOUS</v>
      </c>
      <c r="C5" s="36"/>
      <c r="D5" s="36"/>
      <c r="E5" s="36"/>
      <c r="F5" s="36"/>
      <c r="G5" s="36"/>
    </row>
    <row r="6" spans="1:7" x14ac:dyDescent="0.25">
      <c r="A6" s="15"/>
      <c r="B6" s="34" t="e">
        <f>Sheet1!#REF!</f>
        <v>#REF!</v>
      </c>
      <c r="C6" s="36"/>
      <c r="D6" s="36"/>
      <c r="E6" s="36"/>
      <c r="F6" s="36"/>
      <c r="G6" s="36"/>
    </row>
    <row r="7" spans="1:7" x14ac:dyDescent="0.25">
      <c r="A7" s="15"/>
      <c r="B7" s="34" t="str">
        <f>Sheet1!B5</f>
        <v>NDAJI EKPEREAMAKA DIVINE</v>
      </c>
      <c r="C7" s="36"/>
      <c r="D7" s="38"/>
      <c r="E7" s="36"/>
      <c r="F7" s="36"/>
      <c r="G7" s="36"/>
    </row>
    <row r="8" spans="1:7" x14ac:dyDescent="0.25">
      <c r="A8" s="15"/>
      <c r="B8" s="34" t="str">
        <f>Sheet1!B6</f>
        <v>NNAJI MARVELLOUS</v>
      </c>
      <c r="C8" s="36"/>
      <c r="D8" s="36"/>
      <c r="E8" s="36"/>
      <c r="F8" s="38"/>
      <c r="G8" s="36"/>
    </row>
    <row r="9" spans="1:7" x14ac:dyDescent="0.25">
      <c r="A9" s="15"/>
      <c r="B9" s="34" t="e">
        <f>Sheet1!#REF!</f>
        <v>#REF!</v>
      </c>
      <c r="C9" s="36"/>
      <c r="D9" s="36"/>
      <c r="E9" s="36"/>
      <c r="F9" s="38"/>
      <c r="G9" s="36"/>
    </row>
    <row r="10" spans="1:7" x14ac:dyDescent="0.25">
      <c r="A10" s="15"/>
      <c r="B10" s="34" t="str">
        <f>Sheet1!B7</f>
        <v>OGBODO SUCCESS CHINAZA</v>
      </c>
      <c r="C10" s="36"/>
      <c r="D10" s="36"/>
      <c r="E10" s="36"/>
      <c r="F10" s="36"/>
      <c r="G10" s="36"/>
    </row>
    <row r="11" spans="1:7" x14ac:dyDescent="0.25">
      <c r="A11" s="15"/>
      <c r="B11" s="34" t="str">
        <f>Sheet1!B8</f>
        <v>OKENWA CHIDUBEM</v>
      </c>
      <c r="C11" s="36"/>
      <c r="D11" s="36"/>
      <c r="E11" s="36"/>
      <c r="F11" s="36"/>
      <c r="G11" s="36"/>
    </row>
    <row r="12" spans="1:7" x14ac:dyDescent="0.25">
      <c r="A12" s="15"/>
      <c r="B12" s="34" t="str">
        <f>Sheet1!B9</f>
        <v>OKONKWO VICTOR EBERECHUKWU</v>
      </c>
      <c r="C12" s="36"/>
      <c r="D12" s="36"/>
      <c r="E12" s="36"/>
      <c r="F12" s="38"/>
      <c r="G12" s="36"/>
    </row>
    <row r="13" spans="1:7" x14ac:dyDescent="0.25">
      <c r="A13" s="15"/>
      <c r="B13" s="34" t="e">
        <f>Sheet1!#REF!</f>
        <v>#REF!</v>
      </c>
      <c r="C13" s="36"/>
      <c r="D13" s="36"/>
      <c r="E13" s="36"/>
      <c r="F13" s="36"/>
      <c r="G13" s="36"/>
    </row>
    <row r="14" spans="1:7" x14ac:dyDescent="0.25">
      <c r="A14" s="15"/>
      <c r="B14" s="34" t="str">
        <f>Sheet1!B10</f>
        <v>OYIGBO  VICTORIA KOSISOCHUKWU</v>
      </c>
      <c r="C14" s="36"/>
      <c r="D14" s="36"/>
      <c r="E14" s="36"/>
      <c r="F14" s="36"/>
      <c r="G14" s="36"/>
    </row>
    <row r="15" spans="1:7" x14ac:dyDescent="0.25">
      <c r="A15" s="15"/>
      <c r="B15" s="34" t="str">
        <f>Sheet1!B11</f>
        <v>OZOEMENA  IFUNANYA</v>
      </c>
      <c r="C15" s="36"/>
      <c r="D15" s="38"/>
      <c r="E15" s="36"/>
      <c r="F15" s="38"/>
      <c r="G15" s="36"/>
    </row>
    <row r="16" spans="1:7" x14ac:dyDescent="0.25">
      <c r="A16" s="15"/>
      <c r="B16" s="34" t="str">
        <f>Sheet1!B12</f>
        <v xml:space="preserve">UDEH CHIBUZOR </v>
      </c>
      <c r="C16" s="36"/>
      <c r="D16" s="36"/>
      <c r="E16" s="36"/>
      <c r="F16" s="36"/>
      <c r="G16" s="36"/>
    </row>
    <row r="17" spans="1:7" x14ac:dyDescent="0.25">
      <c r="A17" s="15"/>
      <c r="B17" s="34" t="e">
        <f>Sheet1!#REF!</f>
        <v>#REF!</v>
      </c>
      <c r="C17" s="36"/>
      <c r="D17" s="38"/>
      <c r="E17" s="36"/>
      <c r="F17" s="38"/>
      <c r="G17" s="36"/>
    </row>
    <row r="18" spans="1:7" x14ac:dyDescent="0.25">
      <c r="A18" s="15"/>
      <c r="B18" s="34"/>
      <c r="C18" s="36"/>
      <c r="D18" s="36"/>
      <c r="E18" s="36"/>
      <c r="F18" s="36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8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8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6"/>
      <c r="D30" s="38"/>
      <c r="E30" s="36"/>
      <c r="F30" s="38"/>
      <c r="G30" s="36"/>
    </row>
    <row r="31" spans="1:7" x14ac:dyDescent="0.25">
      <c r="A31" s="15"/>
      <c r="B31" s="34"/>
      <c r="C31" s="36"/>
      <c r="D31" s="36"/>
      <c r="E31" s="36"/>
      <c r="F31" s="36"/>
      <c r="G31" s="36"/>
    </row>
    <row r="32" spans="1:7" x14ac:dyDescent="0.25">
      <c r="A32" s="15"/>
      <c r="B32" s="34"/>
      <c r="C32" s="36"/>
      <c r="D32" s="36"/>
      <c r="E32" s="36"/>
      <c r="F32" s="36"/>
      <c r="G32" s="36"/>
    </row>
    <row r="33" spans="1:7" x14ac:dyDescent="0.25">
      <c r="A33" s="15"/>
      <c r="B33" s="34"/>
      <c r="C33" s="36"/>
      <c r="D33" s="36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6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6"/>
  <sheetViews>
    <sheetView workbookViewId="0">
      <selection activeCell="C3" sqref="C3:G28"/>
    </sheetView>
  </sheetViews>
  <sheetFormatPr defaultRowHeight="15.75" x14ac:dyDescent="0.25"/>
  <cols>
    <col min="1" max="1" width="17.625" bestFit="1" customWidth="1"/>
    <col min="2" max="2" width="34.625" style="30" bestFit="1" customWidth="1"/>
  </cols>
  <sheetData>
    <row r="1" spans="1:7" x14ac:dyDescent="0.25">
      <c r="B1" s="32"/>
      <c r="C1" s="2"/>
      <c r="D1" s="52" t="s">
        <v>55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/>
      <c r="D3" s="38"/>
      <c r="E3" s="38"/>
      <c r="F3" s="38"/>
      <c r="G3" s="39"/>
    </row>
    <row r="4" spans="1:7" x14ac:dyDescent="0.25">
      <c r="A4" s="15"/>
      <c r="B4" s="34" t="str">
        <f>Sheet1!B3</f>
        <v>CHIDERA PROMISE OLUCHI</v>
      </c>
      <c r="C4" s="39"/>
      <c r="D4" s="39"/>
      <c r="E4" s="39"/>
      <c r="F4" s="40"/>
      <c r="G4" s="39"/>
    </row>
    <row r="5" spans="1:7" x14ac:dyDescent="0.25">
      <c r="A5" s="15"/>
      <c r="B5" s="34" t="str">
        <f>Sheet1!B4</f>
        <v>CHUKWUEMEKA    MARVELLOUS</v>
      </c>
      <c r="C5" s="39"/>
      <c r="D5" s="39"/>
      <c r="E5" s="39"/>
      <c r="F5" s="39"/>
      <c r="G5" s="39"/>
    </row>
    <row r="6" spans="1:7" x14ac:dyDescent="0.25">
      <c r="A6" s="15"/>
      <c r="B6" s="34" t="e">
        <f>Sheet1!#REF!</f>
        <v>#REF!</v>
      </c>
      <c r="C6" s="39"/>
      <c r="D6" s="39"/>
      <c r="E6" s="39"/>
      <c r="F6" s="39"/>
      <c r="G6" s="39"/>
    </row>
    <row r="7" spans="1:7" x14ac:dyDescent="0.25">
      <c r="A7" s="15"/>
      <c r="B7" s="34" t="str">
        <f>Sheet1!B5</f>
        <v>NDAJI EKPEREAMAKA DIVINE</v>
      </c>
      <c r="C7" s="39"/>
      <c r="D7" s="39"/>
      <c r="E7" s="39"/>
      <c r="F7" s="39"/>
      <c r="G7" s="39"/>
    </row>
    <row r="8" spans="1:7" x14ac:dyDescent="0.25">
      <c r="A8" s="15"/>
      <c r="B8" s="34" t="str">
        <f>Sheet1!B6</f>
        <v>NNAJI MARVELLOUS</v>
      </c>
      <c r="C8" s="39"/>
      <c r="D8" s="39"/>
      <c r="E8" s="39"/>
      <c r="F8" s="39"/>
      <c r="G8" s="39"/>
    </row>
    <row r="9" spans="1:7" x14ac:dyDescent="0.25">
      <c r="A9" s="15"/>
      <c r="B9" s="34" t="e">
        <f>Sheet1!#REF!</f>
        <v>#REF!</v>
      </c>
      <c r="C9" s="39"/>
      <c r="D9" s="39"/>
      <c r="E9" s="39"/>
      <c r="F9" s="39"/>
      <c r="G9" s="39"/>
    </row>
    <row r="10" spans="1:7" x14ac:dyDescent="0.25">
      <c r="A10" s="15"/>
      <c r="B10" s="34" t="str">
        <f>Sheet1!B7</f>
        <v>OGBODO SUCCESS CHINAZA</v>
      </c>
      <c r="C10" s="39"/>
      <c r="D10" s="38"/>
      <c r="E10" s="38"/>
      <c r="F10" s="39"/>
      <c r="G10" s="39"/>
    </row>
    <row r="11" spans="1:7" x14ac:dyDescent="0.25">
      <c r="A11" s="15"/>
      <c r="B11" s="34" t="str">
        <f>Sheet1!B8</f>
        <v>OKENWA CHIDUBEM</v>
      </c>
      <c r="C11" s="39"/>
      <c r="D11" s="39"/>
      <c r="E11" s="39"/>
      <c r="F11" s="39"/>
      <c r="G11" s="39"/>
    </row>
    <row r="12" spans="1:7" x14ac:dyDescent="0.25">
      <c r="A12" s="15"/>
      <c r="B12" s="34" t="str">
        <f>Sheet1!B9</f>
        <v>OKONKWO VICTOR EBERECHUKWU</v>
      </c>
      <c r="C12" s="39"/>
      <c r="D12" s="39"/>
      <c r="E12" s="39"/>
      <c r="F12" s="39"/>
      <c r="G12" s="39"/>
    </row>
    <row r="13" spans="1:7" x14ac:dyDescent="0.25">
      <c r="A13" s="15"/>
      <c r="B13" s="34" t="e">
        <f>Sheet1!#REF!</f>
        <v>#REF!</v>
      </c>
      <c r="C13" s="39"/>
      <c r="D13" s="39"/>
      <c r="E13" s="39"/>
      <c r="F13" s="39"/>
      <c r="G13" s="39"/>
    </row>
    <row r="14" spans="1:7" x14ac:dyDescent="0.25">
      <c r="A14" s="15"/>
      <c r="B14" s="34" t="str">
        <f>Sheet1!B10</f>
        <v>OYIGBO  VICTORIA KOSISOCHUKWU</v>
      </c>
      <c r="C14" s="39"/>
      <c r="D14" s="38"/>
      <c r="E14" s="38"/>
      <c r="F14" s="38"/>
      <c r="G14" s="39"/>
    </row>
    <row r="15" spans="1:7" x14ac:dyDescent="0.25">
      <c r="A15" s="15"/>
      <c r="B15" s="34" t="str">
        <f>Sheet1!B11</f>
        <v>OZOEMENA  IFUNANYA</v>
      </c>
      <c r="C15" s="39"/>
      <c r="D15" s="39"/>
      <c r="E15" s="39"/>
      <c r="F15" s="39"/>
      <c r="G15" s="39"/>
    </row>
    <row r="16" spans="1:7" x14ac:dyDescent="0.25">
      <c r="A16" s="15"/>
      <c r="B16" s="34" t="str">
        <f>Sheet1!B12</f>
        <v xml:space="preserve">UDEH CHIBUZOR </v>
      </c>
      <c r="C16" s="39"/>
      <c r="D16" s="39"/>
      <c r="E16" s="39"/>
      <c r="F16" s="39"/>
      <c r="G16" s="39"/>
    </row>
    <row r="17" spans="1:7" x14ac:dyDescent="0.25">
      <c r="A17" s="15"/>
      <c r="B17" s="34" t="e">
        <f>Sheet1!#REF!</f>
        <v>#REF!</v>
      </c>
      <c r="C17" s="39"/>
      <c r="D17" s="39"/>
      <c r="E17" s="39"/>
      <c r="F17" s="39"/>
      <c r="G17" s="39"/>
    </row>
    <row r="18" spans="1:7" x14ac:dyDescent="0.25">
      <c r="A18" s="15"/>
      <c r="B18" s="34"/>
      <c r="C18" s="39"/>
      <c r="D18" s="39"/>
      <c r="E18" s="39"/>
      <c r="F18" s="39"/>
      <c r="G18" s="39"/>
    </row>
    <row r="19" spans="1:7" x14ac:dyDescent="0.25">
      <c r="A19" s="15"/>
      <c r="B19" s="34"/>
      <c r="C19" s="39"/>
      <c r="D19" s="39"/>
      <c r="E19" s="39"/>
      <c r="F19" s="39"/>
      <c r="G19" s="39"/>
    </row>
    <row r="20" spans="1:7" x14ac:dyDescent="0.25">
      <c r="A20" s="15"/>
      <c r="B20" s="34"/>
      <c r="C20" s="39"/>
      <c r="D20" s="38"/>
      <c r="E20" s="39"/>
      <c r="F20" s="38"/>
      <c r="G20" s="39"/>
    </row>
    <row r="21" spans="1:7" x14ac:dyDescent="0.25">
      <c r="A21" s="15"/>
      <c r="B21" s="34"/>
      <c r="C21" s="39"/>
      <c r="D21" s="39"/>
      <c r="E21" s="39"/>
      <c r="F21" s="39"/>
      <c r="G21" s="39"/>
    </row>
    <row r="22" spans="1:7" x14ac:dyDescent="0.25">
      <c r="A22" s="15"/>
      <c r="B22" s="34"/>
      <c r="C22" s="39"/>
      <c r="D22" s="39"/>
      <c r="E22" s="39"/>
      <c r="F22" s="39"/>
      <c r="G22" s="39"/>
    </row>
    <row r="23" spans="1:7" x14ac:dyDescent="0.25">
      <c r="A23" s="15"/>
      <c r="B23" s="34"/>
      <c r="C23" s="39"/>
      <c r="D23" s="39"/>
      <c r="E23" s="39"/>
      <c r="F23" s="39"/>
      <c r="G23" s="39"/>
    </row>
    <row r="24" spans="1:7" x14ac:dyDescent="0.25">
      <c r="A24" s="15"/>
      <c r="B24" s="34"/>
      <c r="C24" s="39"/>
      <c r="D24" s="39"/>
      <c r="E24" s="39"/>
      <c r="F24" s="39"/>
      <c r="G24" s="39"/>
    </row>
    <row r="25" spans="1:7" x14ac:dyDescent="0.25">
      <c r="A25" s="15"/>
      <c r="B25" s="34"/>
      <c r="C25" s="39"/>
      <c r="D25" s="39"/>
      <c r="E25" s="39"/>
      <c r="F25" s="39"/>
      <c r="G25" s="39"/>
    </row>
    <row r="26" spans="1:7" x14ac:dyDescent="0.25">
      <c r="A26" s="15"/>
      <c r="B26" s="34"/>
      <c r="C26" s="39"/>
      <c r="D26" s="39"/>
      <c r="E26" s="39"/>
      <c r="F26" s="39"/>
      <c r="G26" s="39"/>
    </row>
    <row r="27" spans="1:7" x14ac:dyDescent="0.25">
      <c r="A27" s="15"/>
      <c r="B27" s="34"/>
      <c r="C27" s="39"/>
      <c r="D27" s="39"/>
      <c r="E27" s="39"/>
      <c r="F27" s="39"/>
      <c r="G27" s="39"/>
    </row>
    <row r="28" spans="1:7" x14ac:dyDescent="0.25">
      <c r="A28" s="15"/>
      <c r="B28" s="34"/>
    </row>
    <row r="29" spans="1:7" x14ac:dyDescent="0.25">
      <c r="A29" s="15"/>
      <c r="B29" s="34"/>
    </row>
    <row r="30" spans="1:7" x14ac:dyDescent="0.25">
      <c r="A30" s="15"/>
      <c r="B30" s="34"/>
    </row>
    <row r="31" spans="1:7" x14ac:dyDescent="0.25">
      <c r="A31" s="15"/>
      <c r="B31" s="34"/>
    </row>
    <row r="32" spans="1:7" x14ac:dyDescent="0.25">
      <c r="A32" s="15"/>
      <c r="B32" s="34"/>
    </row>
    <row r="33" spans="1:2" x14ac:dyDescent="0.25">
      <c r="A33" s="15"/>
      <c r="B33" s="34"/>
    </row>
    <row r="34" spans="1:2" x14ac:dyDescent="0.25">
      <c r="A34" s="15"/>
      <c r="B34" s="34"/>
    </row>
    <row r="35" spans="1:2" x14ac:dyDescent="0.25">
      <c r="A35" s="15"/>
      <c r="B35" s="34"/>
    </row>
    <row r="36" spans="1:2" x14ac:dyDescent="0.25">
      <c r="A36" s="15"/>
      <c r="B36" s="34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6"/>
  <sheetViews>
    <sheetView workbookViewId="0">
      <selection activeCell="H3" sqref="H3"/>
    </sheetView>
  </sheetViews>
  <sheetFormatPr defaultRowHeight="15.75" x14ac:dyDescent="0.25"/>
  <cols>
    <col min="1" max="1" width="3.375" customWidth="1"/>
    <col min="2" max="2" width="34.625" style="30" bestFit="1" customWidth="1"/>
  </cols>
  <sheetData>
    <row r="1" spans="1:7" x14ac:dyDescent="0.25">
      <c r="B1" s="32"/>
      <c r="C1" s="2"/>
      <c r="D1" s="14" t="s">
        <v>37</v>
      </c>
      <c r="E1" s="14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>
        <v>8</v>
      </c>
      <c r="D3" s="38">
        <v>7</v>
      </c>
      <c r="E3" s="36">
        <v>7</v>
      </c>
      <c r="F3" s="38">
        <v>6</v>
      </c>
      <c r="G3" s="36">
        <v>40</v>
      </c>
    </row>
    <row r="4" spans="1:7" x14ac:dyDescent="0.25">
      <c r="A4" s="15"/>
      <c r="B4" s="34" t="str">
        <f>Sheet1!B3</f>
        <v>CHIDERA PROMISE OLUCHI</v>
      </c>
      <c r="C4" s="36">
        <v>8</v>
      </c>
      <c r="D4" s="36">
        <v>1</v>
      </c>
      <c r="E4" s="36">
        <v>2</v>
      </c>
      <c r="F4" s="36">
        <v>9</v>
      </c>
      <c r="G4" s="36">
        <v>25</v>
      </c>
    </row>
    <row r="5" spans="1:7" x14ac:dyDescent="0.25">
      <c r="A5" s="15"/>
      <c r="B5" s="34" t="str">
        <f>Sheet1!B4</f>
        <v>CHUKWUEMEKA    MARVELLOUS</v>
      </c>
      <c r="C5" s="36">
        <v>10</v>
      </c>
      <c r="D5" s="36">
        <v>4</v>
      </c>
      <c r="E5" s="36">
        <v>4</v>
      </c>
      <c r="F5" s="36">
        <v>9</v>
      </c>
      <c r="G5" s="36">
        <v>41</v>
      </c>
    </row>
    <row r="6" spans="1:7" x14ac:dyDescent="0.25">
      <c r="A6" s="15"/>
      <c r="B6" s="34" t="e">
        <f>Sheet1!#REF!</f>
        <v>#REF!</v>
      </c>
      <c r="C6" s="36">
        <v>10</v>
      </c>
      <c r="D6" s="36">
        <v>5</v>
      </c>
      <c r="E6" s="36">
        <v>5</v>
      </c>
      <c r="F6" s="36">
        <v>9</v>
      </c>
      <c r="G6" s="36">
        <v>46</v>
      </c>
    </row>
    <row r="7" spans="1:7" x14ac:dyDescent="0.25">
      <c r="A7" s="15"/>
      <c r="B7" s="34" t="str">
        <f>Sheet1!B5</f>
        <v>NDAJI EKPEREAMAKA DIVINE</v>
      </c>
      <c r="C7" s="36">
        <v>10</v>
      </c>
      <c r="D7" s="36">
        <v>2</v>
      </c>
      <c r="E7" s="36">
        <v>2</v>
      </c>
      <c r="F7" s="36">
        <v>9</v>
      </c>
      <c r="G7" s="36">
        <v>17</v>
      </c>
    </row>
    <row r="8" spans="1:7" x14ac:dyDescent="0.25">
      <c r="A8" s="15"/>
      <c r="B8" s="34" t="str">
        <f>Sheet1!B6</f>
        <v>NNAJI MARVELLOUS</v>
      </c>
      <c r="C8" s="36">
        <v>10</v>
      </c>
      <c r="D8" s="36">
        <v>3</v>
      </c>
      <c r="E8" s="36">
        <v>3</v>
      </c>
      <c r="F8" s="36">
        <v>5</v>
      </c>
      <c r="G8" s="36">
        <v>35</v>
      </c>
    </row>
    <row r="9" spans="1:7" x14ac:dyDescent="0.25">
      <c r="A9" s="15"/>
      <c r="B9" s="34" t="e">
        <f>Sheet1!#REF!</f>
        <v>#REF!</v>
      </c>
      <c r="C9" s="36">
        <v>8</v>
      </c>
      <c r="D9" s="36">
        <v>7</v>
      </c>
      <c r="E9" s="36">
        <v>7</v>
      </c>
      <c r="F9" s="36">
        <v>8</v>
      </c>
      <c r="G9" s="36">
        <v>27</v>
      </c>
    </row>
    <row r="10" spans="1:7" x14ac:dyDescent="0.25">
      <c r="A10" s="15"/>
      <c r="B10" s="34" t="str">
        <f>Sheet1!B7</f>
        <v>OGBODO SUCCESS CHINAZA</v>
      </c>
      <c r="C10" s="36">
        <v>10</v>
      </c>
      <c r="D10" s="36">
        <v>1</v>
      </c>
      <c r="E10" s="36">
        <v>2</v>
      </c>
      <c r="F10" s="36">
        <v>9</v>
      </c>
      <c r="G10" s="36">
        <v>34</v>
      </c>
    </row>
    <row r="11" spans="1:7" x14ac:dyDescent="0.25">
      <c r="A11" s="15"/>
      <c r="B11" s="34" t="str">
        <f>Sheet1!B8</f>
        <v>OKENWA CHIDUBEM</v>
      </c>
      <c r="C11" s="36">
        <v>10</v>
      </c>
      <c r="D11" s="36">
        <v>2</v>
      </c>
      <c r="E11" s="36">
        <v>2</v>
      </c>
      <c r="F11" s="36">
        <v>9</v>
      </c>
      <c r="G11" s="36">
        <v>37</v>
      </c>
    </row>
    <row r="12" spans="1:7" x14ac:dyDescent="0.25">
      <c r="A12" s="15"/>
      <c r="B12" s="34" t="str">
        <f>Sheet1!B9</f>
        <v>OKONKWO VICTOR EBERECHUKWU</v>
      </c>
      <c r="C12" s="36">
        <v>10</v>
      </c>
      <c r="D12" s="36">
        <v>7</v>
      </c>
      <c r="E12" s="36">
        <v>7</v>
      </c>
      <c r="F12" s="36">
        <v>9</v>
      </c>
      <c r="G12" s="36">
        <v>42</v>
      </c>
    </row>
    <row r="13" spans="1:7" x14ac:dyDescent="0.25">
      <c r="A13" s="15"/>
      <c r="B13" s="34" t="e">
        <f>Sheet1!#REF!</f>
        <v>#REF!</v>
      </c>
      <c r="C13" s="36">
        <v>10</v>
      </c>
      <c r="D13" s="36">
        <v>4</v>
      </c>
      <c r="E13" s="36">
        <v>4</v>
      </c>
      <c r="F13" s="36">
        <v>3</v>
      </c>
      <c r="G13" s="36">
        <v>44</v>
      </c>
    </row>
    <row r="14" spans="1:7" x14ac:dyDescent="0.25">
      <c r="A14" s="15"/>
      <c r="B14" s="34" t="str">
        <f>Sheet1!B10</f>
        <v>OYIGBO  VICTORIA KOSISOCHUKWU</v>
      </c>
      <c r="C14" s="36">
        <v>8</v>
      </c>
      <c r="D14" s="36">
        <v>1</v>
      </c>
      <c r="E14" s="36">
        <v>2</v>
      </c>
      <c r="F14" s="36">
        <v>9</v>
      </c>
      <c r="G14" s="36">
        <v>30</v>
      </c>
    </row>
    <row r="15" spans="1:7" x14ac:dyDescent="0.25">
      <c r="A15" s="15"/>
      <c r="B15" s="34" t="str">
        <f>Sheet1!B11</f>
        <v>OZOEMENA  IFUNANYA</v>
      </c>
      <c r="C15" s="36">
        <v>10</v>
      </c>
      <c r="D15" s="36">
        <v>1</v>
      </c>
      <c r="E15" s="36">
        <v>2</v>
      </c>
      <c r="F15" s="36">
        <v>9</v>
      </c>
      <c r="G15" s="36">
        <v>32</v>
      </c>
    </row>
    <row r="16" spans="1:7" x14ac:dyDescent="0.25">
      <c r="A16" s="15"/>
      <c r="B16" s="34" t="str">
        <f>Sheet1!B12</f>
        <v xml:space="preserve">UDEH CHIBUZOR </v>
      </c>
      <c r="C16" s="36">
        <v>8</v>
      </c>
      <c r="D16" s="36">
        <v>4</v>
      </c>
      <c r="E16" s="36">
        <v>4</v>
      </c>
      <c r="F16" s="38">
        <v>3</v>
      </c>
      <c r="G16" s="36">
        <v>28</v>
      </c>
    </row>
    <row r="17" spans="1:7" x14ac:dyDescent="0.25">
      <c r="A17" s="15"/>
      <c r="B17" s="34" t="e">
        <f>Sheet1!#REF!</f>
        <v>#REF!</v>
      </c>
      <c r="C17" s="35"/>
      <c r="D17" s="38"/>
      <c r="E17" s="35"/>
      <c r="F17" s="38"/>
      <c r="G17" s="35"/>
    </row>
    <row r="18" spans="1:7" x14ac:dyDescent="0.25">
      <c r="A18" s="15"/>
      <c r="B18" s="34"/>
      <c r="C18" s="35"/>
      <c r="D18" s="38"/>
      <c r="E18" s="35"/>
      <c r="F18" s="38"/>
      <c r="G18" s="35"/>
    </row>
    <row r="19" spans="1:7" x14ac:dyDescent="0.25">
      <c r="A19" s="15"/>
      <c r="B19" s="34"/>
      <c r="C19" s="35"/>
      <c r="D19" s="35"/>
      <c r="E19" s="35"/>
      <c r="F19" s="36"/>
      <c r="G19" s="35"/>
    </row>
    <row r="20" spans="1:7" x14ac:dyDescent="0.25">
      <c r="A20" s="15"/>
      <c r="B20" s="34"/>
      <c r="C20" s="35"/>
      <c r="D20" s="38"/>
      <c r="E20" s="35"/>
      <c r="F20" s="38"/>
      <c r="G20" s="35"/>
    </row>
    <row r="21" spans="1:7" x14ac:dyDescent="0.25">
      <c r="A21" s="15"/>
      <c r="B21" s="34"/>
      <c r="C21" s="35"/>
      <c r="D21" s="38"/>
      <c r="E21" s="35"/>
      <c r="F21" s="38"/>
      <c r="G21" s="35"/>
    </row>
    <row r="22" spans="1:7" x14ac:dyDescent="0.25">
      <c r="A22" s="15"/>
      <c r="B22" s="34"/>
      <c r="C22" s="35"/>
      <c r="D22" s="38"/>
      <c r="E22" s="35"/>
      <c r="F22" s="38"/>
      <c r="G22" s="35"/>
    </row>
    <row r="23" spans="1:7" x14ac:dyDescent="0.25">
      <c r="A23" s="15"/>
      <c r="B23" s="34"/>
      <c r="C23" s="35"/>
      <c r="D23" s="35"/>
      <c r="E23" s="35"/>
      <c r="F23" s="35"/>
      <c r="G23" s="35"/>
    </row>
    <row r="24" spans="1:7" x14ac:dyDescent="0.25">
      <c r="A24" s="15"/>
      <c r="B24" s="34"/>
      <c r="C24" s="35"/>
      <c r="D24" s="35"/>
      <c r="E24" s="35"/>
      <c r="F24" s="35"/>
      <c r="G24" s="35"/>
    </row>
    <row r="25" spans="1:7" x14ac:dyDescent="0.25">
      <c r="A25" s="15"/>
      <c r="B25" s="34"/>
      <c r="C25" s="35"/>
      <c r="D25" s="38"/>
      <c r="E25" s="35"/>
      <c r="F25" s="38"/>
      <c r="G25" s="35"/>
    </row>
    <row r="26" spans="1:7" x14ac:dyDescent="0.25">
      <c r="A26" s="15"/>
      <c r="B26" s="34"/>
      <c r="C26" s="35"/>
      <c r="D26" s="35"/>
      <c r="E26" s="35"/>
      <c r="F26" s="35"/>
      <c r="G26" s="35"/>
    </row>
    <row r="27" spans="1:7" x14ac:dyDescent="0.25">
      <c r="A27" s="15"/>
      <c r="B27" s="34"/>
      <c r="C27" s="35"/>
      <c r="D27" s="38"/>
      <c r="E27" s="35"/>
      <c r="F27" s="38"/>
      <c r="G27" s="35"/>
    </row>
    <row r="28" spans="1:7" x14ac:dyDescent="0.25">
      <c r="A28" s="15"/>
      <c r="B28" s="34"/>
    </row>
    <row r="29" spans="1:7" x14ac:dyDescent="0.25">
      <c r="A29" s="15"/>
      <c r="B29" s="34"/>
    </row>
    <row r="30" spans="1:7" x14ac:dyDescent="0.25">
      <c r="A30" s="15"/>
      <c r="B30" s="34"/>
    </row>
    <row r="31" spans="1:7" x14ac:dyDescent="0.25">
      <c r="A31" s="15"/>
      <c r="B31" s="34"/>
    </row>
    <row r="32" spans="1:7" x14ac:dyDescent="0.25">
      <c r="A32" s="15"/>
      <c r="B32" s="34"/>
    </row>
    <row r="33" spans="1:2" x14ac:dyDescent="0.25">
      <c r="A33" s="15"/>
      <c r="B33" s="34"/>
    </row>
    <row r="34" spans="1:2" x14ac:dyDescent="0.25">
      <c r="A34" s="15"/>
      <c r="B34" s="34"/>
    </row>
    <row r="35" spans="1:2" x14ac:dyDescent="0.25">
      <c r="A35" s="15"/>
      <c r="B35" s="34"/>
    </row>
    <row r="36" spans="1:2" x14ac:dyDescent="0.25">
      <c r="A36" s="15"/>
      <c r="B36" s="3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6"/>
  <sheetViews>
    <sheetView workbookViewId="0">
      <selection activeCell="C4" sqref="C4"/>
    </sheetView>
  </sheetViews>
  <sheetFormatPr defaultRowHeight="15.75" x14ac:dyDescent="0.25"/>
  <cols>
    <col min="1" max="1" width="17.25" bestFit="1" customWidth="1"/>
    <col min="2" max="2" width="34.625" style="30" bestFit="1" customWidth="1"/>
  </cols>
  <sheetData>
    <row r="1" spans="1:7" x14ac:dyDescent="0.25">
      <c r="B1" s="32"/>
      <c r="C1" s="2"/>
      <c r="D1" s="53" t="s">
        <v>4</v>
      </c>
      <c r="E1" s="52"/>
      <c r="F1" s="2"/>
      <c r="G1" s="2"/>
    </row>
    <row r="2" spans="1:7" x14ac:dyDescent="0.25">
      <c r="A2" s="15" t="s">
        <v>38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6"/>
      <c r="D3" s="36"/>
      <c r="E3" s="36"/>
      <c r="F3" s="38"/>
      <c r="G3" s="36"/>
    </row>
    <row r="4" spans="1:7" x14ac:dyDescent="0.25">
      <c r="A4" s="15"/>
      <c r="B4" s="34" t="str">
        <f>Sheet1!B3</f>
        <v>CHIDERA PROMISE OLUCHI</v>
      </c>
      <c r="C4" s="36"/>
      <c r="D4" s="36"/>
      <c r="E4" s="36"/>
      <c r="F4" s="36"/>
      <c r="G4" s="36"/>
    </row>
    <row r="5" spans="1:7" x14ac:dyDescent="0.25">
      <c r="A5" s="15"/>
      <c r="B5" s="34" t="str">
        <f>Sheet1!B4</f>
        <v>CHUKWUEMEKA    MARVELLOUS</v>
      </c>
      <c r="C5" s="36"/>
      <c r="D5" s="36"/>
      <c r="E5" s="36"/>
      <c r="F5" s="36"/>
      <c r="G5" s="36"/>
    </row>
    <row r="6" spans="1:7" x14ac:dyDescent="0.25">
      <c r="A6" s="15"/>
      <c r="B6" s="34" t="e">
        <f>Sheet1!#REF!</f>
        <v>#REF!</v>
      </c>
      <c r="C6" s="36"/>
      <c r="D6" s="36"/>
      <c r="E6" s="36"/>
      <c r="F6" s="36"/>
      <c r="G6" s="36"/>
    </row>
    <row r="7" spans="1:7" x14ac:dyDescent="0.25">
      <c r="A7" s="15"/>
      <c r="B7" s="34" t="str">
        <f>Sheet1!B5</f>
        <v>NDAJI EKPEREAMAKA DIVINE</v>
      </c>
      <c r="C7" s="36"/>
      <c r="D7" s="36"/>
      <c r="E7" s="36"/>
      <c r="F7" s="36"/>
      <c r="G7" s="36"/>
    </row>
    <row r="8" spans="1:7" x14ac:dyDescent="0.25">
      <c r="A8" s="15"/>
      <c r="B8" s="34" t="str">
        <f>Sheet1!B6</f>
        <v>NNAJI MARVELLOUS</v>
      </c>
      <c r="C8" s="36"/>
      <c r="D8" s="36"/>
      <c r="E8" s="36"/>
      <c r="F8" s="36"/>
      <c r="G8" s="36"/>
    </row>
    <row r="9" spans="1:7" x14ac:dyDescent="0.25">
      <c r="A9" s="15"/>
      <c r="B9" s="34" t="e">
        <f>Sheet1!#REF!</f>
        <v>#REF!</v>
      </c>
      <c r="C9" s="36"/>
      <c r="D9" s="36"/>
      <c r="E9" s="36"/>
      <c r="F9" s="36"/>
      <c r="G9" s="36"/>
    </row>
    <row r="10" spans="1:7" x14ac:dyDescent="0.25">
      <c r="A10" s="15"/>
      <c r="B10" s="34" t="str">
        <f>Sheet1!B7</f>
        <v>OGBODO SUCCESS CHINAZA</v>
      </c>
      <c r="C10" s="36"/>
      <c r="D10" s="38"/>
      <c r="E10" s="36"/>
      <c r="F10" s="36"/>
      <c r="G10" s="36"/>
    </row>
    <row r="11" spans="1:7" x14ac:dyDescent="0.25">
      <c r="A11" s="15"/>
      <c r="B11" s="34" t="str">
        <f>Sheet1!B8</f>
        <v>OKENWA CHIDUBEM</v>
      </c>
      <c r="C11" s="36"/>
      <c r="D11" s="36"/>
      <c r="E11" s="36"/>
      <c r="F11" s="36"/>
      <c r="G11" s="36"/>
    </row>
    <row r="12" spans="1:7" x14ac:dyDescent="0.25">
      <c r="A12" s="15"/>
      <c r="B12" s="34" t="str">
        <f>Sheet1!B9</f>
        <v>OKONKWO VICTOR EBERECHUKWU</v>
      </c>
      <c r="C12" s="36"/>
      <c r="D12" s="36"/>
      <c r="E12" s="36"/>
      <c r="F12" s="38"/>
      <c r="G12" s="36"/>
    </row>
    <row r="13" spans="1:7" x14ac:dyDescent="0.25">
      <c r="A13" s="15"/>
      <c r="B13" s="34" t="e">
        <f>Sheet1!#REF!</f>
        <v>#REF!</v>
      </c>
      <c r="C13" s="36"/>
      <c r="D13" s="36"/>
      <c r="E13" s="36"/>
      <c r="F13" s="36"/>
      <c r="G13" s="36"/>
    </row>
    <row r="14" spans="1:7" x14ac:dyDescent="0.25">
      <c r="A14" s="15"/>
      <c r="B14" s="34" t="str">
        <f>Sheet1!B10</f>
        <v>OYIGBO  VICTORIA KOSISOCHUKWU</v>
      </c>
      <c r="C14" s="36"/>
      <c r="D14" s="36"/>
      <c r="E14" s="36"/>
      <c r="F14" s="36"/>
      <c r="G14" s="36"/>
    </row>
    <row r="15" spans="1:7" x14ac:dyDescent="0.25">
      <c r="A15" s="15"/>
      <c r="B15" s="34" t="str">
        <f>Sheet1!B11</f>
        <v>OZOEMENA  IFUNANYA</v>
      </c>
      <c r="C15" s="36"/>
      <c r="D15" s="36"/>
      <c r="E15" s="36"/>
      <c r="F15" s="36"/>
      <c r="G15" s="36"/>
    </row>
    <row r="16" spans="1:7" x14ac:dyDescent="0.25">
      <c r="A16" s="15"/>
      <c r="B16" s="34" t="str">
        <f>Sheet1!B12</f>
        <v xml:space="preserve">UDEH CHIBUZOR </v>
      </c>
      <c r="C16" s="36"/>
      <c r="D16" s="36"/>
      <c r="E16" s="36"/>
      <c r="F16" s="36"/>
      <c r="G16" s="36"/>
    </row>
    <row r="17" spans="1:7" x14ac:dyDescent="0.25">
      <c r="A17" s="15"/>
      <c r="B17" s="34" t="e">
        <f>Sheet1!#REF!</f>
        <v>#REF!</v>
      </c>
      <c r="C17" s="38"/>
      <c r="D17" s="38"/>
      <c r="E17" s="36"/>
      <c r="F17" s="38"/>
      <c r="G17" s="36"/>
    </row>
    <row r="18" spans="1:7" x14ac:dyDescent="0.25">
      <c r="A18" s="15"/>
      <c r="B18" s="34"/>
      <c r="C18" s="36"/>
      <c r="D18" s="36"/>
      <c r="E18" s="36"/>
      <c r="F18" s="38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8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"/>
      <c r="D28" s="3"/>
      <c r="E28" s="3"/>
      <c r="F28" s="3"/>
      <c r="G28" s="3"/>
    </row>
    <row r="29" spans="1:7" x14ac:dyDescent="0.25">
      <c r="A29" s="15"/>
      <c r="B29" s="34"/>
      <c r="C29" s="3"/>
      <c r="D29" s="3"/>
      <c r="E29" s="3"/>
      <c r="F29" s="3"/>
      <c r="G29" s="3"/>
    </row>
    <row r="30" spans="1:7" x14ac:dyDescent="0.25">
      <c r="A30" s="15"/>
      <c r="B30" s="34"/>
      <c r="C30" s="3"/>
      <c r="D30" s="3"/>
      <c r="E30" s="3"/>
      <c r="F30" s="3"/>
      <c r="G30" s="3"/>
    </row>
    <row r="31" spans="1:7" x14ac:dyDescent="0.25">
      <c r="A31" s="15"/>
      <c r="B31" s="34"/>
      <c r="C31" s="3"/>
      <c r="D31" s="3"/>
      <c r="E31" s="3"/>
      <c r="F31" s="3"/>
      <c r="G31" s="3"/>
    </row>
    <row r="32" spans="1:7" x14ac:dyDescent="0.25">
      <c r="A32" s="15"/>
      <c r="B32" s="34"/>
      <c r="C32" s="3"/>
      <c r="D32" s="3"/>
      <c r="E32" s="3"/>
      <c r="F32" s="3"/>
      <c r="G32" s="3"/>
    </row>
    <row r="33" spans="1:7" x14ac:dyDescent="0.25">
      <c r="A33" s="15"/>
      <c r="B33" s="34"/>
      <c r="C33" s="3"/>
      <c r="D33" s="3"/>
      <c r="E33" s="3"/>
      <c r="F33" s="3"/>
      <c r="G33" s="3"/>
    </row>
    <row r="34" spans="1:7" x14ac:dyDescent="0.25">
      <c r="A34" s="15"/>
      <c r="B34" s="34"/>
      <c r="C34" s="3"/>
      <c r="D34" s="3"/>
      <c r="E34" s="3"/>
      <c r="F34" s="3"/>
      <c r="G34" s="3"/>
    </row>
    <row r="35" spans="1:7" x14ac:dyDescent="0.25">
      <c r="A35" s="15"/>
      <c r="B35" s="34"/>
      <c r="C35" s="3"/>
      <c r="D35" s="3"/>
      <c r="E35" s="3"/>
      <c r="F35" s="3"/>
      <c r="G35" s="3"/>
    </row>
    <row r="36" spans="1:7" x14ac:dyDescent="0.25">
      <c r="A36" s="15"/>
      <c r="B36" s="34"/>
      <c r="C36" s="3"/>
      <c r="D36" s="3"/>
      <c r="E36" s="3"/>
      <c r="F36" s="3"/>
      <c r="G36" s="3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X40"/>
  <sheetViews>
    <sheetView tabSelected="1" topLeftCell="I1" zoomScale="148" zoomScaleNormal="148" zoomScaleSheetLayoutView="100" workbookViewId="0">
      <selection activeCell="X3" sqref="X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10" width="2.5" customWidth="1"/>
    <col min="11" max="11" width="2.75" customWidth="1"/>
    <col min="12" max="12" width="2.875" customWidth="1"/>
    <col min="13" max="13" width="2.375" customWidth="1"/>
    <col min="14" max="14" width="2.25" customWidth="1"/>
    <col min="15" max="15" width="2.125" customWidth="1"/>
    <col min="16" max="16" width="2.5" customWidth="1"/>
    <col min="17" max="18" width="2.75" customWidth="1"/>
    <col min="19" max="19" width="3.125" customWidth="1"/>
    <col min="20" max="20" width="2.5" customWidth="1"/>
    <col min="21" max="21" width="3.875" customWidth="1"/>
    <col min="22" max="22" width="4" customWidth="1"/>
    <col min="23" max="23" width="3.5" customWidth="1"/>
    <col min="24" max="24" width="30.25" bestFit="1" customWidth="1"/>
  </cols>
  <sheetData>
    <row r="2" spans="1:24" x14ac:dyDescent="0.2">
      <c r="A2" s="7"/>
      <c r="B2" s="7"/>
      <c r="C2" s="51" t="s">
        <v>31</v>
      </c>
      <c r="D2" s="51"/>
      <c r="E2" s="51" t="s">
        <v>32</v>
      </c>
      <c r="F2" s="51"/>
      <c r="G2" s="51" t="s">
        <v>48</v>
      </c>
      <c r="H2" s="51"/>
      <c r="I2" s="51" t="s">
        <v>49</v>
      </c>
      <c r="J2" s="51"/>
      <c r="K2" s="51" t="s">
        <v>50</v>
      </c>
      <c r="L2" s="51"/>
      <c r="M2" s="51" t="s">
        <v>34</v>
      </c>
      <c r="N2" s="51"/>
      <c r="O2" s="51" t="s">
        <v>51</v>
      </c>
      <c r="P2" s="51"/>
      <c r="Q2" s="51" t="s">
        <v>52</v>
      </c>
      <c r="R2" s="51"/>
      <c r="S2" s="51" t="s">
        <v>33</v>
      </c>
      <c r="T2" s="51"/>
      <c r="U2" s="7"/>
      <c r="V2" s="7"/>
      <c r="W2" s="7"/>
      <c r="X2" s="4"/>
    </row>
    <row r="3" spans="1:24" ht="45" x14ac:dyDescent="0.2">
      <c r="A3" s="8" t="s">
        <v>30</v>
      </c>
      <c r="B3" s="8" t="s">
        <v>0</v>
      </c>
      <c r="C3" s="9" t="s">
        <v>13</v>
      </c>
      <c r="D3" s="10" t="s">
        <v>14</v>
      </c>
      <c r="E3" s="9" t="s">
        <v>13</v>
      </c>
      <c r="F3" s="10" t="s">
        <v>14</v>
      </c>
      <c r="G3" s="9" t="s">
        <v>13</v>
      </c>
      <c r="H3" s="10" t="s">
        <v>14</v>
      </c>
      <c r="I3" s="10" t="s">
        <v>13</v>
      </c>
      <c r="J3" s="10" t="s">
        <v>14</v>
      </c>
      <c r="K3" s="10" t="s">
        <v>13</v>
      </c>
      <c r="L3" s="10" t="s">
        <v>14</v>
      </c>
      <c r="M3" s="10" t="s">
        <v>13</v>
      </c>
      <c r="N3" s="10" t="s">
        <v>14</v>
      </c>
      <c r="O3" s="10" t="s">
        <v>13</v>
      </c>
      <c r="P3" s="10" t="s">
        <v>14</v>
      </c>
      <c r="Q3" s="10" t="s">
        <v>13</v>
      </c>
      <c r="R3" s="10" t="s">
        <v>14</v>
      </c>
      <c r="S3" s="10" t="s">
        <v>13</v>
      </c>
      <c r="T3" s="10" t="s">
        <v>14</v>
      </c>
      <c r="U3" s="10" t="s">
        <v>13</v>
      </c>
      <c r="V3" s="10" t="s">
        <v>35</v>
      </c>
      <c r="W3" s="10" t="s">
        <v>36</v>
      </c>
      <c r="X3" s="5"/>
    </row>
    <row r="4" spans="1:24" x14ac:dyDescent="0.25">
      <c r="A4" s="8">
        <v>1</v>
      </c>
      <c r="B4" s="11" t="str">
        <f>Sheet1!B3</f>
        <v>CHIDERA PROMISE OLUCHI</v>
      </c>
      <c r="C4" s="12">
        <f>Sheet1!K3</f>
        <v>52</v>
      </c>
      <c r="D4" s="12" t="str">
        <f>Sheet1!L3</f>
        <v>C6</v>
      </c>
      <c r="E4" s="12">
        <f>Sheet1!U3</f>
        <v>40</v>
      </c>
      <c r="F4" s="12" t="str">
        <f>Sheet1!V3</f>
        <v>E8</v>
      </c>
      <c r="G4" s="12">
        <f>Sheet1!AE3</f>
        <v>42</v>
      </c>
      <c r="H4" s="12" t="str">
        <f>Sheet1!AF3</f>
        <v>E8</v>
      </c>
      <c r="I4" s="12">
        <f>Sheet1!AO3</f>
        <v>38</v>
      </c>
      <c r="J4" s="12" t="str">
        <f>Sheet1!AP3</f>
        <v>F9</v>
      </c>
      <c r="K4" s="12">
        <f>Sheet1!AY3</f>
        <v>44</v>
      </c>
      <c r="L4" s="12" t="str">
        <f>Sheet1!AZ3</f>
        <v>E8</v>
      </c>
      <c r="M4" s="12">
        <f>Sheet1!BI3</f>
        <v>66</v>
      </c>
      <c r="N4" s="12" t="str">
        <f>Sheet1!BJ3</f>
        <v>B3</v>
      </c>
      <c r="O4" s="12">
        <f>Sheet1!BS3</f>
        <v>36</v>
      </c>
      <c r="P4" s="12" t="str">
        <f>Sheet1!BT3</f>
        <v>F9</v>
      </c>
      <c r="Q4" s="12">
        <f>Sheet1!CC3</f>
        <v>35</v>
      </c>
      <c r="R4" s="12" t="str">
        <f>Sheet1!CD3</f>
        <v>F9</v>
      </c>
      <c r="S4" s="12">
        <f>Sheet1!CM3</f>
        <v>45</v>
      </c>
      <c r="T4" s="12" t="str">
        <f>Sheet1!CN3</f>
        <v>D7</v>
      </c>
      <c r="U4" s="13">
        <f>SUM(S4,Q4,O4,M4,K4,I4,G4,E4,C4)</f>
        <v>398</v>
      </c>
      <c r="V4" s="13">
        <f>U4/9</f>
        <v>44.222222222222221</v>
      </c>
      <c r="W4" s="13">
        <f>Sheet1!CS3</f>
        <v>9</v>
      </c>
      <c r="X4" s="6"/>
    </row>
    <row r="5" spans="1:24" x14ac:dyDescent="0.25">
      <c r="A5" s="8">
        <v>2</v>
      </c>
      <c r="B5" s="11" t="str">
        <f>Sheet1!B4</f>
        <v>CHUKWUEMEKA    MARVELLOUS</v>
      </c>
      <c r="C5" s="12">
        <f>Sheet1!K4</f>
        <v>68</v>
      </c>
      <c r="D5" s="12" t="str">
        <f>Sheet1!L4</f>
        <v>B3</v>
      </c>
      <c r="E5" s="12">
        <f>Sheet1!U4</f>
        <v>58</v>
      </c>
      <c r="F5" s="12" t="str">
        <f>Sheet1!V4</f>
        <v>C5</v>
      </c>
      <c r="G5" s="12">
        <f>Sheet1!AE4</f>
        <v>53</v>
      </c>
      <c r="H5" s="12" t="str">
        <f>Sheet1!AF4</f>
        <v>C6</v>
      </c>
      <c r="I5" s="12">
        <f>Sheet1!AO4</f>
        <v>67</v>
      </c>
      <c r="J5" s="12" t="str">
        <f>Sheet1!AP4</f>
        <v>B3</v>
      </c>
      <c r="K5" s="12">
        <f>Sheet1!AY4</f>
        <v>71</v>
      </c>
      <c r="L5" s="12" t="str">
        <f>Sheet1!AZ4</f>
        <v>B2</v>
      </c>
      <c r="M5" s="12">
        <f>Sheet1!BI4</f>
        <v>87</v>
      </c>
      <c r="N5" s="12" t="str">
        <f>Sheet1!BJ4</f>
        <v>A1</v>
      </c>
      <c r="O5" s="12">
        <f>Sheet1!BS4</f>
        <v>49</v>
      </c>
      <c r="P5" s="12" t="str">
        <f>Sheet1!BT4</f>
        <v>D7</v>
      </c>
      <c r="Q5" s="12">
        <f>Sheet1!CC4</f>
        <v>58</v>
      </c>
      <c r="R5" s="12" t="str">
        <f>Sheet1!CD4</f>
        <v>C5</v>
      </c>
      <c r="S5" s="12">
        <f>Sheet1!CM4</f>
        <v>68</v>
      </c>
      <c r="T5" s="12" t="str">
        <f>Sheet1!CN4</f>
        <v>B3</v>
      </c>
      <c r="U5" s="13">
        <f t="shared" ref="U5:U13" si="0">SUM(S5,Q5,O5,M5,K5,I5,G5,E5,C5)</f>
        <v>579</v>
      </c>
      <c r="V5" s="13">
        <f t="shared" ref="V5:V13" si="1">U5/9</f>
        <v>64.333333333333329</v>
      </c>
      <c r="W5" s="13">
        <f>Sheet1!CS4</f>
        <v>2</v>
      </c>
      <c r="X5" s="6"/>
    </row>
    <row r="6" spans="1:24" x14ac:dyDescent="0.25">
      <c r="A6" s="8">
        <v>3</v>
      </c>
      <c r="B6" s="11" t="str">
        <f>Sheet1!B5</f>
        <v>NDAJI EKPEREAMAKA DIVINE</v>
      </c>
      <c r="C6" s="12">
        <f>Sheet1!K5</f>
        <v>49</v>
      </c>
      <c r="D6" s="12" t="str">
        <f>Sheet1!L5</f>
        <v>D7</v>
      </c>
      <c r="E6" s="12">
        <f>Sheet1!U5</f>
        <v>41</v>
      </c>
      <c r="F6" s="12" t="str">
        <f>Sheet1!V5</f>
        <v>E8</v>
      </c>
      <c r="G6" s="12">
        <f>Sheet1!AE5</f>
        <v>35</v>
      </c>
      <c r="H6" s="12" t="str">
        <f>Sheet1!AF5</f>
        <v>F9</v>
      </c>
      <c r="I6" s="12">
        <f>Sheet1!AO5</f>
        <v>43</v>
      </c>
      <c r="J6" s="12" t="str">
        <f>Sheet1!AP5</f>
        <v>E8</v>
      </c>
      <c r="K6" s="12">
        <f>Sheet1!AY5</f>
        <v>43</v>
      </c>
      <c r="L6" s="12" t="str">
        <f>Sheet1!AZ5</f>
        <v>E8</v>
      </c>
      <c r="M6" s="12">
        <f>Sheet1!BI5</f>
        <v>55</v>
      </c>
      <c r="N6" s="12" t="str">
        <f>Sheet1!BJ5</f>
        <v>C5</v>
      </c>
      <c r="O6" s="12">
        <f>Sheet1!BS5</f>
        <v>38</v>
      </c>
      <c r="P6" s="12" t="str">
        <f>Sheet1!BT5</f>
        <v>F9</v>
      </c>
      <c r="Q6" s="12">
        <f>Sheet1!CC5</f>
        <v>0</v>
      </c>
      <c r="R6" s="12" t="str">
        <f>Sheet1!CD5</f>
        <v>F9</v>
      </c>
      <c r="S6" s="12">
        <f>Sheet1!CM5</f>
        <v>40</v>
      </c>
      <c r="T6" s="12" t="str">
        <f>Sheet1!CN5</f>
        <v>E8</v>
      </c>
      <c r="U6" s="13">
        <f t="shared" si="0"/>
        <v>344</v>
      </c>
      <c r="V6" s="13">
        <f t="shared" si="1"/>
        <v>38.222222222222221</v>
      </c>
      <c r="W6" s="13">
        <f>Sheet1!CS5</f>
        <v>10</v>
      </c>
      <c r="X6" s="6"/>
    </row>
    <row r="7" spans="1:24" x14ac:dyDescent="0.25">
      <c r="A7" s="8">
        <v>4</v>
      </c>
      <c r="B7" s="11" t="str">
        <f>Sheet1!B6</f>
        <v>NNAJI MARVELLOUS</v>
      </c>
      <c r="C7" s="12">
        <f>Sheet1!K6</f>
        <v>62</v>
      </c>
      <c r="D7" s="12" t="str">
        <f>Sheet1!L6</f>
        <v>C4</v>
      </c>
      <c r="E7" s="12">
        <f>Sheet1!U6</f>
        <v>44</v>
      </c>
      <c r="F7" s="12" t="str">
        <f>Sheet1!V6</f>
        <v>E8</v>
      </c>
      <c r="G7" s="12">
        <f>Sheet1!AE6</f>
        <v>59</v>
      </c>
      <c r="H7" s="12" t="str">
        <f>Sheet1!AF6</f>
        <v>C5</v>
      </c>
      <c r="I7" s="12">
        <f>Sheet1!AO6</f>
        <v>52</v>
      </c>
      <c r="J7" s="12" t="str">
        <f>Sheet1!AP6</f>
        <v>C6</v>
      </c>
      <c r="K7" s="12">
        <f>Sheet1!AY6</f>
        <v>55</v>
      </c>
      <c r="L7" s="12" t="str">
        <f>Sheet1!AZ6</f>
        <v>C5</v>
      </c>
      <c r="M7" s="12">
        <f>Sheet1!BI6</f>
        <v>83</v>
      </c>
      <c r="N7" s="12" t="str">
        <f>Sheet1!BJ6</f>
        <v>A1</v>
      </c>
      <c r="O7" s="12">
        <f>Sheet1!BS6</f>
        <v>40</v>
      </c>
      <c r="P7" s="12" t="str">
        <f>Sheet1!BT6</f>
        <v>E8</v>
      </c>
      <c r="Q7" s="12">
        <f>Sheet1!CC6</f>
        <v>50</v>
      </c>
      <c r="R7" s="12" t="str">
        <f>Sheet1!CD6</f>
        <v>C6</v>
      </c>
      <c r="S7" s="12">
        <f>Sheet1!CM6</f>
        <v>56</v>
      </c>
      <c r="T7" s="12" t="str">
        <f>Sheet1!CN6</f>
        <v>C5</v>
      </c>
      <c r="U7" s="13">
        <f t="shared" si="0"/>
        <v>501</v>
      </c>
      <c r="V7" s="13">
        <f t="shared" si="1"/>
        <v>55.666666666666664</v>
      </c>
      <c r="W7" s="13">
        <f>Sheet1!CS6</f>
        <v>6</v>
      </c>
      <c r="X7" s="6"/>
    </row>
    <row r="8" spans="1:24" x14ac:dyDescent="0.25">
      <c r="A8" s="8">
        <v>5</v>
      </c>
      <c r="B8" s="11" t="str">
        <f>Sheet1!B7</f>
        <v>OGBODO SUCCESS CHINAZA</v>
      </c>
      <c r="C8" s="12">
        <f>Sheet1!K7</f>
        <v>72</v>
      </c>
      <c r="D8" s="12" t="str">
        <f>Sheet1!L7</f>
        <v>B2</v>
      </c>
      <c r="E8" s="12">
        <f>Sheet1!U7</f>
        <v>49</v>
      </c>
      <c r="F8" s="12" t="str">
        <f>Sheet1!V7</f>
        <v>D7</v>
      </c>
      <c r="G8" s="12">
        <f>Sheet1!AE7</f>
        <v>50</v>
      </c>
      <c r="H8" s="12" t="str">
        <f>Sheet1!AF7</f>
        <v>C6</v>
      </c>
      <c r="I8" s="12">
        <f>Sheet1!AO7</f>
        <v>56</v>
      </c>
      <c r="J8" s="12" t="str">
        <f>Sheet1!AP7</f>
        <v>C5</v>
      </c>
      <c r="K8" s="12">
        <f>Sheet1!AY7</f>
        <v>42</v>
      </c>
      <c r="L8" s="12" t="str">
        <f>Sheet1!AZ7</f>
        <v>E8</v>
      </c>
      <c r="M8" s="12">
        <f>Sheet1!BI7</f>
        <v>69</v>
      </c>
      <c r="N8" s="12" t="str">
        <f>Sheet1!BJ7</f>
        <v>B3</v>
      </c>
      <c r="O8" s="12">
        <f>Sheet1!BS7</f>
        <v>55</v>
      </c>
      <c r="P8" s="12" t="str">
        <f>Sheet1!BT7</f>
        <v>C5</v>
      </c>
      <c r="Q8" s="12">
        <f>Sheet1!CC7</f>
        <v>62</v>
      </c>
      <c r="R8" s="12" t="str">
        <f>Sheet1!CD7</f>
        <v>C4</v>
      </c>
      <c r="S8" s="12">
        <f>Sheet1!CM7</f>
        <v>56</v>
      </c>
      <c r="T8" s="12" t="str">
        <f>Sheet1!CN7</f>
        <v>C5</v>
      </c>
      <c r="U8" s="13">
        <f t="shared" si="0"/>
        <v>511</v>
      </c>
      <c r="V8" s="13">
        <f t="shared" si="1"/>
        <v>56.777777777777779</v>
      </c>
      <c r="W8" s="13">
        <f>Sheet1!CS7</f>
        <v>4</v>
      </c>
      <c r="X8" s="6"/>
    </row>
    <row r="9" spans="1:24" x14ac:dyDescent="0.25">
      <c r="A9" s="8">
        <v>6</v>
      </c>
      <c r="B9" s="11" t="str">
        <f>Sheet1!B8</f>
        <v>OKENWA CHIDUBEM</v>
      </c>
      <c r="C9" s="12">
        <f>Sheet1!K8</f>
        <v>77</v>
      </c>
      <c r="D9" s="12" t="str">
        <f>Sheet1!L8</f>
        <v>A1</v>
      </c>
      <c r="E9" s="12">
        <f>Sheet1!U8</f>
        <v>43</v>
      </c>
      <c r="F9" s="12" t="str">
        <f>Sheet1!V8</f>
        <v>E8</v>
      </c>
      <c r="G9" s="12">
        <f>Sheet1!AE8</f>
        <v>68</v>
      </c>
      <c r="H9" s="12" t="str">
        <f>Sheet1!AF8</f>
        <v>B3</v>
      </c>
      <c r="I9" s="12">
        <f>Sheet1!AO8</f>
        <v>61</v>
      </c>
      <c r="J9" s="12" t="str">
        <f>Sheet1!AP8</f>
        <v>C4</v>
      </c>
      <c r="K9" s="12">
        <f>Sheet1!AY8</f>
        <v>70</v>
      </c>
      <c r="L9" s="12" t="str">
        <f>Sheet1!AZ8</f>
        <v>B2</v>
      </c>
      <c r="M9" s="12">
        <f>Sheet1!BI8</f>
        <v>71</v>
      </c>
      <c r="N9" s="12" t="str">
        <f>Sheet1!BJ8</f>
        <v>B2</v>
      </c>
      <c r="O9" s="12">
        <f>Sheet1!BS8</f>
        <v>49</v>
      </c>
      <c r="P9" s="12" t="str">
        <f>Sheet1!BT8</f>
        <v>D7</v>
      </c>
      <c r="Q9" s="12">
        <f>Sheet1!CC8</f>
        <v>57</v>
      </c>
      <c r="R9" s="12" t="str">
        <f>Sheet1!CD8</f>
        <v>C5</v>
      </c>
      <c r="S9" s="12">
        <f>Sheet1!CM8</f>
        <v>60</v>
      </c>
      <c r="T9" s="12" t="str">
        <f>Sheet1!CN8</f>
        <v>C4</v>
      </c>
      <c r="U9" s="13">
        <f t="shared" si="0"/>
        <v>556</v>
      </c>
      <c r="V9" s="13">
        <f t="shared" si="1"/>
        <v>61.777777777777779</v>
      </c>
      <c r="W9" s="13">
        <f>Sheet1!CS8</f>
        <v>3</v>
      </c>
      <c r="X9" s="6"/>
    </row>
    <row r="10" spans="1:24" x14ac:dyDescent="0.25">
      <c r="A10" s="8">
        <v>7</v>
      </c>
      <c r="B10" s="11" t="str">
        <f>Sheet1!B9</f>
        <v>OKONKWO VICTOR EBERECHUKWU</v>
      </c>
      <c r="C10" s="12">
        <f>Sheet1!K9</f>
        <v>77</v>
      </c>
      <c r="D10" s="12" t="str">
        <f>Sheet1!L9</f>
        <v>A1</v>
      </c>
      <c r="E10" s="12">
        <f>Sheet1!U9</f>
        <v>55</v>
      </c>
      <c r="F10" s="12" t="str">
        <f>Sheet1!V9</f>
        <v>C5</v>
      </c>
      <c r="G10" s="12">
        <f>Sheet1!AE9</f>
        <v>65</v>
      </c>
      <c r="H10" s="12" t="str">
        <f>Sheet1!AF9</f>
        <v>B3</v>
      </c>
      <c r="I10" s="12">
        <f>Sheet1!AO9</f>
        <v>73</v>
      </c>
      <c r="J10" s="12" t="str">
        <f>Sheet1!AP9</f>
        <v>B2</v>
      </c>
      <c r="K10" s="12">
        <f>Sheet1!AY9</f>
        <v>62</v>
      </c>
      <c r="L10" s="12" t="str">
        <f>Sheet1!AZ9</f>
        <v>C4</v>
      </c>
      <c r="M10" s="12">
        <f>Sheet1!BI9</f>
        <v>79</v>
      </c>
      <c r="N10" s="12" t="str">
        <f>Sheet1!BJ9</f>
        <v>A1</v>
      </c>
      <c r="O10" s="12">
        <f>Sheet1!BS9</f>
        <v>60</v>
      </c>
      <c r="P10" s="12" t="str">
        <f>Sheet1!BT9</f>
        <v>C4</v>
      </c>
      <c r="Q10" s="12">
        <f>Sheet1!CC9</f>
        <v>75</v>
      </c>
      <c r="R10" s="12" t="str">
        <f>Sheet1!CD9</f>
        <v>A1</v>
      </c>
      <c r="S10" s="12">
        <f>Sheet1!CM9</f>
        <v>75</v>
      </c>
      <c r="T10" s="12" t="str">
        <f>Sheet1!CN9</f>
        <v>A1</v>
      </c>
      <c r="U10" s="13">
        <f t="shared" si="0"/>
        <v>621</v>
      </c>
      <c r="V10" s="13">
        <f t="shared" si="1"/>
        <v>69</v>
      </c>
      <c r="W10" s="13">
        <f>Sheet1!CS9</f>
        <v>1</v>
      </c>
      <c r="X10" s="6"/>
    </row>
    <row r="11" spans="1:24" x14ac:dyDescent="0.25">
      <c r="A11" s="8">
        <v>8</v>
      </c>
      <c r="B11" s="11" t="str">
        <f>Sheet1!B10</f>
        <v>OYIGBO  VICTORIA KOSISOCHUKWU</v>
      </c>
      <c r="C11" s="12">
        <f>Sheet1!K10</f>
        <v>76</v>
      </c>
      <c r="D11" s="12" t="str">
        <f>Sheet1!L10</f>
        <v>A1</v>
      </c>
      <c r="E11" s="12">
        <f>Sheet1!U10</f>
        <v>41</v>
      </c>
      <c r="F11" s="12" t="str">
        <f>Sheet1!V10</f>
        <v>E8</v>
      </c>
      <c r="G11" s="12">
        <f>Sheet1!AE10</f>
        <v>56</v>
      </c>
      <c r="H11" s="12" t="str">
        <f>Sheet1!AF10</f>
        <v>C5</v>
      </c>
      <c r="I11" s="12">
        <f>Sheet1!AO10</f>
        <v>57</v>
      </c>
      <c r="J11" s="12" t="str">
        <f>Sheet1!AP10</f>
        <v>C5</v>
      </c>
      <c r="K11" s="12">
        <f>Sheet1!AY10</f>
        <v>60</v>
      </c>
      <c r="L11" s="12" t="str">
        <f>Sheet1!AZ10</f>
        <v>C4</v>
      </c>
      <c r="M11" s="12">
        <f>Sheet1!BI10</f>
        <v>64</v>
      </c>
      <c r="N11" s="12" t="str">
        <f>Sheet1!BJ10</f>
        <v>C4</v>
      </c>
      <c r="O11" s="12">
        <f>Sheet1!BS10</f>
        <v>50</v>
      </c>
      <c r="P11" s="12" t="str">
        <f>Sheet1!BT10</f>
        <v>C6</v>
      </c>
      <c r="Q11" s="12">
        <f>Sheet1!CC10</f>
        <v>53</v>
      </c>
      <c r="R11" s="12" t="str">
        <f>Sheet1!CD10</f>
        <v>C6</v>
      </c>
      <c r="S11" s="12">
        <f>Sheet1!CM10</f>
        <v>50</v>
      </c>
      <c r="T11" s="12" t="str">
        <f>Sheet1!CN10</f>
        <v>C6</v>
      </c>
      <c r="U11" s="13">
        <f t="shared" si="0"/>
        <v>507</v>
      </c>
      <c r="V11" s="13">
        <f t="shared" si="1"/>
        <v>56.333333333333336</v>
      </c>
      <c r="W11" s="13">
        <f>Sheet1!CS10</f>
        <v>5</v>
      </c>
      <c r="X11" s="6"/>
    </row>
    <row r="12" spans="1:24" x14ac:dyDescent="0.25">
      <c r="A12" s="8">
        <v>9</v>
      </c>
      <c r="B12" s="11" t="str">
        <f>Sheet1!B11</f>
        <v>OZOEMENA  IFUNANYA</v>
      </c>
      <c r="C12" s="12">
        <f>Sheet1!K11</f>
        <v>62</v>
      </c>
      <c r="D12" s="12" t="str">
        <f>Sheet1!L11</f>
        <v>C4</v>
      </c>
      <c r="E12" s="12">
        <f>Sheet1!U11</f>
        <v>45</v>
      </c>
      <c r="F12" s="12" t="str">
        <f>Sheet1!V11</f>
        <v>D7</v>
      </c>
      <c r="G12" s="12">
        <f>Sheet1!AE11</f>
        <v>55</v>
      </c>
      <c r="H12" s="12" t="str">
        <f>Sheet1!AF11</f>
        <v>C5</v>
      </c>
      <c r="I12" s="12">
        <f>Sheet1!AO11</f>
        <v>46</v>
      </c>
      <c r="J12" s="12" t="str">
        <f>Sheet1!AP11</f>
        <v>D7</v>
      </c>
      <c r="K12" s="12">
        <f>Sheet1!AY11</f>
        <v>44</v>
      </c>
      <c r="L12" s="12" t="str">
        <f>Sheet1!AZ11</f>
        <v>E8</v>
      </c>
      <c r="M12" s="12">
        <f>Sheet1!BI11</f>
        <v>71</v>
      </c>
      <c r="N12" s="12" t="str">
        <f>Sheet1!BJ11</f>
        <v>B2</v>
      </c>
      <c r="O12" s="12">
        <f>Sheet1!BS11</f>
        <v>54</v>
      </c>
      <c r="P12" s="12" t="str">
        <f>Sheet1!BT11</f>
        <v>C6</v>
      </c>
      <c r="Q12" s="12">
        <f>Sheet1!CC11</f>
        <v>59</v>
      </c>
      <c r="R12" s="12" t="str">
        <f>Sheet1!CD11</f>
        <v>C5</v>
      </c>
      <c r="S12" s="12">
        <f>Sheet1!CM11</f>
        <v>54</v>
      </c>
      <c r="T12" s="12" t="str">
        <f>Sheet1!CN11</f>
        <v>C6</v>
      </c>
      <c r="U12" s="13">
        <f t="shared" si="0"/>
        <v>490</v>
      </c>
      <c r="V12" s="13">
        <f t="shared" si="1"/>
        <v>54.444444444444443</v>
      </c>
      <c r="W12" s="13">
        <f>Sheet1!CS11</f>
        <v>7</v>
      </c>
      <c r="X12" s="6"/>
    </row>
    <row r="13" spans="1:24" x14ac:dyDescent="0.25">
      <c r="A13" s="8">
        <v>10</v>
      </c>
      <c r="B13" s="11" t="str">
        <f>Sheet1!B12</f>
        <v xml:space="preserve">UDEH CHIBUZOR </v>
      </c>
      <c r="C13" s="12">
        <f>Sheet1!K12</f>
        <v>57</v>
      </c>
      <c r="D13" s="12" t="str">
        <f>Sheet1!L12</f>
        <v>C5</v>
      </c>
      <c r="E13" s="12">
        <f>Sheet1!U12</f>
        <v>27</v>
      </c>
      <c r="F13" s="12" t="str">
        <f>Sheet1!V12</f>
        <v>F9</v>
      </c>
      <c r="G13" s="12">
        <f>Sheet1!AE12</f>
        <v>61</v>
      </c>
      <c r="H13" s="12" t="str">
        <f>Sheet1!AF12</f>
        <v>C4</v>
      </c>
      <c r="I13" s="12">
        <f>Sheet1!AO12</f>
        <v>58</v>
      </c>
      <c r="J13" s="12" t="str">
        <f>Sheet1!AP12</f>
        <v>C5</v>
      </c>
      <c r="K13" s="12">
        <f>Sheet1!AY12</f>
        <v>57</v>
      </c>
      <c r="L13" s="12" t="str">
        <f>Sheet1!AZ12</f>
        <v>C5</v>
      </c>
      <c r="M13" s="12">
        <f>Sheet1!BI12</f>
        <v>76</v>
      </c>
      <c r="N13" s="12" t="str">
        <f>Sheet1!BJ12</f>
        <v>A1</v>
      </c>
      <c r="O13" s="12">
        <f>Sheet1!BS12</f>
        <v>43</v>
      </c>
      <c r="P13" s="12" t="str">
        <f>Sheet1!BT12</f>
        <v>E8</v>
      </c>
      <c r="Q13" s="12">
        <f>Sheet1!CC12</f>
        <v>44</v>
      </c>
      <c r="R13" s="12" t="str">
        <f>Sheet1!CD12</f>
        <v>E8</v>
      </c>
      <c r="S13" s="12">
        <f>Sheet1!CM12</f>
        <v>47</v>
      </c>
      <c r="T13" s="12" t="str">
        <f>Sheet1!CN12</f>
        <v>D7</v>
      </c>
      <c r="U13" s="13">
        <f t="shared" si="0"/>
        <v>470</v>
      </c>
      <c r="V13" s="13">
        <f t="shared" si="1"/>
        <v>52.222222222222221</v>
      </c>
      <c r="W13" s="13">
        <f>Sheet1!CS12</f>
        <v>8</v>
      </c>
      <c r="X13" s="6"/>
    </row>
    <row r="14" spans="1:24" x14ac:dyDescent="0.25">
      <c r="A14" s="8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3"/>
      <c r="V14" s="13"/>
      <c r="W14" s="13"/>
      <c r="X14" s="6"/>
    </row>
    <row r="15" spans="1:24" x14ac:dyDescent="0.25">
      <c r="A15" s="8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3"/>
      <c r="V15" s="13"/>
      <c r="W15" s="13"/>
      <c r="X15" s="6"/>
    </row>
    <row r="16" spans="1:24" x14ac:dyDescent="0.25">
      <c r="A16" s="8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3"/>
      <c r="V16" s="13"/>
      <c r="W16" s="13"/>
      <c r="X16" s="6"/>
    </row>
    <row r="17" spans="1:24" x14ac:dyDescent="0.25">
      <c r="A17" s="8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3"/>
      <c r="V17" s="13"/>
      <c r="W17" s="13"/>
      <c r="X17" s="6"/>
    </row>
    <row r="18" spans="1:24" x14ac:dyDescent="0.25">
      <c r="A18" s="8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3"/>
      <c r="V18" s="13"/>
      <c r="W18" s="13"/>
      <c r="X18" s="6"/>
    </row>
    <row r="19" spans="1:24" x14ac:dyDescent="0.25">
      <c r="A19" s="8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3"/>
      <c r="V19" s="13"/>
      <c r="W19" s="13"/>
      <c r="X19" s="6"/>
    </row>
    <row r="20" spans="1:24" x14ac:dyDescent="0.25">
      <c r="A20" s="8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/>
      <c r="V20" s="13"/>
      <c r="W20" s="13"/>
      <c r="X20" s="6"/>
    </row>
    <row r="21" spans="1:24" x14ac:dyDescent="0.25">
      <c r="A21" s="8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/>
      <c r="V21" s="13"/>
      <c r="W21" s="13"/>
      <c r="X21" s="6"/>
    </row>
    <row r="22" spans="1:24" x14ac:dyDescent="0.25">
      <c r="A22" s="8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/>
      <c r="V22" s="13"/>
      <c r="W22" s="13"/>
      <c r="X22" s="6"/>
    </row>
    <row r="23" spans="1:24" x14ac:dyDescent="0.25">
      <c r="A23" s="8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3"/>
      <c r="V23" s="13"/>
      <c r="W23" s="13"/>
      <c r="X23" s="6"/>
    </row>
    <row r="24" spans="1:24" x14ac:dyDescent="0.25">
      <c r="A24" s="8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3"/>
      <c r="V24" s="13"/>
      <c r="W24" s="13"/>
      <c r="X24" s="6"/>
    </row>
    <row r="30" spans="1:24" x14ac:dyDescent="0.25">
      <c r="B30" s="2"/>
    </row>
    <row r="31" spans="1:24" x14ac:dyDescent="0.25">
      <c r="B31" s="2"/>
    </row>
    <row r="32" spans="1:24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</sheetData>
  <mergeCells count="9">
    <mergeCell ref="C2:D2"/>
    <mergeCell ref="E2:F2"/>
    <mergeCell ref="G2:H2"/>
    <mergeCell ref="I2:J2"/>
    <mergeCell ref="S2:T2"/>
    <mergeCell ref="K2:L2"/>
    <mergeCell ref="M2:N2"/>
    <mergeCell ref="O2:P2"/>
    <mergeCell ref="Q2:R2"/>
  </mergeCells>
  <conditionalFormatting sqref="U4:W13">
    <cfRule type="containsText" dxfId="6" priority="12" stopIfTrue="1" operator="containsText" text="A1">
      <formula>NOT(ISERROR(SEARCH("A1",U4)))</formula>
    </cfRule>
    <cfRule type="containsText" dxfId="5" priority="13" stopIfTrue="1" operator="containsText" text="E8">
      <formula>NOT(ISERROR(SEARCH("E8",U4)))</formula>
    </cfRule>
    <cfRule type="containsText" dxfId="4" priority="14" stopIfTrue="1" operator="containsText" text="F9">
      <formula>NOT(ISERROR(SEARCH("F9",U4)))</formula>
    </cfRule>
  </conditionalFormatting>
  <conditionalFormatting sqref="C4:T13">
    <cfRule type="containsText" dxfId="3" priority="5" stopIfTrue="1" operator="containsText" text="E8">
      <formula>NOT(ISERROR(SEARCH("E8",C4)))</formula>
    </cfRule>
    <cfRule type="cellIs" dxfId="2" priority="6" stopIfTrue="1" operator="between">
      <formula>40</formula>
      <formula>44</formula>
    </cfRule>
    <cfRule type="cellIs" dxfId="1" priority="7" stopIfTrue="1" operator="lessThan">
      <formula>40</formula>
    </cfRule>
    <cfRule type="containsText" dxfId="0" priority="8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7"/>
  <sheetViews>
    <sheetView topLeftCell="B1" zoomScaleSheetLayoutView="100" workbookViewId="0">
      <selection activeCell="D3" sqref="D3"/>
    </sheetView>
  </sheetViews>
  <sheetFormatPr defaultColWidth="9" defaultRowHeight="15.75" x14ac:dyDescent="0.25"/>
  <cols>
    <col min="1" max="1" width="21.25" customWidth="1"/>
    <col min="2" max="2" width="38" style="30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2"/>
      <c r="C1" s="2"/>
      <c r="D1" s="52" t="s">
        <v>1</v>
      </c>
      <c r="E1" s="52"/>
      <c r="F1" s="2"/>
      <c r="G1" s="2"/>
      <c r="H1" s="2"/>
    </row>
    <row r="2" spans="1:8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6"/>
    </row>
    <row r="3" spans="1:8" x14ac:dyDescent="0.25">
      <c r="A3" s="15" t="e">
        <f>Sheet1!#REF!</f>
        <v>#REF!</v>
      </c>
      <c r="B3" s="34" t="e">
        <f>Sheet1!#REF!</f>
        <v>#REF!</v>
      </c>
      <c r="C3">
        <v>10</v>
      </c>
      <c r="D3" s="36">
        <v>5</v>
      </c>
      <c r="E3" s="36">
        <v>6</v>
      </c>
      <c r="F3" s="36">
        <v>8</v>
      </c>
      <c r="G3" s="36">
        <v>46</v>
      </c>
      <c r="H3" s="2"/>
    </row>
    <row r="4" spans="1:8" x14ac:dyDescent="0.25">
      <c r="A4" s="15">
        <f>Sheet1!A3</f>
        <v>1</v>
      </c>
      <c r="B4" s="34" t="str">
        <f>Sheet1!B3</f>
        <v>CHIDERA PROMISE OLUCHI</v>
      </c>
      <c r="C4">
        <v>10</v>
      </c>
      <c r="D4" s="36">
        <v>6</v>
      </c>
      <c r="E4" s="36">
        <v>6</v>
      </c>
      <c r="F4" s="36">
        <v>8</v>
      </c>
      <c r="G4" s="36">
        <v>22</v>
      </c>
      <c r="H4" s="2"/>
    </row>
    <row r="5" spans="1:8" x14ac:dyDescent="0.25">
      <c r="A5" s="15">
        <f>Sheet1!A4</f>
        <v>2</v>
      </c>
      <c r="B5" s="34" t="str">
        <f>Sheet1!B4</f>
        <v>CHUKWUEMEKA    MARVELLOUS</v>
      </c>
      <c r="C5">
        <v>10</v>
      </c>
      <c r="D5" s="36">
        <v>9</v>
      </c>
      <c r="E5" s="36">
        <v>9</v>
      </c>
      <c r="F5" s="36">
        <v>8</v>
      </c>
      <c r="G5" s="36">
        <v>32</v>
      </c>
      <c r="H5" s="17"/>
    </row>
    <row r="6" spans="1:8" x14ac:dyDescent="0.25">
      <c r="A6" s="15" t="e">
        <f>Sheet1!#REF!</f>
        <v>#REF!</v>
      </c>
      <c r="B6" s="34" t="e">
        <f>Sheet1!#REF!</f>
        <v>#REF!</v>
      </c>
      <c r="C6">
        <v>10</v>
      </c>
      <c r="D6" s="36">
        <v>6</v>
      </c>
      <c r="E6" s="36">
        <v>7</v>
      </c>
      <c r="F6" s="36">
        <v>8</v>
      </c>
      <c r="G6" s="36">
        <v>50</v>
      </c>
      <c r="H6" s="17"/>
    </row>
    <row r="7" spans="1:8" x14ac:dyDescent="0.25">
      <c r="A7" s="15">
        <f>Sheet1!A5</f>
        <v>3</v>
      </c>
      <c r="B7" s="34" t="str">
        <f>Sheet1!B5</f>
        <v>NDAJI EKPEREAMAKA DIVINE</v>
      </c>
      <c r="C7">
        <v>10</v>
      </c>
      <c r="D7" s="36">
        <v>3</v>
      </c>
      <c r="E7" s="36">
        <v>4</v>
      </c>
      <c r="F7" s="36">
        <v>8</v>
      </c>
      <c r="G7" s="36">
        <v>24</v>
      </c>
      <c r="H7" s="2"/>
    </row>
    <row r="8" spans="1:8" x14ac:dyDescent="0.25">
      <c r="A8" s="15">
        <f>Sheet1!A6</f>
        <v>4</v>
      </c>
      <c r="B8" s="34" t="str">
        <f>Sheet1!B6</f>
        <v>NNAJI MARVELLOUS</v>
      </c>
      <c r="C8">
        <v>10</v>
      </c>
      <c r="D8" s="36"/>
      <c r="E8" s="36"/>
      <c r="F8" s="36">
        <v>8</v>
      </c>
      <c r="G8" s="36">
        <v>44</v>
      </c>
      <c r="H8" s="2"/>
    </row>
    <row r="9" spans="1:8" x14ac:dyDescent="0.25">
      <c r="A9" s="15" t="e">
        <f>Sheet1!#REF!</f>
        <v>#REF!</v>
      </c>
      <c r="B9" s="34" t="e">
        <f>Sheet1!#REF!</f>
        <v>#REF!</v>
      </c>
      <c r="C9">
        <v>10</v>
      </c>
      <c r="D9" s="36">
        <v>9</v>
      </c>
      <c r="E9" s="36">
        <v>9</v>
      </c>
      <c r="F9" s="36">
        <v>8</v>
      </c>
      <c r="G9" s="36">
        <v>50</v>
      </c>
      <c r="H9" s="2"/>
    </row>
    <row r="10" spans="1:8" x14ac:dyDescent="0.25">
      <c r="A10" s="15">
        <f>Sheet1!A7</f>
        <v>5</v>
      </c>
      <c r="B10" s="34" t="str">
        <f>Sheet1!B7</f>
        <v>OGBODO SUCCESS CHINAZA</v>
      </c>
      <c r="C10">
        <v>10</v>
      </c>
      <c r="D10" s="36">
        <v>6</v>
      </c>
      <c r="E10" s="36">
        <v>6</v>
      </c>
      <c r="F10" s="36">
        <v>8</v>
      </c>
      <c r="G10" s="36">
        <v>42</v>
      </c>
      <c r="H10" s="2"/>
    </row>
    <row r="11" spans="1:8" x14ac:dyDescent="0.25">
      <c r="A11" s="15">
        <f>Sheet1!A8</f>
        <v>6</v>
      </c>
      <c r="B11" s="34" t="str">
        <f>Sheet1!B8</f>
        <v>OKENWA CHIDUBEM</v>
      </c>
      <c r="C11">
        <v>10</v>
      </c>
      <c r="D11" s="36">
        <v>8</v>
      </c>
      <c r="E11" s="36">
        <v>8</v>
      </c>
      <c r="F11" s="36">
        <v>7</v>
      </c>
      <c r="G11" s="36">
        <v>44</v>
      </c>
      <c r="H11" s="2"/>
    </row>
    <row r="12" spans="1:8" x14ac:dyDescent="0.25">
      <c r="A12" s="15">
        <f>Sheet1!A9</f>
        <v>7</v>
      </c>
      <c r="B12" s="34" t="str">
        <f>Sheet1!B9</f>
        <v>OKONKWO VICTOR EBERECHUKWU</v>
      </c>
      <c r="C12">
        <v>10</v>
      </c>
      <c r="D12" s="36">
        <v>7</v>
      </c>
      <c r="E12" s="36">
        <v>7</v>
      </c>
      <c r="F12" s="36">
        <v>9</v>
      </c>
      <c r="G12" s="36">
        <v>44</v>
      </c>
      <c r="H12" s="2"/>
    </row>
    <row r="13" spans="1:8" x14ac:dyDescent="0.25">
      <c r="A13" s="15" t="e">
        <f>Sheet1!#REF!</f>
        <v>#REF!</v>
      </c>
      <c r="B13" s="34" t="e">
        <f>Sheet1!#REF!</f>
        <v>#REF!</v>
      </c>
      <c r="C13">
        <v>10</v>
      </c>
      <c r="D13" s="36"/>
      <c r="E13" s="36"/>
      <c r="F13" s="36">
        <v>9</v>
      </c>
      <c r="G13" s="36">
        <v>46</v>
      </c>
      <c r="H13" s="2"/>
    </row>
    <row r="14" spans="1:8" x14ac:dyDescent="0.25">
      <c r="A14" s="15">
        <f>Sheet1!A10</f>
        <v>8</v>
      </c>
      <c r="B14" s="34" t="str">
        <f>Sheet1!B10</f>
        <v>OYIGBO  VICTORIA KOSISOCHUKWU</v>
      </c>
      <c r="C14">
        <v>10</v>
      </c>
      <c r="D14" s="36">
        <v>8</v>
      </c>
      <c r="E14" s="36">
        <v>8</v>
      </c>
      <c r="F14" s="36">
        <v>8</v>
      </c>
      <c r="G14" s="36">
        <v>42</v>
      </c>
      <c r="H14" s="2"/>
    </row>
    <row r="15" spans="1:8" x14ac:dyDescent="0.25">
      <c r="A15" s="15">
        <f>Sheet1!A11</f>
        <v>9</v>
      </c>
      <c r="B15" s="34" t="str">
        <f>Sheet1!B11</f>
        <v>OZOEMENA  IFUNANYA</v>
      </c>
      <c r="C15">
        <v>10</v>
      </c>
      <c r="D15" s="36">
        <v>7</v>
      </c>
      <c r="E15" s="36">
        <v>7</v>
      </c>
      <c r="F15" s="36">
        <v>8</v>
      </c>
      <c r="G15" s="36">
        <v>30</v>
      </c>
      <c r="H15" s="2"/>
    </row>
    <row r="16" spans="1:8" x14ac:dyDescent="0.25">
      <c r="A16" s="15">
        <f>Sheet1!A12</f>
        <v>10</v>
      </c>
      <c r="B16" s="34" t="str">
        <f>Sheet1!B12</f>
        <v xml:space="preserve">UDEH CHIBUZOR </v>
      </c>
      <c r="C16">
        <v>10</v>
      </c>
      <c r="D16" s="36"/>
      <c r="E16" s="36"/>
      <c r="F16" s="36">
        <v>7</v>
      </c>
      <c r="G16" s="36">
        <v>40</v>
      </c>
      <c r="H16" s="2"/>
    </row>
    <row r="17" spans="1:8" x14ac:dyDescent="0.25">
      <c r="A17" s="15" t="e">
        <f>Sheet1!#REF!</f>
        <v>#REF!</v>
      </c>
      <c r="B17" s="34" t="e">
        <f>Sheet1!#REF!</f>
        <v>#REF!</v>
      </c>
      <c r="D17" s="36"/>
      <c r="E17" s="36"/>
      <c r="F17" s="38"/>
      <c r="G17" s="36"/>
      <c r="H17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7"/>
  <sheetViews>
    <sheetView workbookViewId="0">
      <selection activeCell="E9" sqref="E9"/>
    </sheetView>
  </sheetViews>
  <sheetFormatPr defaultRowHeight="15.75" x14ac:dyDescent="0.25"/>
  <cols>
    <col min="1" max="1" width="19.375" customWidth="1"/>
    <col min="2" max="2" width="34" style="30" customWidth="1"/>
  </cols>
  <sheetData>
    <row r="1" spans="1:13" x14ac:dyDescent="0.25">
      <c r="B1" s="32"/>
      <c r="C1" s="2"/>
      <c r="D1" s="52" t="s">
        <v>2</v>
      </c>
      <c r="E1" s="52"/>
      <c r="F1" s="2"/>
      <c r="G1" s="2"/>
    </row>
    <row r="2" spans="1:13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13" x14ac:dyDescent="0.25">
      <c r="A3" s="15"/>
      <c r="B3" s="34" t="e">
        <f>Sheet1!#REF!</f>
        <v>#REF!</v>
      </c>
      <c r="C3" s="38">
        <v>10</v>
      </c>
      <c r="D3" s="36">
        <v>9</v>
      </c>
      <c r="E3" s="36">
        <v>9</v>
      </c>
      <c r="F3" s="36">
        <v>5</v>
      </c>
      <c r="G3" s="36">
        <v>27</v>
      </c>
      <c r="M3">
        <v>45</v>
      </c>
    </row>
    <row r="4" spans="1:13" x14ac:dyDescent="0.25">
      <c r="A4" s="15"/>
      <c r="B4" s="34" t="str">
        <f>Sheet1!B3</f>
        <v>CHIDERA PROMISE OLUCHI</v>
      </c>
      <c r="C4" s="36">
        <v>10</v>
      </c>
      <c r="D4" s="36">
        <v>6</v>
      </c>
      <c r="E4" s="36">
        <v>9</v>
      </c>
      <c r="F4" s="36">
        <v>3</v>
      </c>
      <c r="G4" s="36">
        <v>12</v>
      </c>
    </row>
    <row r="5" spans="1:13" x14ac:dyDescent="0.25">
      <c r="A5" s="15"/>
      <c r="B5" s="34" t="str">
        <f>Sheet1!B4</f>
        <v>CHUKWUEMEKA    MARVELLOUS</v>
      </c>
      <c r="C5" s="36">
        <v>10</v>
      </c>
      <c r="D5" s="36">
        <v>6</v>
      </c>
      <c r="E5" s="36">
        <v>9</v>
      </c>
      <c r="F5" s="36">
        <v>9</v>
      </c>
      <c r="G5" s="36">
        <v>24</v>
      </c>
    </row>
    <row r="6" spans="1:13" x14ac:dyDescent="0.25">
      <c r="A6" s="15"/>
      <c r="B6" s="34" t="e">
        <f>Sheet1!#REF!</f>
        <v>#REF!</v>
      </c>
      <c r="C6" s="38">
        <v>10</v>
      </c>
      <c r="D6" s="36">
        <v>10</v>
      </c>
      <c r="E6" s="36">
        <v>9</v>
      </c>
      <c r="F6" s="36">
        <v>9</v>
      </c>
      <c r="G6" s="36">
        <v>33</v>
      </c>
    </row>
    <row r="7" spans="1:13" x14ac:dyDescent="0.25">
      <c r="A7" s="15"/>
      <c r="B7" s="34" t="str">
        <f>Sheet1!B5</f>
        <v>NDAJI EKPEREAMAKA DIVINE</v>
      </c>
      <c r="C7" s="36">
        <v>10</v>
      </c>
      <c r="D7" s="36">
        <v>7</v>
      </c>
      <c r="E7" s="36">
        <v>5</v>
      </c>
      <c r="F7" s="36">
        <v>8</v>
      </c>
      <c r="G7" s="36">
        <v>11</v>
      </c>
    </row>
    <row r="8" spans="1:13" x14ac:dyDescent="0.25">
      <c r="A8" s="15"/>
      <c r="B8" s="34" t="str">
        <f>Sheet1!B6</f>
        <v>NNAJI MARVELLOUS</v>
      </c>
      <c r="C8" s="36">
        <v>9</v>
      </c>
      <c r="D8" s="36">
        <v>10</v>
      </c>
      <c r="E8" s="36">
        <v>6</v>
      </c>
      <c r="F8" s="36">
        <v>8</v>
      </c>
      <c r="G8" s="36">
        <v>11</v>
      </c>
    </row>
    <row r="9" spans="1:13" x14ac:dyDescent="0.25">
      <c r="A9" s="15"/>
      <c r="B9" s="34" t="e">
        <f>Sheet1!#REF!</f>
        <v>#REF!</v>
      </c>
      <c r="C9" s="36">
        <v>7</v>
      </c>
      <c r="D9" s="36">
        <v>3</v>
      </c>
      <c r="E9" s="36">
        <v>6</v>
      </c>
      <c r="F9" s="36">
        <v>3</v>
      </c>
      <c r="G9" s="36">
        <v>17</v>
      </c>
    </row>
    <row r="10" spans="1:13" x14ac:dyDescent="0.25">
      <c r="A10" s="15"/>
      <c r="B10" s="34" t="str">
        <f>Sheet1!B7</f>
        <v>OGBODO SUCCESS CHINAZA</v>
      </c>
      <c r="C10" s="38">
        <v>8</v>
      </c>
      <c r="D10" s="36">
        <v>5</v>
      </c>
      <c r="E10" s="36">
        <v>8</v>
      </c>
      <c r="F10" s="36">
        <v>6</v>
      </c>
      <c r="G10" s="36">
        <v>22</v>
      </c>
    </row>
    <row r="11" spans="1:13" x14ac:dyDescent="0.25">
      <c r="A11" s="15"/>
      <c r="B11" s="34" t="str">
        <f>Sheet1!B8</f>
        <v>OKENWA CHIDUBEM</v>
      </c>
      <c r="C11" s="36">
        <v>10</v>
      </c>
      <c r="D11" s="36">
        <v>8</v>
      </c>
      <c r="E11" s="36">
        <v>5</v>
      </c>
      <c r="F11" s="36">
        <v>8</v>
      </c>
      <c r="G11" s="36">
        <v>12</v>
      </c>
    </row>
    <row r="12" spans="1:13" x14ac:dyDescent="0.25">
      <c r="A12" s="15"/>
      <c r="B12" s="34" t="str">
        <f>Sheet1!B9</f>
        <v>OKONKWO VICTOR EBERECHUKWU</v>
      </c>
      <c r="C12" s="36">
        <v>10</v>
      </c>
      <c r="D12" s="36">
        <v>8</v>
      </c>
      <c r="E12" s="36">
        <v>8</v>
      </c>
      <c r="F12" s="36">
        <v>8</v>
      </c>
      <c r="G12" s="36">
        <v>21</v>
      </c>
    </row>
    <row r="13" spans="1:13" x14ac:dyDescent="0.25">
      <c r="A13" s="15"/>
      <c r="B13" s="34" t="e">
        <f>Sheet1!#REF!</f>
        <v>#REF!</v>
      </c>
      <c r="C13" s="36">
        <v>10</v>
      </c>
      <c r="D13" s="36">
        <v>10</v>
      </c>
      <c r="E13" s="36">
        <v>7</v>
      </c>
      <c r="F13" s="36">
        <v>7</v>
      </c>
      <c r="G13" s="36">
        <v>46</v>
      </c>
    </row>
    <row r="14" spans="1:13" x14ac:dyDescent="0.25">
      <c r="A14" s="15"/>
      <c r="B14" s="34" t="str">
        <f>Sheet1!B10</f>
        <v>OYIGBO  VICTORIA KOSISOCHUKWU</v>
      </c>
      <c r="C14" s="36">
        <v>10</v>
      </c>
      <c r="D14" s="36">
        <v>6</v>
      </c>
      <c r="E14" s="36">
        <v>5</v>
      </c>
      <c r="F14" s="36">
        <v>8</v>
      </c>
      <c r="G14" s="36">
        <v>12</v>
      </c>
    </row>
    <row r="15" spans="1:13" x14ac:dyDescent="0.25">
      <c r="A15" s="15"/>
      <c r="B15" s="34" t="str">
        <f>Sheet1!B11</f>
        <v>OZOEMENA  IFUNANYA</v>
      </c>
      <c r="C15" s="36">
        <v>10</v>
      </c>
      <c r="D15" s="36">
        <v>5</v>
      </c>
      <c r="E15" s="36">
        <v>7</v>
      </c>
      <c r="F15" s="36">
        <v>6</v>
      </c>
      <c r="G15" s="36">
        <v>17</v>
      </c>
    </row>
    <row r="16" spans="1:13" x14ac:dyDescent="0.25">
      <c r="A16" s="15"/>
      <c r="B16" s="34" t="str">
        <f>Sheet1!B12</f>
        <v xml:space="preserve">UDEH CHIBUZOR </v>
      </c>
      <c r="C16" s="36">
        <v>5</v>
      </c>
      <c r="D16" s="36">
        <v>3</v>
      </c>
      <c r="E16" s="36">
        <v>3</v>
      </c>
      <c r="F16" s="36">
        <v>8</v>
      </c>
      <c r="G16" s="36">
        <v>8</v>
      </c>
    </row>
    <row r="17" spans="1:7" x14ac:dyDescent="0.25">
      <c r="A17" s="15"/>
      <c r="B17" s="34" t="e">
        <f>Sheet1!#REF!</f>
        <v>#REF!</v>
      </c>
      <c r="C17" s="36"/>
      <c r="D17" s="36"/>
      <c r="E17" s="36"/>
      <c r="F17" s="36"/>
      <c r="G17" s="36"/>
    </row>
    <row r="18" spans="1:7" x14ac:dyDescent="0.25">
      <c r="A18" s="15"/>
      <c r="B18" s="34"/>
      <c r="C18" s="36"/>
      <c r="D18" s="36"/>
      <c r="E18" s="36"/>
      <c r="F18" s="36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6"/>
      <c r="D30" s="36"/>
      <c r="E30" s="36"/>
      <c r="F30" s="36"/>
      <c r="G30" s="36"/>
    </row>
    <row r="31" spans="1:7" x14ac:dyDescent="0.25">
      <c r="A31" s="15"/>
      <c r="B31" s="34"/>
      <c r="C31" s="36"/>
      <c r="D31" s="36"/>
      <c r="E31" s="36"/>
      <c r="F31" s="36"/>
      <c r="G31" s="36"/>
    </row>
    <row r="32" spans="1:7" x14ac:dyDescent="0.25">
      <c r="A32" s="15"/>
      <c r="B32" s="34"/>
      <c r="C32" s="36"/>
      <c r="D32" s="36"/>
      <c r="E32" s="36"/>
      <c r="F32" s="36"/>
      <c r="G32" s="36"/>
    </row>
    <row r="33" spans="1:7" x14ac:dyDescent="0.25">
      <c r="A33" s="15"/>
      <c r="B33" s="34"/>
      <c r="C33" s="36"/>
      <c r="D33" s="36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6"/>
      <c r="E36" s="36"/>
      <c r="F36" s="36"/>
      <c r="G36" s="36"/>
    </row>
    <row r="37" spans="1:7" x14ac:dyDescent="0.25">
      <c r="A37" s="15"/>
      <c r="B37" s="34" t="e">
        <f>Sheet1!#REF!</f>
        <v>#REF!</v>
      </c>
      <c r="C37" s="36"/>
      <c r="D37" s="36"/>
      <c r="E37" s="36"/>
      <c r="F37" s="36"/>
      <c r="G37" s="36"/>
    </row>
    <row r="38" spans="1:7" x14ac:dyDescent="0.25">
      <c r="A38" s="15"/>
      <c r="B38" s="34" t="e">
        <f>Sheet1!#REF!</f>
        <v>#REF!</v>
      </c>
      <c r="C38" s="36"/>
      <c r="D38" s="36"/>
      <c r="E38" s="36"/>
      <c r="F38" s="36"/>
      <c r="G38" s="36"/>
    </row>
    <row r="39" spans="1:7" x14ac:dyDescent="0.25">
      <c r="A39" s="15"/>
      <c r="B39" s="34" t="e">
        <f>Sheet1!#REF!</f>
        <v>#REF!</v>
      </c>
    </row>
    <row r="40" spans="1:7" x14ac:dyDescent="0.25">
      <c r="A40" s="15"/>
      <c r="B40" s="34"/>
    </row>
    <row r="41" spans="1:7" x14ac:dyDescent="0.25">
      <c r="A41" s="15"/>
      <c r="B41" s="34"/>
    </row>
    <row r="42" spans="1:7" x14ac:dyDescent="0.25">
      <c r="A42" s="15"/>
      <c r="B42" s="34"/>
    </row>
    <row r="43" spans="1:7" x14ac:dyDescent="0.25">
      <c r="A43" s="15"/>
      <c r="B43" s="34"/>
    </row>
    <row r="44" spans="1:7" x14ac:dyDescent="0.25">
      <c r="A44" s="15"/>
      <c r="B44" s="34"/>
    </row>
    <row r="45" spans="1:7" x14ac:dyDescent="0.25">
      <c r="A45" s="15"/>
      <c r="B45" s="34"/>
    </row>
    <row r="46" spans="1:7" x14ac:dyDescent="0.25">
      <c r="A46" s="15"/>
      <c r="B46" s="34"/>
    </row>
    <row r="47" spans="1:7" x14ac:dyDescent="0.25">
      <c r="A47" s="15"/>
      <c r="B47" s="34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7"/>
  <sheetViews>
    <sheetView workbookViewId="0">
      <selection activeCell="G15" sqref="G15"/>
    </sheetView>
  </sheetViews>
  <sheetFormatPr defaultRowHeight="15.75" x14ac:dyDescent="0.25"/>
  <cols>
    <col min="1" max="1" width="20.5" customWidth="1"/>
    <col min="2" max="2" width="34.375" style="30" customWidth="1"/>
  </cols>
  <sheetData>
    <row r="1" spans="1:7" x14ac:dyDescent="0.25">
      <c r="B1" s="32"/>
      <c r="C1" s="2"/>
      <c r="D1" s="52" t="s">
        <v>41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6">
        <v>8</v>
      </c>
      <c r="D3" s="36">
        <v>9</v>
      </c>
      <c r="E3" s="36">
        <v>10</v>
      </c>
      <c r="F3" s="36">
        <v>3</v>
      </c>
      <c r="G3" s="36">
        <v>43</v>
      </c>
    </row>
    <row r="4" spans="1:7" x14ac:dyDescent="0.25">
      <c r="A4" s="15"/>
      <c r="B4" s="34" t="str">
        <f>Sheet1!B3</f>
        <v>CHIDERA PROMISE OLUCHI</v>
      </c>
      <c r="C4" s="36">
        <v>8</v>
      </c>
      <c r="D4" s="36">
        <v>1</v>
      </c>
      <c r="E4" s="36">
        <v>3</v>
      </c>
      <c r="F4" s="36">
        <v>2</v>
      </c>
      <c r="G4" s="36">
        <v>28</v>
      </c>
    </row>
    <row r="5" spans="1:7" x14ac:dyDescent="0.25">
      <c r="A5" s="15"/>
      <c r="B5" s="34" t="str">
        <f>Sheet1!B4</f>
        <v>CHUKWUEMEKA    MARVELLOUS</v>
      </c>
      <c r="C5" s="36">
        <v>8</v>
      </c>
      <c r="D5" s="36">
        <v>2</v>
      </c>
      <c r="E5" s="36">
        <v>8</v>
      </c>
      <c r="F5" s="36">
        <v>3</v>
      </c>
      <c r="G5" s="36">
        <v>32</v>
      </c>
    </row>
    <row r="6" spans="1:7" x14ac:dyDescent="0.25">
      <c r="A6" s="15"/>
      <c r="B6" s="34" t="e">
        <f>Sheet1!#REF!</f>
        <v>#REF!</v>
      </c>
      <c r="C6" s="36">
        <v>8</v>
      </c>
      <c r="D6" s="36">
        <v>8</v>
      </c>
      <c r="E6" s="36">
        <v>10</v>
      </c>
      <c r="F6" s="36">
        <v>4</v>
      </c>
      <c r="G6" s="36">
        <v>41</v>
      </c>
    </row>
    <row r="7" spans="1:7" x14ac:dyDescent="0.25">
      <c r="A7" s="15"/>
      <c r="B7" s="34" t="str">
        <f>Sheet1!B5</f>
        <v>NDAJI EKPEREAMAKA DIVINE</v>
      </c>
      <c r="C7" s="36">
        <v>8</v>
      </c>
      <c r="D7" s="36">
        <v>3</v>
      </c>
      <c r="E7" s="36">
        <v>2</v>
      </c>
      <c r="F7" s="36">
        <v>1</v>
      </c>
      <c r="G7" s="36">
        <v>21</v>
      </c>
    </row>
    <row r="8" spans="1:7" x14ac:dyDescent="0.25">
      <c r="A8" s="15"/>
      <c r="B8" s="34" t="str">
        <f>Sheet1!B6</f>
        <v>NNAJI MARVELLOUS</v>
      </c>
      <c r="C8" s="36">
        <v>9</v>
      </c>
      <c r="D8" s="36">
        <v>9</v>
      </c>
      <c r="E8" s="36">
        <v>6</v>
      </c>
      <c r="F8" s="36">
        <v>3</v>
      </c>
      <c r="G8" s="36">
        <v>32</v>
      </c>
    </row>
    <row r="9" spans="1:7" x14ac:dyDescent="0.25">
      <c r="A9" s="15"/>
      <c r="B9" s="34" t="e">
        <f>Sheet1!#REF!</f>
        <v>#REF!</v>
      </c>
      <c r="C9" s="36">
        <v>8</v>
      </c>
      <c r="D9" s="36">
        <v>10</v>
      </c>
      <c r="E9" s="36">
        <v>6</v>
      </c>
      <c r="F9" s="36">
        <v>3</v>
      </c>
      <c r="G9" s="36">
        <v>40</v>
      </c>
    </row>
    <row r="10" spans="1:7" x14ac:dyDescent="0.25">
      <c r="A10" s="15"/>
      <c r="B10" s="34" t="str">
        <f>Sheet1!B7</f>
        <v>OGBODO SUCCESS CHINAZA</v>
      </c>
      <c r="C10" s="36">
        <v>8</v>
      </c>
      <c r="D10" s="36">
        <v>1</v>
      </c>
      <c r="E10" s="36">
        <v>7</v>
      </c>
      <c r="F10" s="36">
        <v>2</v>
      </c>
      <c r="G10" s="36">
        <v>32</v>
      </c>
    </row>
    <row r="11" spans="1:7" x14ac:dyDescent="0.25">
      <c r="A11" s="15"/>
      <c r="B11" s="34" t="str">
        <f>Sheet1!B8</f>
        <v>OKENWA CHIDUBEM</v>
      </c>
      <c r="C11" s="36">
        <v>9</v>
      </c>
      <c r="D11" s="36">
        <v>3</v>
      </c>
      <c r="E11" s="36">
        <v>9</v>
      </c>
      <c r="F11" s="36">
        <v>3</v>
      </c>
      <c r="G11" s="36">
        <v>44</v>
      </c>
    </row>
    <row r="12" spans="1:7" x14ac:dyDescent="0.25">
      <c r="A12" s="15"/>
      <c r="B12" s="34" t="str">
        <f>Sheet1!B9</f>
        <v>OKONKWO VICTOR EBERECHUKWU</v>
      </c>
      <c r="C12" s="36">
        <v>8</v>
      </c>
      <c r="D12" s="36">
        <v>8</v>
      </c>
      <c r="E12" s="36">
        <v>9</v>
      </c>
      <c r="F12" s="36">
        <v>3</v>
      </c>
      <c r="G12" s="36">
        <v>37</v>
      </c>
    </row>
    <row r="13" spans="1:7" x14ac:dyDescent="0.25">
      <c r="A13" s="15"/>
      <c r="B13" s="34" t="e">
        <f>Sheet1!#REF!</f>
        <v>#REF!</v>
      </c>
      <c r="C13" s="36">
        <v>8</v>
      </c>
      <c r="D13" s="36">
        <v>5</v>
      </c>
      <c r="E13" s="36">
        <v>6</v>
      </c>
      <c r="F13" s="36">
        <v>3</v>
      </c>
      <c r="G13" s="36">
        <v>47</v>
      </c>
    </row>
    <row r="14" spans="1:7" x14ac:dyDescent="0.25">
      <c r="A14" s="15"/>
      <c r="B14" s="34" t="str">
        <f>Sheet1!B10</f>
        <v>OYIGBO  VICTORIA KOSISOCHUKWU</v>
      </c>
      <c r="C14" s="36">
        <v>6</v>
      </c>
      <c r="D14" s="36">
        <v>4</v>
      </c>
      <c r="E14" s="36">
        <v>6</v>
      </c>
      <c r="F14" s="36">
        <v>3</v>
      </c>
      <c r="G14" s="36">
        <v>37</v>
      </c>
    </row>
    <row r="15" spans="1:7" x14ac:dyDescent="0.25">
      <c r="A15" s="15"/>
      <c r="B15" s="34" t="str">
        <f>Sheet1!B11</f>
        <v>OZOEMENA  IFUNANYA</v>
      </c>
      <c r="C15" s="38">
        <v>8</v>
      </c>
      <c r="D15" s="36">
        <v>2</v>
      </c>
      <c r="E15" s="36">
        <v>9</v>
      </c>
      <c r="F15" s="36">
        <v>2</v>
      </c>
      <c r="G15" s="36">
        <v>34</v>
      </c>
    </row>
    <row r="16" spans="1:7" x14ac:dyDescent="0.25">
      <c r="A16" s="15"/>
      <c r="B16" s="34" t="str">
        <f>Sheet1!B12</f>
        <v xml:space="preserve">UDEH CHIBUZOR </v>
      </c>
      <c r="C16" s="36">
        <v>8</v>
      </c>
      <c r="D16" s="36">
        <v>5</v>
      </c>
      <c r="E16" s="36">
        <v>6</v>
      </c>
      <c r="F16" s="36">
        <v>3</v>
      </c>
      <c r="G16" s="36">
        <v>39</v>
      </c>
    </row>
    <row r="17" spans="1:7" x14ac:dyDescent="0.25">
      <c r="A17" s="15"/>
      <c r="B17" s="34" t="e">
        <f>Sheet1!#REF!</f>
        <v>#REF!</v>
      </c>
      <c r="C17" s="36"/>
      <c r="D17" s="36"/>
      <c r="E17" s="36"/>
      <c r="F17" s="36"/>
      <c r="G17" s="36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9"/>
  <sheetViews>
    <sheetView topLeftCell="B1" workbookViewId="0">
      <selection activeCell="H13" sqref="H13"/>
    </sheetView>
  </sheetViews>
  <sheetFormatPr defaultRowHeight="15.75" x14ac:dyDescent="0.25"/>
  <cols>
    <col min="1" max="1" width="18.125" customWidth="1"/>
    <col min="2" max="2" width="36.125" style="30" customWidth="1"/>
  </cols>
  <sheetData>
    <row r="1" spans="1:7" x14ac:dyDescent="0.25">
      <c r="B1" s="32"/>
      <c r="C1" s="2"/>
      <c r="D1" s="52" t="s">
        <v>40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>
        <v>10</v>
      </c>
      <c r="D3">
        <v>6</v>
      </c>
      <c r="E3">
        <v>6</v>
      </c>
      <c r="F3">
        <v>10</v>
      </c>
      <c r="G3">
        <v>48</v>
      </c>
    </row>
    <row r="4" spans="1:7" x14ac:dyDescent="0.25">
      <c r="A4" s="15"/>
      <c r="B4" s="34" t="str">
        <f>Sheet1!B3</f>
        <v>CHIDERA PROMISE OLUCHI</v>
      </c>
    </row>
    <row r="5" spans="1:7" x14ac:dyDescent="0.25">
      <c r="A5" s="15"/>
      <c r="B5" s="34" t="str">
        <f>Sheet1!B4</f>
        <v>CHUKWUEMEKA    MARVELLOUS</v>
      </c>
    </row>
    <row r="6" spans="1:7" x14ac:dyDescent="0.25">
      <c r="A6" s="15"/>
      <c r="B6" s="34" t="e">
        <f>Sheet1!#REF!</f>
        <v>#REF!</v>
      </c>
      <c r="C6">
        <v>10</v>
      </c>
      <c r="D6">
        <v>9</v>
      </c>
      <c r="E6">
        <v>9</v>
      </c>
      <c r="F6">
        <v>10</v>
      </c>
      <c r="G6">
        <v>46</v>
      </c>
    </row>
    <row r="7" spans="1:7" x14ac:dyDescent="0.25">
      <c r="A7" s="15"/>
      <c r="B7" s="34" t="str">
        <f>Sheet1!B5</f>
        <v>NDAJI EKPEREAMAKA DIVINE</v>
      </c>
      <c r="C7">
        <v>10</v>
      </c>
      <c r="D7">
        <v>2</v>
      </c>
      <c r="E7">
        <v>2</v>
      </c>
      <c r="F7">
        <v>10</v>
      </c>
      <c r="G7">
        <v>24</v>
      </c>
    </row>
    <row r="8" spans="1:7" x14ac:dyDescent="0.25">
      <c r="A8" s="15"/>
      <c r="B8" s="34" t="str">
        <f>Sheet1!B6</f>
        <v>NNAJI MARVELLOUS</v>
      </c>
    </row>
    <row r="9" spans="1:7" x14ac:dyDescent="0.25">
      <c r="A9" s="15"/>
      <c r="B9" s="34" t="e">
        <f>Sheet1!#REF!</f>
        <v>#REF!</v>
      </c>
      <c r="C9">
        <v>10</v>
      </c>
      <c r="D9">
        <v>10</v>
      </c>
      <c r="E9">
        <v>10</v>
      </c>
      <c r="F9">
        <v>10</v>
      </c>
      <c r="G9">
        <v>34</v>
      </c>
    </row>
    <row r="10" spans="1:7" x14ac:dyDescent="0.25">
      <c r="A10" s="15"/>
      <c r="B10" s="34" t="str">
        <f>Sheet1!B7</f>
        <v>OGBODO SUCCESS CHINAZA</v>
      </c>
    </row>
    <row r="11" spans="1:7" x14ac:dyDescent="0.25">
      <c r="A11" s="15"/>
      <c r="B11" s="34" t="str">
        <f>Sheet1!B8</f>
        <v>OKENWA CHIDUBEM</v>
      </c>
    </row>
    <row r="12" spans="1:7" x14ac:dyDescent="0.25">
      <c r="A12" s="15"/>
      <c r="B12" s="34" t="str">
        <f>Sheet1!B9</f>
        <v>OKONKWO VICTOR EBERECHUKWU</v>
      </c>
    </row>
    <row r="13" spans="1:7" x14ac:dyDescent="0.25">
      <c r="A13" s="15"/>
      <c r="B13" s="34" t="e">
        <f>Sheet1!#REF!</f>
        <v>#REF!</v>
      </c>
      <c r="C13">
        <v>10</v>
      </c>
      <c r="D13">
        <v>10</v>
      </c>
      <c r="E13">
        <v>10</v>
      </c>
      <c r="F13">
        <v>10</v>
      </c>
      <c r="G13">
        <v>50</v>
      </c>
    </row>
    <row r="14" spans="1:7" x14ac:dyDescent="0.25">
      <c r="A14" s="15"/>
      <c r="B14" s="34" t="str">
        <f>Sheet1!B10</f>
        <v>OYIGBO  VICTORIA KOSISOCHUKWU</v>
      </c>
    </row>
    <row r="15" spans="1:7" x14ac:dyDescent="0.25">
      <c r="A15" s="15"/>
      <c r="B15" s="34" t="str">
        <f>Sheet1!B11</f>
        <v>OZOEMENA  IFUNANYA</v>
      </c>
    </row>
    <row r="16" spans="1:7" x14ac:dyDescent="0.25">
      <c r="A16" s="15"/>
      <c r="B16" s="34" t="str">
        <f>Sheet1!B12</f>
        <v xml:space="preserve">UDEH CHIBUZOR </v>
      </c>
      <c r="C16">
        <v>10</v>
      </c>
      <c r="D16">
        <v>7</v>
      </c>
      <c r="E16">
        <v>7</v>
      </c>
      <c r="F16">
        <v>10</v>
      </c>
      <c r="G16">
        <v>25</v>
      </c>
    </row>
    <row r="17" spans="1:7" x14ac:dyDescent="0.25">
      <c r="A17" s="15"/>
      <c r="B17" s="34" t="e">
        <f>Sheet1!#REF!</f>
        <v>#REF!</v>
      </c>
      <c r="C17" s="36"/>
      <c r="D17" s="36"/>
      <c r="E17" s="36"/>
      <c r="F17" s="38"/>
      <c r="G17" s="36"/>
    </row>
    <row r="18" spans="1:7" x14ac:dyDescent="0.25">
      <c r="A18" s="15"/>
      <c r="B18" s="34"/>
      <c r="C18" s="36"/>
      <c r="D18" s="36"/>
      <c r="E18" s="36"/>
      <c r="F18" s="36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6"/>
      <c r="E20" s="36"/>
      <c r="F20" s="36"/>
      <c r="G20" s="36"/>
    </row>
    <row r="21" spans="1:7" x14ac:dyDescent="0.25">
      <c r="A21" s="15"/>
      <c r="B21" s="34"/>
      <c r="C21" s="36"/>
      <c r="D21" s="36"/>
      <c r="E21" s="36"/>
      <c r="F21" s="36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6"/>
      <c r="D25" s="36"/>
      <c r="E25" s="36"/>
      <c r="F25" s="36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"/>
      <c r="D28" s="3"/>
      <c r="E28" s="3"/>
      <c r="F28" s="3"/>
      <c r="G28" s="3"/>
    </row>
    <row r="29" spans="1:7" x14ac:dyDescent="0.25">
      <c r="A29" s="15"/>
      <c r="B29" s="34"/>
      <c r="C29" s="3"/>
      <c r="D29" s="3"/>
      <c r="E29" s="3"/>
      <c r="F29" s="3"/>
      <c r="G29" s="3"/>
    </row>
    <row r="30" spans="1:7" x14ac:dyDescent="0.25">
      <c r="A30" s="15"/>
      <c r="B30" s="34"/>
      <c r="C30" s="3"/>
      <c r="D30" s="3"/>
      <c r="E30" s="3"/>
      <c r="F30" s="3"/>
      <c r="G30" s="3"/>
    </row>
    <row r="31" spans="1:7" x14ac:dyDescent="0.25">
      <c r="A31" s="15"/>
      <c r="B31" s="34"/>
      <c r="C31" s="3"/>
      <c r="D31" s="3"/>
      <c r="E31" s="3"/>
      <c r="F31" s="3"/>
      <c r="G31" s="3"/>
    </row>
    <row r="32" spans="1:7" x14ac:dyDescent="0.25">
      <c r="A32" s="15"/>
      <c r="B32" s="34"/>
      <c r="C32" s="3"/>
      <c r="D32" s="3"/>
      <c r="E32" s="3"/>
      <c r="F32" s="3"/>
      <c r="G32" s="3"/>
    </row>
    <row r="33" spans="1:7" x14ac:dyDescent="0.25">
      <c r="A33" s="15"/>
      <c r="B33" s="34"/>
      <c r="C33" s="3"/>
      <c r="D33" s="3"/>
      <c r="E33" s="3"/>
      <c r="F33" s="3"/>
      <c r="G33" s="3"/>
    </row>
    <row r="34" spans="1:7" x14ac:dyDescent="0.25">
      <c r="A34" s="15"/>
      <c r="B34" s="34"/>
      <c r="C34" s="3"/>
      <c r="D34" s="3"/>
      <c r="E34" s="3"/>
      <c r="F34" s="3"/>
      <c r="G34" s="3"/>
    </row>
    <row r="35" spans="1:7" x14ac:dyDescent="0.25">
      <c r="A35" s="15"/>
      <c r="B35" s="34"/>
      <c r="C35" s="3"/>
      <c r="D35" s="3"/>
      <c r="E35" s="3"/>
      <c r="F35" s="3"/>
      <c r="G35" s="3"/>
    </row>
    <row r="36" spans="1:7" x14ac:dyDescent="0.25">
      <c r="C36" s="3"/>
      <c r="D36" s="3"/>
      <c r="E36" s="3"/>
      <c r="F36" s="3"/>
      <c r="G36" s="3"/>
    </row>
    <row r="37" spans="1:7" x14ac:dyDescent="0.25">
      <c r="C37" s="3"/>
      <c r="D37" s="3"/>
      <c r="E37" s="3"/>
      <c r="F37" s="3"/>
      <c r="G37" s="3"/>
    </row>
    <row r="38" spans="1:7" x14ac:dyDescent="0.25">
      <c r="C38" s="3"/>
      <c r="D38" s="3"/>
      <c r="E38" s="3"/>
      <c r="F38" s="3"/>
      <c r="G38" s="3"/>
    </row>
    <row r="39" spans="1:7" x14ac:dyDescent="0.25">
      <c r="C39" s="3"/>
      <c r="D39" s="3"/>
      <c r="E39" s="3"/>
      <c r="F39" s="3"/>
      <c r="G39" s="3"/>
    </row>
    <row r="40" spans="1:7" x14ac:dyDescent="0.25">
      <c r="C40" s="3"/>
      <c r="D40" s="3"/>
      <c r="E40" s="3"/>
      <c r="F40" s="3"/>
      <c r="G40" s="3"/>
    </row>
    <row r="41" spans="1:7" x14ac:dyDescent="0.25">
      <c r="C41" s="3"/>
      <c r="D41" s="3"/>
      <c r="E41" s="3"/>
      <c r="F41" s="3"/>
      <c r="G41" s="3"/>
    </row>
    <row r="42" spans="1:7" x14ac:dyDescent="0.25">
      <c r="C42" s="3"/>
      <c r="D42" s="3"/>
      <c r="E42" s="3"/>
      <c r="F42" s="3"/>
      <c r="G42" s="3"/>
    </row>
    <row r="43" spans="1:7" x14ac:dyDescent="0.25">
      <c r="C43" s="3"/>
      <c r="D43" s="3"/>
      <c r="E43" s="3"/>
      <c r="F43" s="3"/>
      <c r="G43" s="3"/>
    </row>
    <row r="44" spans="1:7" x14ac:dyDescent="0.25">
      <c r="C44" s="3"/>
      <c r="D44" s="3"/>
      <c r="E44" s="3"/>
      <c r="F44" s="3"/>
      <c r="G44" s="3"/>
    </row>
    <row r="45" spans="1:7" x14ac:dyDescent="0.25">
      <c r="C45" s="3"/>
      <c r="D45" s="3"/>
      <c r="E45" s="3"/>
      <c r="F45" s="3"/>
      <c r="G45" s="3"/>
    </row>
    <row r="46" spans="1:7" x14ac:dyDescent="0.25">
      <c r="C46" s="3"/>
      <c r="D46" s="3"/>
      <c r="E46" s="3"/>
      <c r="F46" s="3"/>
      <c r="G46" s="3"/>
    </row>
    <row r="47" spans="1:7" x14ac:dyDescent="0.25"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5"/>
  <sheetViews>
    <sheetView workbookViewId="0">
      <selection activeCell="M3" sqref="M3"/>
    </sheetView>
  </sheetViews>
  <sheetFormatPr defaultRowHeight="15.75" x14ac:dyDescent="0.25"/>
  <cols>
    <col min="1" max="1" width="17.625" bestFit="1" customWidth="1"/>
    <col min="2" max="2" width="35.5" style="30" customWidth="1"/>
  </cols>
  <sheetData>
    <row r="1" spans="1:7" x14ac:dyDescent="0.25">
      <c r="B1" s="32"/>
      <c r="C1" s="2"/>
      <c r="D1" s="52" t="s">
        <v>42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>
        <v>10</v>
      </c>
      <c r="D3" s="38">
        <v>7</v>
      </c>
      <c r="E3" s="38">
        <v>7</v>
      </c>
      <c r="F3" s="38">
        <v>10</v>
      </c>
      <c r="G3" s="36">
        <v>43</v>
      </c>
    </row>
    <row r="4" spans="1:7" x14ac:dyDescent="0.25">
      <c r="A4" s="15"/>
      <c r="B4" s="34" t="str">
        <f>Sheet1!B3</f>
        <v>CHIDERA PROMISE OLUCHI</v>
      </c>
      <c r="C4" s="38">
        <v>10</v>
      </c>
      <c r="D4" s="36">
        <v>2</v>
      </c>
      <c r="E4" s="36">
        <v>2</v>
      </c>
      <c r="F4" s="38">
        <v>6</v>
      </c>
      <c r="G4" s="36">
        <v>18</v>
      </c>
    </row>
    <row r="5" spans="1:7" x14ac:dyDescent="0.25">
      <c r="A5" s="15"/>
      <c r="B5" s="34" t="str">
        <f>Sheet1!B4</f>
        <v>CHUKWUEMEKA    MARVELLOUS</v>
      </c>
      <c r="C5" s="38">
        <v>10</v>
      </c>
      <c r="D5" s="38">
        <v>5</v>
      </c>
      <c r="E5" s="38">
        <v>5</v>
      </c>
      <c r="F5" s="38">
        <v>8</v>
      </c>
      <c r="G5" s="36">
        <v>39</v>
      </c>
    </row>
    <row r="6" spans="1:7" x14ac:dyDescent="0.25">
      <c r="A6" s="15"/>
      <c r="B6" s="34" t="e">
        <f>Sheet1!#REF!</f>
        <v>#REF!</v>
      </c>
      <c r="C6" s="38">
        <v>10</v>
      </c>
      <c r="D6" s="38">
        <v>7</v>
      </c>
      <c r="E6" s="38">
        <v>7</v>
      </c>
      <c r="F6" s="38">
        <v>9</v>
      </c>
      <c r="G6" s="36">
        <v>52</v>
      </c>
    </row>
    <row r="7" spans="1:7" x14ac:dyDescent="0.25">
      <c r="A7" s="15"/>
      <c r="B7" s="34" t="str">
        <f>Sheet1!B5</f>
        <v>NDAJI EKPEREAMAKA DIVINE</v>
      </c>
      <c r="C7" s="38">
        <v>10</v>
      </c>
      <c r="D7" s="38">
        <v>2</v>
      </c>
      <c r="E7" s="38">
        <v>2</v>
      </c>
      <c r="F7" s="38">
        <v>8</v>
      </c>
      <c r="G7" s="36">
        <v>21</v>
      </c>
    </row>
    <row r="8" spans="1:7" x14ac:dyDescent="0.25">
      <c r="A8" s="15"/>
      <c r="B8" s="34" t="str">
        <f>Sheet1!B6</f>
        <v>NNAJI MARVELLOUS</v>
      </c>
      <c r="C8" s="38">
        <v>10</v>
      </c>
      <c r="D8" s="38">
        <v>3</v>
      </c>
      <c r="E8" s="38">
        <v>3</v>
      </c>
      <c r="F8" s="38">
        <v>7</v>
      </c>
      <c r="G8" s="36">
        <v>29</v>
      </c>
    </row>
    <row r="9" spans="1:7" x14ac:dyDescent="0.25">
      <c r="A9" s="15"/>
      <c r="B9" s="34" t="e">
        <f>Sheet1!#REF!</f>
        <v>#REF!</v>
      </c>
      <c r="C9" s="38">
        <v>10</v>
      </c>
      <c r="D9" s="36">
        <v>6</v>
      </c>
      <c r="E9" s="36">
        <v>5</v>
      </c>
      <c r="F9" s="36">
        <v>10</v>
      </c>
      <c r="G9" s="36">
        <v>39</v>
      </c>
    </row>
    <row r="10" spans="1:7" x14ac:dyDescent="0.25">
      <c r="A10" s="15"/>
      <c r="B10" s="34" t="str">
        <f>Sheet1!B7</f>
        <v>OGBODO SUCCESS CHINAZA</v>
      </c>
      <c r="C10" s="38">
        <v>10</v>
      </c>
      <c r="D10" s="38">
        <v>4</v>
      </c>
      <c r="E10" s="38">
        <v>4</v>
      </c>
      <c r="F10" s="36">
        <v>9</v>
      </c>
      <c r="G10" s="36">
        <v>29</v>
      </c>
    </row>
    <row r="11" spans="1:7" x14ac:dyDescent="0.25">
      <c r="A11" s="15"/>
      <c r="B11" s="34" t="str">
        <f>Sheet1!B8</f>
        <v>OKENWA CHIDUBEM</v>
      </c>
      <c r="C11" s="38">
        <v>10</v>
      </c>
      <c r="D11" s="36">
        <v>4</v>
      </c>
      <c r="E11" s="36">
        <v>4</v>
      </c>
      <c r="F11" s="36">
        <v>10</v>
      </c>
      <c r="G11" s="36">
        <v>33</v>
      </c>
    </row>
    <row r="12" spans="1:7" x14ac:dyDescent="0.25">
      <c r="A12" s="15"/>
      <c r="B12" s="34" t="str">
        <f>Sheet1!B9</f>
        <v>OKONKWO VICTOR EBERECHUKWU</v>
      </c>
      <c r="C12" s="38">
        <v>10</v>
      </c>
      <c r="D12" s="38">
        <v>4</v>
      </c>
      <c r="E12" s="38">
        <v>4</v>
      </c>
      <c r="F12" s="38">
        <v>9</v>
      </c>
      <c r="G12" s="36">
        <v>46</v>
      </c>
    </row>
    <row r="13" spans="1:7" x14ac:dyDescent="0.25">
      <c r="A13" s="15"/>
      <c r="B13" s="34" t="e">
        <f>Sheet1!#REF!</f>
        <v>#REF!</v>
      </c>
      <c r="C13" s="38">
        <v>10</v>
      </c>
      <c r="D13" s="38">
        <v>6</v>
      </c>
      <c r="E13" s="38">
        <v>6</v>
      </c>
      <c r="F13" s="38"/>
      <c r="G13" s="36">
        <v>48</v>
      </c>
    </row>
    <row r="14" spans="1:7" x14ac:dyDescent="0.25">
      <c r="A14" s="15"/>
      <c r="B14" s="34" t="str">
        <f>Sheet1!B10</f>
        <v>OYIGBO  VICTORIA KOSISOCHUKWU</v>
      </c>
      <c r="C14" s="36">
        <v>9</v>
      </c>
      <c r="D14" s="36">
        <v>2</v>
      </c>
      <c r="E14" s="36">
        <v>2</v>
      </c>
      <c r="F14" s="36">
        <v>6</v>
      </c>
      <c r="G14" s="36">
        <v>38</v>
      </c>
    </row>
    <row r="15" spans="1:7" x14ac:dyDescent="0.25">
      <c r="A15" s="15"/>
      <c r="B15" s="34" t="str">
        <f>Sheet1!B11</f>
        <v>OZOEMENA  IFUNANYA</v>
      </c>
      <c r="C15" s="38">
        <v>10</v>
      </c>
      <c r="D15" s="38">
        <v>4</v>
      </c>
      <c r="E15" s="38">
        <v>4</v>
      </c>
      <c r="F15" s="38">
        <v>9</v>
      </c>
      <c r="G15" s="36">
        <v>19</v>
      </c>
    </row>
    <row r="16" spans="1:7" x14ac:dyDescent="0.25">
      <c r="A16" s="15"/>
      <c r="B16" s="34" t="str">
        <f>Sheet1!B12</f>
        <v xml:space="preserve">UDEH CHIBUZOR </v>
      </c>
      <c r="C16" s="36">
        <v>10</v>
      </c>
      <c r="D16" s="38">
        <v>6</v>
      </c>
      <c r="E16" s="38">
        <v>6</v>
      </c>
      <c r="F16" s="38"/>
      <c r="G16" s="36">
        <v>36</v>
      </c>
    </row>
    <row r="17" spans="1:7" x14ac:dyDescent="0.25">
      <c r="A17" s="15"/>
      <c r="B17" s="34" t="e">
        <f>Sheet1!#REF!</f>
        <v>#REF!</v>
      </c>
      <c r="C17" s="38"/>
      <c r="D17" s="38"/>
      <c r="E17" s="36"/>
      <c r="F17" s="38"/>
      <c r="G17" s="36"/>
    </row>
    <row r="18" spans="1:7" x14ac:dyDescent="0.25">
      <c r="A18" s="15"/>
      <c r="B18" s="34"/>
      <c r="C18" s="36"/>
      <c r="D18" s="38"/>
      <c r="E18" s="36"/>
      <c r="F18" s="36"/>
      <c r="G18" s="36"/>
    </row>
    <row r="19" spans="1:7" x14ac:dyDescent="0.25">
      <c r="A19" s="15"/>
      <c r="B19" s="34"/>
      <c r="C19" s="38"/>
      <c r="D19" s="38"/>
      <c r="E19" s="36"/>
      <c r="F19" s="38"/>
      <c r="G19" s="36"/>
    </row>
    <row r="20" spans="1:7" x14ac:dyDescent="0.25">
      <c r="A20" s="15"/>
      <c r="B20" s="34"/>
      <c r="C20" s="38"/>
      <c r="D20" s="38"/>
      <c r="E20" s="36"/>
      <c r="F20" s="36"/>
      <c r="G20" s="36"/>
    </row>
    <row r="21" spans="1:7" x14ac:dyDescent="0.25">
      <c r="A21" s="15"/>
      <c r="B21" s="34"/>
      <c r="C21" s="36"/>
      <c r="D21" s="38"/>
      <c r="E21" s="36"/>
      <c r="F21" s="38"/>
      <c r="G21" s="36"/>
    </row>
    <row r="22" spans="1:7" x14ac:dyDescent="0.25">
      <c r="A22" s="15"/>
      <c r="B22" s="34"/>
      <c r="C22" s="38"/>
      <c r="D22" s="36"/>
      <c r="E22" s="36"/>
      <c r="F22" s="38"/>
      <c r="G22" s="36"/>
    </row>
    <row r="23" spans="1:7" x14ac:dyDescent="0.25">
      <c r="A23" s="15"/>
      <c r="B23" s="34"/>
      <c r="C23" s="38"/>
      <c r="D23" s="36"/>
      <c r="E23" s="36"/>
      <c r="F23" s="36"/>
      <c r="G23" s="36"/>
    </row>
    <row r="24" spans="1:7" x14ac:dyDescent="0.25">
      <c r="A24" s="15"/>
      <c r="B24" s="34"/>
      <c r="C24" s="38"/>
      <c r="D24" s="36"/>
      <c r="E24" s="36"/>
      <c r="F24" s="36"/>
      <c r="G24" s="36"/>
    </row>
    <row r="25" spans="1:7" x14ac:dyDescent="0.25">
      <c r="A25" s="15"/>
      <c r="B25" s="34"/>
      <c r="C25" s="38"/>
      <c r="D25" s="36"/>
      <c r="E25" s="36"/>
      <c r="F25" s="38"/>
      <c r="G25" s="36"/>
    </row>
    <row r="26" spans="1:7" x14ac:dyDescent="0.25">
      <c r="A26" s="15"/>
      <c r="B26" s="34"/>
      <c r="C26" s="36"/>
      <c r="D26" s="38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6"/>
      <c r="E28" s="36"/>
      <c r="F28" s="36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8"/>
      <c r="D30" s="38"/>
      <c r="E30" s="36"/>
      <c r="F30" s="38"/>
      <c r="G30" s="36"/>
    </row>
    <row r="31" spans="1:7" x14ac:dyDescent="0.25">
      <c r="A31" s="15"/>
      <c r="B31" s="34"/>
      <c r="C31" s="36"/>
      <c r="D31" s="36"/>
      <c r="E31" s="36"/>
      <c r="F31" s="36"/>
      <c r="G31" s="36"/>
    </row>
    <row r="32" spans="1:7" x14ac:dyDescent="0.25">
      <c r="A32" s="15"/>
      <c r="B32" s="34"/>
      <c r="C32" s="38"/>
      <c r="D32" s="36"/>
      <c r="E32" s="36"/>
      <c r="F32" s="38"/>
      <c r="G32" s="36"/>
    </row>
    <row r="33" spans="1:7" x14ac:dyDescent="0.25">
      <c r="A33" s="15"/>
      <c r="B33" s="34"/>
      <c r="C33" s="38"/>
      <c r="D33" s="38"/>
      <c r="E33" s="36"/>
      <c r="F33" s="36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6"/>
      <c r="E35" s="36"/>
      <c r="F35" s="36"/>
      <c r="G35" s="36"/>
    </row>
    <row r="36" spans="1:7" x14ac:dyDescent="0.25">
      <c r="A36" s="15"/>
      <c r="B36" s="34"/>
      <c r="C36" s="36"/>
      <c r="D36" s="38"/>
      <c r="E36" s="36"/>
      <c r="F36" s="38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  <row r="60" spans="3:7" x14ac:dyDescent="0.25">
      <c r="C60" s="3"/>
      <c r="D60" s="3"/>
      <c r="E60" s="3"/>
      <c r="F60" s="3"/>
      <c r="G60" s="3"/>
    </row>
    <row r="61" spans="3:7" x14ac:dyDescent="0.25">
      <c r="C61" s="3"/>
      <c r="D61" s="3"/>
      <c r="E61" s="3"/>
      <c r="F61" s="3"/>
      <c r="G61" s="3"/>
    </row>
    <row r="62" spans="3:7" x14ac:dyDescent="0.25">
      <c r="C62" s="3"/>
      <c r="D62" s="3"/>
      <c r="E62" s="3"/>
      <c r="F62" s="3"/>
      <c r="G62" s="3"/>
    </row>
    <row r="63" spans="3:7" x14ac:dyDescent="0.25">
      <c r="C63" s="3"/>
      <c r="D63" s="3"/>
      <c r="E63" s="3"/>
      <c r="F63" s="3"/>
      <c r="G63" s="3"/>
    </row>
    <row r="64" spans="3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topLeftCell="B1" workbookViewId="0">
      <selection activeCell="E15" sqref="E15"/>
    </sheetView>
  </sheetViews>
  <sheetFormatPr defaultRowHeight="15.75" x14ac:dyDescent="0.25"/>
  <cols>
    <col min="1" max="1" width="17.625" bestFit="1" customWidth="1"/>
    <col min="2" max="2" width="36.875" style="30" customWidth="1"/>
  </cols>
  <sheetData>
    <row r="1" spans="1:7" x14ac:dyDescent="0.25">
      <c r="B1" s="32"/>
      <c r="C1" s="2"/>
      <c r="D1" s="52" t="s">
        <v>47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8">
        <v>10</v>
      </c>
      <c r="D3" s="38">
        <v>10</v>
      </c>
      <c r="E3" s="36">
        <v>6</v>
      </c>
      <c r="F3" s="38">
        <v>10</v>
      </c>
      <c r="G3" s="36">
        <v>40</v>
      </c>
    </row>
    <row r="4" spans="1:7" x14ac:dyDescent="0.25">
      <c r="A4" s="15"/>
      <c r="B4" s="34" t="str">
        <f>Sheet1!B3</f>
        <v>CHIDERA PROMISE OLUCHI</v>
      </c>
      <c r="C4" s="36"/>
      <c r="D4" s="36"/>
      <c r="E4" s="36"/>
      <c r="F4" s="38"/>
      <c r="G4" s="36"/>
    </row>
    <row r="5" spans="1:7" x14ac:dyDescent="0.25">
      <c r="A5" s="15"/>
      <c r="B5" s="34" t="str">
        <f>Sheet1!B4</f>
        <v>CHUKWUEMEKA    MARVELLOUS</v>
      </c>
      <c r="C5" s="36"/>
      <c r="D5" s="36"/>
      <c r="E5" s="36"/>
      <c r="F5" s="36"/>
      <c r="G5" s="36"/>
    </row>
    <row r="6" spans="1:7" x14ac:dyDescent="0.25">
      <c r="A6" s="15"/>
      <c r="B6" s="34" t="e">
        <f>Sheet1!#REF!</f>
        <v>#REF!</v>
      </c>
      <c r="C6" s="36">
        <v>10</v>
      </c>
      <c r="D6" s="36">
        <v>10</v>
      </c>
      <c r="E6" s="36">
        <v>7</v>
      </c>
      <c r="F6" s="36">
        <v>10</v>
      </c>
      <c r="G6" s="36">
        <v>33</v>
      </c>
    </row>
    <row r="7" spans="1:7" x14ac:dyDescent="0.25">
      <c r="A7" s="15"/>
      <c r="B7" s="34" t="str">
        <f>Sheet1!B5</f>
        <v>NDAJI EKPEREAMAKA DIVINE</v>
      </c>
      <c r="C7" s="36"/>
      <c r="D7" s="36"/>
      <c r="E7" s="36"/>
      <c r="F7" s="36"/>
      <c r="G7" s="36"/>
    </row>
    <row r="8" spans="1:7" x14ac:dyDescent="0.25">
      <c r="A8" s="15"/>
      <c r="B8" s="34" t="str">
        <f>Sheet1!B6</f>
        <v>NNAJI MARVELLOUS</v>
      </c>
      <c r="C8" s="36"/>
      <c r="D8" s="36"/>
      <c r="E8" s="36"/>
      <c r="F8" s="36"/>
      <c r="G8" s="36"/>
    </row>
    <row r="9" spans="1:7" x14ac:dyDescent="0.25">
      <c r="A9" s="15"/>
      <c r="B9" s="34" t="e">
        <f>Sheet1!#REF!</f>
        <v>#REF!</v>
      </c>
      <c r="C9" s="36">
        <v>10</v>
      </c>
      <c r="D9" s="36">
        <v>10</v>
      </c>
      <c r="E9" s="36">
        <v>3</v>
      </c>
      <c r="F9" s="36">
        <v>10</v>
      </c>
      <c r="G9" s="36">
        <v>37</v>
      </c>
    </row>
    <row r="10" spans="1:7" x14ac:dyDescent="0.25">
      <c r="A10" s="15"/>
      <c r="B10" s="34" t="str">
        <f>Sheet1!B7</f>
        <v>OGBODO SUCCESS CHINAZA</v>
      </c>
      <c r="C10" s="36"/>
      <c r="D10" s="36"/>
      <c r="E10" s="36"/>
      <c r="F10" s="36"/>
      <c r="G10" s="36"/>
    </row>
    <row r="11" spans="1:7" x14ac:dyDescent="0.25">
      <c r="A11" s="15"/>
      <c r="B11" s="34" t="str">
        <f>Sheet1!B8</f>
        <v>OKENWA CHIDUBEM</v>
      </c>
      <c r="C11" s="36"/>
      <c r="D11" s="36"/>
      <c r="E11" s="36"/>
      <c r="F11" s="36"/>
      <c r="G11" s="36"/>
    </row>
    <row r="12" spans="1:7" x14ac:dyDescent="0.25">
      <c r="A12" s="15"/>
      <c r="B12" s="34" t="str">
        <f>Sheet1!B9</f>
        <v>OKONKWO VICTOR EBERECHUKWU</v>
      </c>
      <c r="C12" s="36"/>
      <c r="D12" s="36"/>
      <c r="E12" s="36"/>
      <c r="F12" s="36"/>
      <c r="G12" s="36"/>
    </row>
    <row r="13" spans="1:7" x14ac:dyDescent="0.25">
      <c r="A13" s="15"/>
      <c r="B13" s="34" t="e">
        <f>Sheet1!#REF!</f>
        <v>#REF!</v>
      </c>
      <c r="C13" s="36">
        <v>10</v>
      </c>
      <c r="D13" s="36">
        <v>10</v>
      </c>
      <c r="E13" s="36">
        <v>6</v>
      </c>
      <c r="F13" s="36">
        <v>10</v>
      </c>
      <c r="G13" s="36">
        <v>50</v>
      </c>
    </row>
    <row r="14" spans="1:7" x14ac:dyDescent="0.25">
      <c r="A14" s="15"/>
      <c r="B14" s="34" t="str">
        <f>Sheet1!B10</f>
        <v>OYIGBO  VICTORIA KOSISOCHUKWU</v>
      </c>
      <c r="C14" s="36"/>
      <c r="D14" s="36"/>
      <c r="E14" s="36"/>
      <c r="F14" s="36"/>
      <c r="G14" s="36"/>
    </row>
    <row r="15" spans="1:7" x14ac:dyDescent="0.25">
      <c r="A15" s="15"/>
      <c r="B15" s="34" t="str">
        <f>Sheet1!B11</f>
        <v>OZOEMENA  IFUNANYA</v>
      </c>
      <c r="C15" s="36"/>
      <c r="D15" s="36"/>
      <c r="E15" s="36"/>
      <c r="F15" s="36"/>
      <c r="G15" s="36"/>
    </row>
    <row r="16" spans="1:7" x14ac:dyDescent="0.25">
      <c r="A16" s="15"/>
      <c r="B16" s="34" t="str">
        <f>Sheet1!B12</f>
        <v xml:space="preserve">UDEH CHIBUZOR </v>
      </c>
      <c r="C16" s="36"/>
      <c r="D16" s="36"/>
      <c r="E16" s="36"/>
      <c r="F16" s="36"/>
      <c r="G16" s="36"/>
    </row>
    <row r="17" spans="1:7" x14ac:dyDescent="0.25">
      <c r="A17" s="15"/>
      <c r="B17" s="34" t="e">
        <f>Sheet1!#REF!</f>
        <v>#REF!</v>
      </c>
      <c r="C17" s="38"/>
      <c r="D17" s="38"/>
      <c r="E17" s="36"/>
      <c r="F17" s="36"/>
      <c r="G17" s="36"/>
    </row>
    <row r="18" spans="1:7" x14ac:dyDescent="0.25">
      <c r="A18" s="15"/>
      <c r="B18" s="34"/>
      <c r="C18" s="38"/>
      <c r="D18" s="38"/>
      <c r="E18" s="36"/>
      <c r="F18" s="38"/>
      <c r="G18" s="36"/>
    </row>
    <row r="19" spans="1:7" x14ac:dyDescent="0.25">
      <c r="A19" s="15"/>
      <c r="B19" s="34"/>
      <c r="C19" s="36"/>
      <c r="D19" s="36"/>
      <c r="E19" s="36"/>
      <c r="F19" s="36"/>
      <c r="G19" s="36"/>
    </row>
    <row r="20" spans="1:7" x14ac:dyDescent="0.25">
      <c r="A20" s="15"/>
      <c r="B20" s="34"/>
      <c r="C20" s="36"/>
      <c r="D20" s="38"/>
      <c r="E20" s="36"/>
      <c r="F20" s="38"/>
      <c r="G20" s="36"/>
    </row>
    <row r="21" spans="1:7" x14ac:dyDescent="0.25">
      <c r="A21" s="15"/>
      <c r="B21" s="34"/>
      <c r="C21" s="38"/>
      <c r="D21" s="38"/>
      <c r="E21" s="36"/>
      <c r="F21" s="38"/>
      <c r="G21" s="36"/>
    </row>
    <row r="22" spans="1:7" x14ac:dyDescent="0.25">
      <c r="A22" s="15"/>
      <c r="B22" s="34"/>
      <c r="C22" s="36"/>
      <c r="D22" s="36"/>
      <c r="E22" s="36"/>
      <c r="F22" s="36"/>
      <c r="G22" s="36"/>
    </row>
    <row r="23" spans="1:7" x14ac:dyDescent="0.25">
      <c r="A23" s="15"/>
      <c r="B23" s="34"/>
      <c r="C23" s="36"/>
      <c r="D23" s="36"/>
      <c r="E23" s="36"/>
      <c r="F23" s="36"/>
      <c r="G23" s="36"/>
    </row>
    <row r="24" spans="1:7" x14ac:dyDescent="0.25">
      <c r="A24" s="15"/>
      <c r="B24" s="34"/>
      <c r="C24" s="36"/>
      <c r="D24" s="36"/>
      <c r="E24" s="36"/>
      <c r="F24" s="36"/>
      <c r="G24" s="36"/>
    </row>
    <row r="25" spans="1:7" x14ac:dyDescent="0.25">
      <c r="A25" s="15"/>
      <c r="B25" s="34"/>
      <c r="C25" s="38"/>
      <c r="D25" s="38"/>
      <c r="E25" s="36"/>
      <c r="F25" s="38"/>
      <c r="G25" s="36"/>
    </row>
    <row r="26" spans="1:7" x14ac:dyDescent="0.25">
      <c r="A26" s="15"/>
      <c r="B26" s="34"/>
      <c r="C26" s="36"/>
      <c r="D26" s="36"/>
      <c r="E26" s="36"/>
      <c r="F26" s="36"/>
      <c r="G26" s="36"/>
    </row>
    <row r="27" spans="1:7" x14ac:dyDescent="0.25">
      <c r="A27" s="15"/>
      <c r="B27" s="34"/>
      <c r="C27" s="36"/>
      <c r="D27" s="36"/>
      <c r="E27" s="36"/>
      <c r="F27" s="36"/>
      <c r="G27" s="36"/>
    </row>
    <row r="28" spans="1:7" x14ac:dyDescent="0.25">
      <c r="A28" s="15"/>
      <c r="B28" s="34"/>
      <c r="C28" s="36"/>
      <c r="D28" s="38"/>
      <c r="E28" s="36"/>
      <c r="F28" s="38"/>
      <c r="G28" s="36"/>
    </row>
    <row r="29" spans="1:7" x14ac:dyDescent="0.25">
      <c r="A29" s="15"/>
      <c r="B29" s="34"/>
      <c r="C29" s="36"/>
      <c r="D29" s="36"/>
      <c r="E29" s="36"/>
      <c r="F29" s="36"/>
      <c r="G29" s="36"/>
    </row>
    <row r="30" spans="1:7" x14ac:dyDescent="0.25">
      <c r="A30" s="15"/>
      <c r="B30" s="34"/>
      <c r="C30" s="38"/>
      <c r="D30" s="38"/>
      <c r="E30" s="36"/>
      <c r="F30" s="38"/>
      <c r="G30" s="36"/>
    </row>
    <row r="31" spans="1:7" x14ac:dyDescent="0.25">
      <c r="A31" s="15"/>
      <c r="B31" s="34"/>
      <c r="C31" s="36"/>
      <c r="D31" s="38"/>
      <c r="E31" s="36"/>
      <c r="F31" s="38"/>
      <c r="G31" s="36"/>
    </row>
    <row r="32" spans="1:7" x14ac:dyDescent="0.25">
      <c r="A32" s="15"/>
      <c r="B32" s="34"/>
      <c r="C32" s="36"/>
      <c r="D32" s="36"/>
      <c r="E32" s="36"/>
      <c r="F32" s="36"/>
      <c r="G32" s="36"/>
    </row>
    <row r="33" spans="1:7" x14ac:dyDescent="0.25">
      <c r="A33" s="15"/>
      <c r="B33" s="34"/>
      <c r="C33" s="36"/>
      <c r="D33" s="38"/>
      <c r="E33" s="36"/>
      <c r="F33" s="38"/>
      <c r="G33" s="36"/>
    </row>
    <row r="34" spans="1:7" x14ac:dyDescent="0.25">
      <c r="A34" s="15"/>
      <c r="B34" s="34"/>
    </row>
    <row r="35" spans="1:7" x14ac:dyDescent="0.25">
      <c r="A35" s="15"/>
      <c r="B35" s="34"/>
      <c r="C35" s="36"/>
      <c r="D35" s="38"/>
      <c r="E35" s="36"/>
      <c r="F35" s="38"/>
      <c r="G35" s="36"/>
    </row>
    <row r="36" spans="1:7" x14ac:dyDescent="0.25">
      <c r="A36" s="15"/>
      <c r="B36" s="34"/>
      <c r="C36" s="36"/>
      <c r="D36" s="36"/>
      <c r="E36" s="36"/>
      <c r="F36" s="36"/>
      <c r="G36" s="36"/>
    </row>
    <row r="37" spans="1:7" x14ac:dyDescent="0.25">
      <c r="A37" s="15"/>
      <c r="B37" s="34"/>
      <c r="C37" s="36"/>
      <c r="D37" s="36"/>
      <c r="E37" s="36"/>
      <c r="F37" s="36"/>
      <c r="G37" s="36"/>
    </row>
    <row r="38" spans="1:7" x14ac:dyDescent="0.25">
      <c r="A38" s="15"/>
      <c r="B38" s="34"/>
      <c r="C38" s="36"/>
      <c r="D38" s="36"/>
      <c r="E38" s="36"/>
      <c r="F38" s="36"/>
      <c r="G38" s="36"/>
    </row>
    <row r="39" spans="1:7" x14ac:dyDescent="0.25">
      <c r="A39" s="15"/>
      <c r="B39" s="34"/>
      <c r="C39" s="3"/>
      <c r="D39" s="3"/>
      <c r="E39" s="3"/>
      <c r="F39" s="3"/>
      <c r="G39" s="3"/>
    </row>
    <row r="40" spans="1:7" x14ac:dyDescent="0.25">
      <c r="A40" s="15"/>
      <c r="B40" s="34"/>
      <c r="C40" s="3"/>
      <c r="D40" s="3"/>
      <c r="E40" s="3"/>
      <c r="F40" s="3"/>
      <c r="G40" s="3"/>
    </row>
    <row r="41" spans="1:7" x14ac:dyDescent="0.25">
      <c r="A41" s="15"/>
      <c r="B41" s="34"/>
      <c r="C41" s="3"/>
      <c r="D41" s="3"/>
      <c r="E41" s="3"/>
      <c r="F41" s="3"/>
      <c r="G41" s="3"/>
    </row>
    <row r="42" spans="1:7" x14ac:dyDescent="0.25">
      <c r="A42" s="15"/>
      <c r="B42" s="34"/>
      <c r="C42" s="3"/>
      <c r="D42" s="3"/>
      <c r="E42" s="3"/>
      <c r="F42" s="3"/>
      <c r="G42" s="3"/>
    </row>
    <row r="43" spans="1:7" x14ac:dyDescent="0.25">
      <c r="A43" s="15"/>
      <c r="B43" s="34"/>
      <c r="C43" s="3"/>
      <c r="D43" s="3"/>
      <c r="E43" s="3"/>
      <c r="F43" s="3"/>
      <c r="G43" s="3"/>
    </row>
    <row r="44" spans="1:7" x14ac:dyDescent="0.25">
      <c r="A44" s="15"/>
      <c r="B44" s="34"/>
      <c r="C44" s="3"/>
      <c r="D44" s="3"/>
      <c r="E44" s="3"/>
      <c r="F44" s="3"/>
      <c r="G44" s="3"/>
    </row>
    <row r="45" spans="1:7" x14ac:dyDescent="0.25">
      <c r="A45" s="15"/>
      <c r="B45" s="34"/>
      <c r="C45" s="3"/>
      <c r="D45" s="3"/>
      <c r="E45" s="3"/>
      <c r="F45" s="3"/>
      <c r="G45" s="3"/>
    </row>
    <row r="46" spans="1:7" x14ac:dyDescent="0.25">
      <c r="A46" s="15"/>
      <c r="B46" s="34"/>
      <c r="C46" s="3"/>
      <c r="D46" s="3"/>
      <c r="E46" s="3"/>
      <c r="F46" s="3"/>
      <c r="G46" s="3"/>
    </row>
    <row r="47" spans="1:7" x14ac:dyDescent="0.25">
      <c r="A47" s="15"/>
      <c r="B47" s="34"/>
      <c r="C47" s="3"/>
      <c r="D47" s="3"/>
      <c r="E47" s="3"/>
      <c r="F47" s="3"/>
      <c r="G47" s="3"/>
    </row>
    <row r="48" spans="1:7" x14ac:dyDescent="0.25">
      <c r="C48" s="3"/>
      <c r="D48" s="3"/>
      <c r="E48" s="3"/>
      <c r="F48" s="3"/>
      <c r="G48" s="3"/>
    </row>
    <row r="49" spans="3:7" x14ac:dyDescent="0.25">
      <c r="C49" s="3"/>
      <c r="D49" s="3"/>
      <c r="E49" s="3"/>
      <c r="F49" s="3"/>
      <c r="G49" s="3"/>
    </row>
    <row r="50" spans="3:7" x14ac:dyDescent="0.25">
      <c r="C50" s="3"/>
      <c r="D50" s="3"/>
      <c r="E50" s="3"/>
      <c r="F50" s="3"/>
      <c r="G50" s="3"/>
    </row>
    <row r="51" spans="3:7" x14ac:dyDescent="0.25">
      <c r="C51" s="3"/>
      <c r="D51" s="3"/>
      <c r="E51" s="3"/>
      <c r="F51" s="3"/>
      <c r="G51" s="3"/>
    </row>
    <row r="52" spans="3:7" x14ac:dyDescent="0.25">
      <c r="C52" s="3"/>
      <c r="D52" s="3"/>
      <c r="E52" s="3"/>
      <c r="F52" s="3"/>
      <c r="G52" s="3"/>
    </row>
    <row r="53" spans="3:7" x14ac:dyDescent="0.25">
      <c r="C53" s="3"/>
      <c r="D53" s="3"/>
      <c r="E53" s="3"/>
      <c r="F53" s="3"/>
      <c r="G53" s="3"/>
    </row>
    <row r="54" spans="3:7" x14ac:dyDescent="0.25">
      <c r="C54" s="3"/>
      <c r="D54" s="3"/>
      <c r="E54" s="3"/>
      <c r="F54" s="3"/>
      <c r="G54" s="3"/>
    </row>
    <row r="55" spans="3:7" x14ac:dyDescent="0.25">
      <c r="C55" s="3"/>
      <c r="D55" s="3"/>
      <c r="E55" s="3"/>
      <c r="F55" s="3"/>
      <c r="G55" s="3"/>
    </row>
    <row r="56" spans="3:7" x14ac:dyDescent="0.25">
      <c r="C56" s="3"/>
      <c r="D56" s="3"/>
      <c r="E56" s="3"/>
      <c r="F56" s="3"/>
      <c r="G56" s="3"/>
    </row>
    <row r="57" spans="3:7" x14ac:dyDescent="0.25">
      <c r="C57" s="3"/>
      <c r="D57" s="3"/>
      <c r="E57" s="3"/>
      <c r="F57" s="3"/>
      <c r="G57" s="3"/>
    </row>
    <row r="58" spans="3:7" x14ac:dyDescent="0.25">
      <c r="C58" s="3"/>
      <c r="D58" s="3"/>
      <c r="E58" s="3"/>
      <c r="F58" s="3"/>
      <c r="G58" s="3"/>
    </row>
    <row r="59" spans="3:7" x14ac:dyDescent="0.25">
      <c r="C59" s="3"/>
      <c r="D59" s="3"/>
      <c r="E59" s="3"/>
      <c r="F59" s="3"/>
      <c r="G59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7"/>
  <sheetViews>
    <sheetView topLeftCell="B1" workbookViewId="0">
      <selection activeCell="C17" sqref="C17"/>
    </sheetView>
  </sheetViews>
  <sheetFormatPr defaultRowHeight="15.75" x14ac:dyDescent="0.25"/>
  <cols>
    <col min="1" max="1" width="17.625" bestFit="1" customWidth="1"/>
    <col min="2" max="2" width="36.375" style="30" customWidth="1"/>
  </cols>
  <sheetData>
    <row r="1" spans="1:7" x14ac:dyDescent="0.25">
      <c r="B1" s="32"/>
      <c r="C1" s="2"/>
      <c r="D1" s="52" t="s">
        <v>68</v>
      </c>
      <c r="E1" s="52"/>
      <c r="F1" s="2"/>
      <c r="G1" s="2"/>
    </row>
    <row r="2" spans="1:7" x14ac:dyDescent="0.25">
      <c r="A2" s="15" t="s">
        <v>21</v>
      </c>
      <c r="B2" s="33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pans="1:7" x14ac:dyDescent="0.25">
      <c r="A3" s="15"/>
      <c r="B3" s="34" t="e">
        <f>Sheet1!#REF!</f>
        <v>#REF!</v>
      </c>
      <c r="C3" s="35"/>
      <c r="D3" s="38"/>
      <c r="E3" s="35"/>
      <c r="F3" s="38"/>
      <c r="G3" s="35"/>
    </row>
    <row r="4" spans="1:7" x14ac:dyDescent="0.25">
      <c r="A4" s="15"/>
      <c r="B4" s="34" t="str">
        <f>Sheet1!B3</f>
        <v>CHIDERA PROMISE OLUCHI</v>
      </c>
      <c r="C4">
        <v>10</v>
      </c>
      <c r="D4" s="35">
        <v>6</v>
      </c>
      <c r="E4" s="35">
        <v>6</v>
      </c>
      <c r="F4" s="35">
        <v>10</v>
      </c>
      <c r="G4" s="35">
        <v>16</v>
      </c>
    </row>
    <row r="5" spans="1:7" x14ac:dyDescent="0.25">
      <c r="A5" s="15"/>
      <c r="B5" s="34" t="str">
        <f>Sheet1!B4</f>
        <v>CHUKWUEMEKA    MARVELLOUS</v>
      </c>
      <c r="C5">
        <v>10</v>
      </c>
      <c r="D5" s="35">
        <v>6</v>
      </c>
      <c r="E5" s="35">
        <v>7</v>
      </c>
      <c r="F5" s="35">
        <v>10</v>
      </c>
      <c r="G5" s="35">
        <v>42</v>
      </c>
    </row>
    <row r="6" spans="1:7" x14ac:dyDescent="0.25">
      <c r="A6" s="15"/>
      <c r="B6" s="34" t="e">
        <f>Sheet1!#REF!</f>
        <v>#REF!</v>
      </c>
      <c r="D6" s="35"/>
      <c r="E6" s="35"/>
      <c r="F6" s="38"/>
      <c r="G6" s="35"/>
    </row>
    <row r="7" spans="1:7" x14ac:dyDescent="0.25">
      <c r="A7" s="15"/>
      <c r="B7" s="34" t="str">
        <f>Sheet1!B5</f>
        <v>NDAJI EKPEREAMAKA DIVINE</v>
      </c>
      <c r="C7">
        <v>10</v>
      </c>
      <c r="D7" s="35">
        <v>5</v>
      </c>
      <c r="E7" s="35">
        <v>5</v>
      </c>
      <c r="F7" s="38">
        <v>10</v>
      </c>
      <c r="G7" s="35">
        <v>18</v>
      </c>
    </row>
    <row r="8" spans="1:7" x14ac:dyDescent="0.25">
      <c r="A8" s="15"/>
      <c r="B8" s="34" t="str">
        <f>Sheet1!B6</f>
        <v>NNAJI MARVELLOUS</v>
      </c>
      <c r="C8">
        <v>10</v>
      </c>
      <c r="D8" s="35">
        <v>5</v>
      </c>
      <c r="E8" s="35">
        <v>5</v>
      </c>
      <c r="F8" s="38">
        <v>10</v>
      </c>
      <c r="G8" s="35">
        <v>30</v>
      </c>
    </row>
    <row r="9" spans="1:7" x14ac:dyDescent="0.25">
      <c r="A9" s="15"/>
      <c r="B9" s="34" t="e">
        <f>Sheet1!#REF!</f>
        <v>#REF!</v>
      </c>
      <c r="D9" s="35"/>
      <c r="E9" s="35"/>
      <c r="F9" s="35"/>
      <c r="G9" s="35"/>
    </row>
    <row r="10" spans="1:7" x14ac:dyDescent="0.25">
      <c r="A10" s="15"/>
      <c r="B10" s="34" t="str">
        <f>Sheet1!B7</f>
        <v>OGBODO SUCCESS CHINAZA</v>
      </c>
      <c r="C10">
        <v>10</v>
      </c>
      <c r="D10" s="35">
        <v>4</v>
      </c>
      <c r="E10" s="35">
        <v>6</v>
      </c>
      <c r="F10" s="38">
        <v>10</v>
      </c>
      <c r="G10" s="35">
        <v>18</v>
      </c>
    </row>
    <row r="11" spans="1:7" x14ac:dyDescent="0.25">
      <c r="A11" s="15"/>
      <c r="B11" s="34" t="str">
        <f>Sheet1!B8</f>
        <v>OKENWA CHIDUBEM</v>
      </c>
      <c r="C11">
        <v>10</v>
      </c>
      <c r="D11" s="35">
        <v>8</v>
      </c>
      <c r="E11" s="35">
        <v>8</v>
      </c>
      <c r="F11" s="35">
        <v>10</v>
      </c>
      <c r="G11" s="35">
        <v>36</v>
      </c>
    </row>
    <row r="12" spans="1:7" x14ac:dyDescent="0.25">
      <c r="A12" s="15"/>
      <c r="B12" s="34" t="str">
        <f>Sheet1!B9</f>
        <v>OKONKWO VICTOR EBERECHUKWU</v>
      </c>
      <c r="C12">
        <v>10</v>
      </c>
      <c r="D12" s="35">
        <v>5</v>
      </c>
      <c r="E12" s="35">
        <v>6</v>
      </c>
      <c r="F12" s="38">
        <v>10</v>
      </c>
      <c r="G12" s="35">
        <v>36</v>
      </c>
    </row>
    <row r="13" spans="1:7" x14ac:dyDescent="0.25">
      <c r="A13" s="15"/>
      <c r="B13" s="34" t="e">
        <f>Sheet1!#REF!</f>
        <v>#REF!</v>
      </c>
      <c r="D13" s="35"/>
      <c r="E13" s="35"/>
      <c r="F13" s="35"/>
      <c r="G13" s="35"/>
    </row>
    <row r="14" spans="1:7" x14ac:dyDescent="0.25">
      <c r="A14" s="15"/>
      <c r="B14" s="34" t="str">
        <f>Sheet1!B10</f>
        <v>OYIGBO  VICTORIA KOSISOCHUKWU</v>
      </c>
      <c r="C14">
        <v>10</v>
      </c>
      <c r="D14" s="35">
        <v>8</v>
      </c>
      <c r="E14" s="35">
        <v>8</v>
      </c>
      <c r="F14" s="35">
        <v>10</v>
      </c>
      <c r="G14" s="35">
        <v>26</v>
      </c>
    </row>
    <row r="15" spans="1:7" x14ac:dyDescent="0.25">
      <c r="A15" s="15"/>
      <c r="B15" s="34" t="str">
        <f>Sheet1!B11</f>
        <v>OZOEMENA  IFUNANYA</v>
      </c>
      <c r="C15">
        <v>10</v>
      </c>
      <c r="D15" s="35">
        <v>4</v>
      </c>
      <c r="E15" s="35">
        <v>6</v>
      </c>
      <c r="F15" s="38">
        <v>10</v>
      </c>
      <c r="G15" s="35">
        <v>20</v>
      </c>
    </row>
    <row r="16" spans="1:7" x14ac:dyDescent="0.25">
      <c r="A16" s="15"/>
      <c r="B16" s="34" t="str">
        <f>Sheet1!B12</f>
        <v xml:space="preserve">UDEH CHIBUZOR </v>
      </c>
      <c r="C16">
        <v>10</v>
      </c>
      <c r="D16" s="35">
        <v>5</v>
      </c>
      <c r="E16" s="35">
        <v>5</v>
      </c>
      <c r="F16" s="35">
        <v>10</v>
      </c>
      <c r="G16" s="35">
        <v>32</v>
      </c>
    </row>
    <row r="17" spans="1:7" x14ac:dyDescent="0.25">
      <c r="A17" s="15"/>
      <c r="B17" s="34" t="e">
        <f>Sheet1!#REF!</f>
        <v>#REF!</v>
      </c>
      <c r="C17" s="35"/>
      <c r="D17" s="38"/>
      <c r="E17" s="35"/>
      <c r="F17" s="35"/>
      <c r="G17" s="35"/>
    </row>
    <row r="18" spans="1:7" x14ac:dyDescent="0.25">
      <c r="A18" s="15"/>
      <c r="B18" s="34"/>
      <c r="C18" s="35"/>
      <c r="D18" s="38"/>
      <c r="E18" s="35"/>
      <c r="F18" s="38"/>
      <c r="G18" s="35"/>
    </row>
    <row r="19" spans="1:7" x14ac:dyDescent="0.25">
      <c r="A19" s="15"/>
      <c r="B19" s="34"/>
      <c r="C19" s="35"/>
      <c r="D19" s="35"/>
      <c r="E19" s="35"/>
      <c r="F19" s="36"/>
      <c r="G19" s="35"/>
    </row>
    <row r="20" spans="1:7" x14ac:dyDescent="0.25">
      <c r="A20" s="15"/>
      <c r="B20" s="34"/>
      <c r="C20" s="35"/>
      <c r="D20" s="38"/>
      <c r="E20" s="35"/>
      <c r="F20" s="38"/>
      <c r="G20" s="35"/>
    </row>
    <row r="21" spans="1:7" x14ac:dyDescent="0.25">
      <c r="A21" s="15"/>
      <c r="B21" s="34"/>
      <c r="C21" s="35"/>
      <c r="D21" s="35"/>
      <c r="E21" s="35"/>
      <c r="F21" s="38"/>
      <c r="G21" s="35"/>
    </row>
    <row r="22" spans="1:7" x14ac:dyDescent="0.25">
      <c r="A22" s="15"/>
      <c r="B22" s="34"/>
      <c r="C22" s="35"/>
      <c r="D22" s="35"/>
      <c r="E22" s="35"/>
      <c r="F22" s="35"/>
      <c r="G22" s="35"/>
    </row>
    <row r="23" spans="1:7" x14ac:dyDescent="0.25">
      <c r="A23" s="15"/>
      <c r="B23" s="34"/>
      <c r="C23" s="35"/>
      <c r="D23" s="35"/>
      <c r="E23" s="35"/>
      <c r="F23" s="35"/>
      <c r="G23" s="35"/>
    </row>
    <row r="24" spans="1:7" x14ac:dyDescent="0.25">
      <c r="A24" s="15"/>
      <c r="B24" s="34"/>
      <c r="C24" s="35"/>
      <c r="D24" s="35"/>
      <c r="E24" s="35"/>
      <c r="F24" s="35"/>
      <c r="G24" s="35"/>
    </row>
    <row r="25" spans="1:7" x14ac:dyDescent="0.25">
      <c r="A25" s="15"/>
      <c r="B25" s="34"/>
      <c r="C25" s="35"/>
      <c r="D25" s="35"/>
      <c r="E25" s="35"/>
      <c r="F25" s="38"/>
      <c r="G25" s="35"/>
    </row>
    <row r="26" spans="1:7" x14ac:dyDescent="0.25">
      <c r="A26" s="15"/>
      <c r="B26" s="34"/>
      <c r="C26" s="35"/>
      <c r="D26" s="35"/>
      <c r="E26" s="35"/>
      <c r="F26" s="35"/>
      <c r="G26" s="35"/>
    </row>
    <row r="27" spans="1:7" x14ac:dyDescent="0.25">
      <c r="A27" s="15"/>
      <c r="B27" s="34"/>
      <c r="C27" s="35"/>
      <c r="D27" s="35"/>
      <c r="E27" s="35"/>
      <c r="F27" s="38"/>
      <c r="G27" s="35"/>
    </row>
    <row r="28" spans="1:7" x14ac:dyDescent="0.25">
      <c r="A28" s="15"/>
      <c r="B28" s="34"/>
      <c r="C28" s="35"/>
      <c r="D28" s="35"/>
      <c r="E28" s="35"/>
      <c r="F28" s="35"/>
      <c r="G28" s="35"/>
    </row>
    <row r="29" spans="1:7" x14ac:dyDescent="0.25">
      <c r="A29" s="15"/>
      <c r="B29" s="34"/>
      <c r="C29" s="35"/>
      <c r="D29" s="35"/>
      <c r="E29" s="35"/>
      <c r="F29" s="35"/>
      <c r="G29" s="35"/>
    </row>
    <row r="30" spans="1:7" x14ac:dyDescent="0.25">
      <c r="A30" s="15"/>
      <c r="B30" s="34"/>
      <c r="C30" s="35"/>
      <c r="D30" s="38"/>
      <c r="E30" s="35"/>
      <c r="F30" s="38"/>
      <c r="G30" s="35"/>
    </row>
    <row r="31" spans="1:7" x14ac:dyDescent="0.25">
      <c r="A31" s="15"/>
      <c r="B31" s="34"/>
      <c r="C31" s="35"/>
      <c r="D31" s="35"/>
      <c r="E31" s="35"/>
      <c r="F31" s="35"/>
      <c r="G31" s="35"/>
    </row>
    <row r="32" spans="1:7" x14ac:dyDescent="0.25">
      <c r="A32" s="15"/>
      <c r="B32" s="34"/>
      <c r="C32" s="35"/>
      <c r="D32" s="35"/>
      <c r="E32" s="35"/>
      <c r="F32" s="35"/>
      <c r="G32" s="35"/>
    </row>
    <row r="33" spans="1:7" x14ac:dyDescent="0.25">
      <c r="A33" s="15"/>
      <c r="B33" s="34"/>
      <c r="C33" s="35"/>
      <c r="D33" s="35"/>
      <c r="E33" s="35"/>
      <c r="F33" s="35"/>
      <c r="G33" s="35"/>
    </row>
    <row r="34" spans="1:7" x14ac:dyDescent="0.25">
      <c r="A34" s="15"/>
      <c r="B34" s="34"/>
    </row>
    <row r="35" spans="1:7" x14ac:dyDescent="0.25">
      <c r="A35" s="15"/>
      <c r="B35" s="34"/>
      <c r="C35" s="35"/>
      <c r="D35" s="35"/>
      <c r="E35" s="35"/>
      <c r="F35" s="35"/>
      <c r="G35" s="35"/>
    </row>
    <row r="36" spans="1:7" x14ac:dyDescent="0.25">
      <c r="A36" s="15"/>
      <c r="B36" s="34"/>
      <c r="C36" s="35"/>
      <c r="D36" s="35"/>
      <c r="E36" s="35"/>
      <c r="F36" s="38"/>
      <c r="G36" s="35"/>
    </row>
    <row r="37" spans="1:7" x14ac:dyDescent="0.25">
      <c r="A37" s="15"/>
      <c r="B37" s="34"/>
      <c r="C37" s="35"/>
      <c r="D37" s="35"/>
      <c r="E37" s="35"/>
      <c r="F37" s="35"/>
      <c r="G37" s="35"/>
    </row>
    <row r="38" spans="1:7" x14ac:dyDescent="0.25">
      <c r="A38" s="15"/>
      <c r="B38" s="34"/>
      <c r="C38" s="35"/>
      <c r="D38" s="35"/>
      <c r="E38" s="35"/>
      <c r="F38" s="35"/>
      <c r="G38" s="35"/>
    </row>
    <row r="39" spans="1:7" x14ac:dyDescent="0.25">
      <c r="A39" s="15"/>
      <c r="B39" s="34"/>
    </row>
    <row r="40" spans="1:7" x14ac:dyDescent="0.25">
      <c r="A40" s="15"/>
      <c r="B40" s="34"/>
    </row>
    <row r="41" spans="1:7" x14ac:dyDescent="0.25">
      <c r="A41" s="15"/>
      <c r="B41" s="34"/>
    </row>
    <row r="42" spans="1:7" x14ac:dyDescent="0.25">
      <c r="A42" s="15"/>
      <c r="B42" s="34"/>
    </row>
    <row r="43" spans="1:7" x14ac:dyDescent="0.25">
      <c r="A43" s="15"/>
      <c r="B43" s="34"/>
    </row>
    <row r="44" spans="1:7" x14ac:dyDescent="0.25">
      <c r="A44" s="15"/>
      <c r="B44" s="34"/>
    </row>
    <row r="45" spans="1:7" x14ac:dyDescent="0.25">
      <c r="A45" s="15"/>
      <c r="B45" s="34"/>
    </row>
    <row r="46" spans="1:7" x14ac:dyDescent="0.25">
      <c r="A46" s="15"/>
      <c r="B46" s="34"/>
    </row>
    <row r="47" spans="1:7" x14ac:dyDescent="0.25">
      <c r="A47" s="15"/>
      <c r="B47" s="34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COMMERCE</vt:lpstr>
      <vt:lpstr>FIN_ACC</vt:lpstr>
      <vt:lpstr>CIVIC EDU</vt:lpstr>
      <vt:lpstr>IGBO</vt:lpstr>
      <vt:lpstr>Sheet4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2021-09-21T02:05:16Z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