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855" windowWidth="14490" windowHeight="8280" activeTab="1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OMMERCE" sheetId="14" r:id="rId14"/>
    <sheet name="FIN_ACC" sheetId="15" r:id="rId15"/>
    <sheet name="CIVIC EDU" sheetId="17" r:id="rId16"/>
    <sheet name="IGBO" sheetId="16" r:id="rId17"/>
    <sheet name="Sheet4" sheetId="19" r:id="rId18"/>
    <sheet name="Sheet3" sheetId="18" r:id="rId19"/>
  </sheets>
  <calcPr calcId="152511"/>
</workbook>
</file>

<file path=xl/calcChain.xml><?xml version="1.0" encoding="utf-8"?>
<calcChain xmlns="http://schemas.openxmlformats.org/spreadsheetml/2006/main">
  <c r="T5" i="2" l="1"/>
  <c r="T6" i="2"/>
  <c r="T7" i="2"/>
  <c r="T4" i="2"/>
  <c r="CF4" i="1" l="1"/>
  <c r="CF5" i="1"/>
  <c r="CF6" i="1"/>
  <c r="CF3" i="1"/>
  <c r="B5" i="2" l="1"/>
  <c r="C4" i="1" l="1"/>
  <c r="C5" i="1"/>
  <c r="C6" i="1"/>
  <c r="C3" i="1"/>
  <c r="D4" i="1"/>
  <c r="D5" i="1"/>
  <c r="D6" i="1"/>
  <c r="D3" i="1"/>
  <c r="BV3" i="1" l="1"/>
  <c r="BW3" i="1"/>
  <c r="BX3" i="1"/>
  <c r="BY3" i="1"/>
  <c r="BV4" i="1"/>
  <c r="BW4" i="1"/>
  <c r="BX4" i="1"/>
  <c r="BY4" i="1"/>
  <c r="BV5" i="1"/>
  <c r="BW5" i="1"/>
  <c r="BX5" i="1"/>
  <c r="BY5" i="1"/>
  <c r="BV6" i="1"/>
  <c r="BW6" i="1"/>
  <c r="BX6" i="1"/>
  <c r="BY6" i="1"/>
  <c r="BU4" i="1"/>
  <c r="BU5" i="1"/>
  <c r="BU6" i="1"/>
  <c r="BU3" i="1"/>
  <c r="G4" i="1" l="1"/>
  <c r="G5" i="1"/>
  <c r="G6" i="1"/>
  <c r="F4" i="1"/>
  <c r="F5" i="1"/>
  <c r="F6" i="1"/>
  <c r="E4" i="1"/>
  <c r="E5" i="1"/>
  <c r="E6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7" i="4"/>
  <c r="B38" i="4"/>
  <c r="B39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B8" i="14"/>
  <c r="B9" i="14"/>
  <c r="B10" i="14"/>
  <c r="B11" i="14"/>
  <c r="B12" i="14"/>
  <c r="B13" i="14"/>
  <c r="B14" i="14"/>
  <c r="B15" i="14"/>
  <c r="B16" i="14"/>
  <c r="B17" i="14"/>
  <c r="B4" i="14"/>
  <c r="B5" i="14"/>
  <c r="B6" i="14"/>
  <c r="B7" i="14"/>
  <c r="B3" i="14"/>
  <c r="B3" i="17"/>
  <c r="BE4" i="1" l="1"/>
  <c r="BE5" i="1"/>
  <c r="BE6" i="1"/>
  <c r="BE3" i="1"/>
  <c r="BD4" i="1"/>
  <c r="BD5" i="1"/>
  <c r="BD6" i="1"/>
  <c r="BD3" i="1"/>
  <c r="BC4" i="1"/>
  <c r="BC5" i="1"/>
  <c r="BC6" i="1"/>
  <c r="BC3" i="1"/>
  <c r="BB4" i="1"/>
  <c r="BB5" i="1"/>
  <c r="BB6" i="1"/>
  <c r="BB3" i="1"/>
  <c r="BA4" i="1"/>
  <c r="BA5" i="1"/>
  <c r="BA6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3"/>
  <c r="BO4" i="1"/>
  <c r="BO5" i="1"/>
  <c r="BO6" i="1"/>
  <c r="BN4" i="1"/>
  <c r="BN5" i="1"/>
  <c r="BN6" i="1"/>
  <c r="BM4" i="1"/>
  <c r="BM5" i="1"/>
  <c r="BM6" i="1"/>
  <c r="BL4" i="1"/>
  <c r="BL5" i="1"/>
  <c r="BL6" i="1"/>
  <c r="BK4" i="1"/>
  <c r="BK5" i="1"/>
  <c r="BK6" i="1"/>
  <c r="BO3" i="1"/>
  <c r="BN3" i="1"/>
  <c r="BM3" i="1"/>
  <c r="BL3" i="1"/>
  <c r="BK3" i="1"/>
  <c r="AU4" i="1"/>
  <c r="AU5" i="1"/>
  <c r="AU6" i="1"/>
  <c r="AT4" i="1"/>
  <c r="AT5" i="1"/>
  <c r="AT6" i="1"/>
  <c r="AS4" i="1"/>
  <c r="AS5" i="1"/>
  <c r="AS6" i="1"/>
  <c r="AR4" i="1"/>
  <c r="AR5" i="1"/>
  <c r="AR6" i="1"/>
  <c r="AQ4" i="1"/>
  <c r="AQ5" i="1"/>
  <c r="AQ6" i="1"/>
  <c r="AU3" i="1"/>
  <c r="AT3" i="1"/>
  <c r="AS3" i="1"/>
  <c r="AR3" i="1"/>
  <c r="AQ3" i="1"/>
  <c r="AK4" i="1"/>
  <c r="AK5" i="1"/>
  <c r="AK6" i="1"/>
  <c r="AJ4" i="1"/>
  <c r="AJ5" i="1"/>
  <c r="AJ6" i="1"/>
  <c r="AI4" i="1"/>
  <c r="AI5" i="1"/>
  <c r="AI6" i="1"/>
  <c r="AH4" i="1"/>
  <c r="AH5" i="1"/>
  <c r="AH6" i="1"/>
  <c r="AG4" i="1"/>
  <c r="AG5" i="1"/>
  <c r="AG6" i="1"/>
  <c r="AK3" i="1"/>
  <c r="AJ3" i="1"/>
  <c r="AI3" i="1"/>
  <c r="AH3" i="1"/>
  <c r="AG3" i="1"/>
  <c r="AA4" i="1"/>
  <c r="AA5" i="1"/>
  <c r="AA6" i="1"/>
  <c r="Z4" i="1"/>
  <c r="Z5" i="1"/>
  <c r="Z6" i="1"/>
  <c r="Y4" i="1"/>
  <c r="Y5" i="1"/>
  <c r="Y6" i="1"/>
  <c r="X4" i="1"/>
  <c r="X5" i="1"/>
  <c r="X6" i="1"/>
  <c r="AA3" i="1"/>
  <c r="Z3" i="1"/>
  <c r="Y3" i="1"/>
  <c r="X3" i="1"/>
  <c r="W4" i="1"/>
  <c r="W5" i="1"/>
  <c r="W6" i="1"/>
  <c r="W3" i="1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N4" i="1"/>
  <c r="N5" i="1"/>
  <c r="N6" i="1"/>
  <c r="O4" i="1"/>
  <c r="O5" i="1"/>
  <c r="O6" i="1"/>
  <c r="P4" i="1"/>
  <c r="P5" i="1"/>
  <c r="P6" i="1"/>
  <c r="Q4" i="1"/>
  <c r="Q5" i="1"/>
  <c r="Q6" i="1"/>
  <c r="Q3" i="1"/>
  <c r="P3" i="1"/>
  <c r="O3" i="1"/>
  <c r="N3" i="1"/>
  <c r="M3" i="1"/>
  <c r="G3" i="1"/>
  <c r="F3" i="1"/>
  <c r="E3" i="1"/>
  <c r="B6" i="2"/>
  <c r="B7" i="2"/>
  <c r="B4" i="2"/>
  <c r="AO6" i="1" l="1"/>
  <c r="AP6" i="1" s="1"/>
  <c r="AO5" i="1"/>
  <c r="BI4" i="1"/>
  <c r="AY4" i="1"/>
  <c r="AE4" i="1"/>
  <c r="AY3" i="1"/>
  <c r="AZ3" i="1" s="1"/>
  <c r="AY6" i="1"/>
  <c r="AZ6" i="1" s="1"/>
  <c r="AY5" i="1"/>
  <c r="AZ5" i="1" s="1"/>
  <c r="AO3" i="1"/>
  <c r="AP3" i="1" s="1"/>
  <c r="AO4" i="1"/>
  <c r="AE6" i="1"/>
  <c r="AF6" i="1" s="1"/>
  <c r="AE5" i="1"/>
  <c r="AF5" i="1" s="1"/>
  <c r="U5" i="1"/>
  <c r="V5" i="1" s="1"/>
  <c r="U3" i="1"/>
  <c r="V3" i="1" s="1"/>
  <c r="CC5" i="1"/>
  <c r="CD5" i="1" s="1"/>
  <c r="CC4" i="1"/>
  <c r="BS6" i="1"/>
  <c r="BT6" i="1" s="1"/>
  <c r="BS5" i="1"/>
  <c r="BT5" i="1" s="1"/>
  <c r="BI5" i="1"/>
  <c r="BJ5" i="1" s="1"/>
  <c r="K3" i="1"/>
  <c r="BI6" i="1"/>
  <c r="BJ6" i="1" s="1"/>
  <c r="K4" i="1"/>
  <c r="BS4" i="1"/>
  <c r="K6" i="1"/>
  <c r="BI3" i="1"/>
  <c r="BJ3" i="1" s="1"/>
  <c r="K5" i="1"/>
  <c r="L5" i="1" s="1"/>
  <c r="BS3" i="1"/>
  <c r="BT3" i="1" s="1"/>
  <c r="CC3" i="1"/>
  <c r="CD3" i="1" s="1"/>
  <c r="CC6" i="1"/>
  <c r="AE3" i="1"/>
  <c r="AF3" i="1" s="1"/>
  <c r="U6" i="1"/>
  <c r="V6" i="1" s="1"/>
  <c r="U4" i="1"/>
  <c r="CD4" i="1" l="1"/>
  <c r="R5" i="2" s="1"/>
  <c r="Q5" i="2"/>
  <c r="AZ4" i="1"/>
  <c r="L5" i="2" s="1"/>
  <c r="K5" i="2"/>
  <c r="BT4" i="1"/>
  <c r="P5" i="2" s="1"/>
  <c r="O5" i="2"/>
  <c r="BJ4" i="1"/>
  <c r="N5" i="2" s="1"/>
  <c r="M5" i="2"/>
  <c r="L3" i="1"/>
  <c r="CG3" i="1"/>
  <c r="C5" i="2"/>
  <c r="L4" i="1"/>
  <c r="D5" i="2" s="1"/>
  <c r="CG4" i="1"/>
  <c r="AP4" i="1"/>
  <c r="J5" i="2" s="1"/>
  <c r="I5" i="2"/>
  <c r="I6" i="2"/>
  <c r="AP5" i="1"/>
  <c r="V4" i="1"/>
  <c r="F5" i="2" s="1"/>
  <c r="E5" i="2"/>
  <c r="L6" i="1"/>
  <c r="D7" i="2" s="1"/>
  <c r="CG6" i="1"/>
  <c r="Q7" i="2"/>
  <c r="CD6" i="1"/>
  <c r="AF4" i="1"/>
  <c r="H5" i="2" s="1"/>
  <c r="G5" i="2"/>
  <c r="F6" i="2"/>
  <c r="CG5" i="1"/>
  <c r="R6" i="2"/>
  <c r="Q6" i="2"/>
  <c r="R4" i="2"/>
  <c r="Q4" i="2"/>
  <c r="E7" i="2"/>
  <c r="F7" i="2"/>
  <c r="N7" i="2"/>
  <c r="I7" i="2"/>
  <c r="J7" i="2"/>
  <c r="C7" i="2"/>
  <c r="O6" i="2"/>
  <c r="P6" i="2"/>
  <c r="P7" i="2"/>
  <c r="L6" i="2"/>
  <c r="M6" i="2"/>
  <c r="N6" i="2"/>
  <c r="G6" i="2"/>
  <c r="H6" i="2"/>
  <c r="K7" i="2"/>
  <c r="L7" i="2"/>
  <c r="R7" i="2"/>
  <c r="G7" i="2"/>
  <c r="H7" i="2"/>
  <c r="J6" i="2"/>
  <c r="O4" i="2"/>
  <c r="I4" i="2"/>
  <c r="J4" i="2"/>
  <c r="G4" i="2"/>
  <c r="E6" i="2"/>
  <c r="F4" i="2"/>
  <c r="D4" i="2"/>
  <c r="M7" i="2"/>
  <c r="E4" i="2"/>
  <c r="C4" i="2"/>
  <c r="H3" i="1"/>
  <c r="H5" i="1"/>
  <c r="H6" i="1"/>
  <c r="H4" i="1"/>
  <c r="O7" i="2"/>
  <c r="AW3" i="1"/>
  <c r="K6" i="2"/>
  <c r="L4" i="2"/>
  <c r="K4" i="2"/>
  <c r="CB4" i="1"/>
  <c r="CB5" i="1"/>
  <c r="CB6" i="1"/>
  <c r="CB3" i="1"/>
  <c r="CH5" i="1"/>
  <c r="P4" i="2"/>
  <c r="BR4" i="1"/>
  <c r="BR3" i="1"/>
  <c r="BR5" i="1"/>
  <c r="BR6" i="1"/>
  <c r="N4" i="2"/>
  <c r="BH4" i="1"/>
  <c r="BH5" i="1"/>
  <c r="BH6" i="1"/>
  <c r="BH3" i="1"/>
  <c r="AX4" i="1"/>
  <c r="AX6" i="1"/>
  <c r="AX3" i="1"/>
  <c r="AX5" i="1"/>
  <c r="AN3" i="1"/>
  <c r="AN5" i="1"/>
  <c r="AN4" i="1"/>
  <c r="AN6" i="1"/>
  <c r="H4" i="2"/>
  <c r="AD4" i="1"/>
  <c r="AD3" i="1"/>
  <c r="AD5" i="1"/>
  <c r="AD6" i="1"/>
  <c r="T6" i="1"/>
  <c r="R3" i="1"/>
  <c r="T5" i="1"/>
  <c r="T4" i="1"/>
  <c r="T3" i="1"/>
  <c r="J3" i="1"/>
  <c r="J5" i="1"/>
  <c r="J6" i="1"/>
  <c r="J4" i="1"/>
  <c r="CH6" i="1"/>
  <c r="BF5" i="1"/>
  <c r="M4" i="2"/>
  <c r="AW5" i="1"/>
  <c r="AW6" i="1"/>
  <c r="R6" i="1"/>
  <c r="BP4" i="1"/>
  <c r="BZ6" i="1"/>
  <c r="CA5" i="1"/>
  <c r="CA3" i="1"/>
  <c r="CA4" i="1"/>
  <c r="BZ5" i="1"/>
  <c r="BZ3" i="1"/>
  <c r="CA6" i="1"/>
  <c r="BZ4" i="1"/>
  <c r="BF6" i="1"/>
  <c r="BF3" i="1"/>
  <c r="S5" i="1"/>
  <c r="AM6" i="1"/>
  <c r="AL4" i="1"/>
  <c r="AV4" i="1"/>
  <c r="AV5" i="1"/>
  <c r="AV6" i="1"/>
  <c r="AW4" i="1"/>
  <c r="AV3" i="1"/>
  <c r="BG4" i="1"/>
  <c r="CH4" i="1"/>
  <c r="AL5" i="1"/>
  <c r="D6" i="2"/>
  <c r="C6" i="2"/>
  <c r="I3" i="1"/>
  <c r="I5" i="1"/>
  <c r="I6" i="1"/>
  <c r="I4" i="1"/>
  <c r="AB3" i="1"/>
  <c r="AB5" i="1"/>
  <c r="AB4" i="1"/>
  <c r="AC6" i="1"/>
  <c r="AL6" i="1"/>
  <c r="AM4" i="1"/>
  <c r="AM5" i="1"/>
  <c r="AM3" i="1"/>
  <c r="AL3" i="1"/>
  <c r="BQ5" i="1"/>
  <c r="BQ6" i="1"/>
  <c r="BP3" i="1"/>
  <c r="BP6" i="1"/>
  <c r="BQ4" i="1"/>
  <c r="BP5" i="1"/>
  <c r="BQ3" i="1"/>
  <c r="R4" i="1"/>
  <c r="S3" i="1"/>
  <c r="R5" i="1"/>
  <c r="S4" i="1"/>
  <c r="S6" i="1"/>
  <c r="AC3" i="1"/>
  <c r="AC5" i="1"/>
  <c r="AC4" i="1"/>
  <c r="AB6" i="1"/>
  <c r="BG6" i="1"/>
  <c r="BF4" i="1"/>
  <c r="BG3" i="1"/>
  <c r="BG5" i="1"/>
  <c r="S5" i="2" l="1"/>
  <c r="S7" i="2"/>
  <c r="S4" i="2"/>
  <c r="S6" i="2"/>
  <c r="CH3" i="1"/>
  <c r="CI3" i="1"/>
  <c r="CK3" i="1" s="1"/>
  <c r="A1" i="1" s="1"/>
  <c r="CI6" i="1"/>
  <c r="U7" i="2" s="1"/>
  <c r="CI4" i="1"/>
  <c r="U5" i="2" s="1"/>
  <c r="CI5" i="1"/>
  <c r="U6" i="2" s="1"/>
  <c r="U4" i="2" l="1"/>
</calcChain>
</file>

<file path=xl/sharedStrings.xml><?xml version="1.0" encoding="utf-8"?>
<sst xmlns="http://schemas.openxmlformats.org/spreadsheetml/2006/main" count="265" uniqueCount="64">
  <si>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</si>
  <si>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</si>
  <si>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</si>
  <si>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</si>
  <si>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</si>
  <si>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</si>
  <si>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</si>
  <si>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</si>
  <si>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</si>
  <si>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</si>
  <si>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</si>
  <si>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</si>
  <si>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</si>
  <si>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</si>
  <si>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</si>
  <si>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</si>
  <si>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</si>
  <si>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</si>
  <si>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</si>
  <si>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</si>
  <si>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</si>
  <si>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</si>
  <si>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</si>
  <si>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</si>
  <si>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</si>
  <si>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</si>
  <si>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</si>
  <si>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</si>
  <si>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</si>
  <si>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</si>
  <si>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</si>
  <si>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</si>
  <si>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</si>
  <si>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</si>
  <si>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</si>
  <si>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</si>
  <si>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</si>
  <si>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</si>
  <si>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</si>
  <si>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</si>
  <si>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CHEMISTRY</t>
  </si>
  <si>
    <t>BIOLOGY</t>
  </si>
  <si>
    <t>GEOGRAPHY</t>
  </si>
  <si>
    <t>PROJECT 10%</t>
  </si>
  <si>
    <t>AGRIC</t>
  </si>
  <si>
    <t>ECONOMICS</t>
  </si>
  <si>
    <t>GOVERNMENT</t>
  </si>
  <si>
    <t>PHYSICS</t>
  </si>
  <si>
    <t>BIO</t>
  </si>
  <si>
    <t>CHEM</t>
  </si>
  <si>
    <t>GEO</t>
  </si>
  <si>
    <t>PHY</t>
  </si>
  <si>
    <t>ECO</t>
  </si>
  <si>
    <t>COMMERCE</t>
  </si>
  <si>
    <t>FINANCIAL ACCOUNTS</t>
  </si>
  <si>
    <t>B2</t>
  </si>
  <si>
    <t>SSS TWO FIRST TERM EXAMINATION RESULT</t>
  </si>
  <si>
    <t>AKABUOKWU CHIBUDOM JOSHUA</t>
  </si>
  <si>
    <t>EZE  NMESOMA PRINCESS</t>
  </si>
  <si>
    <t>NNAMANI CHUKWUBUIKEM</t>
  </si>
  <si>
    <t>OKORONKWO PRUDENCE UDIRICHIM</t>
  </si>
  <si>
    <t>LIT-IN-ENG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</si>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</sst>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name val="Times New Roman"/>
      <family val="1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0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7" fillId="0" borderId="0" xfId="0" applyFont="1">
      <alignment vertical="center"/>
    </xf>
    <xf numFmtId="0" fontId="19" fillId="0" borderId="2" xfId="0" applyFont="1" applyBorder="1" applyAlignment="1">
      <alignment horizontal="center" vertical="top"/>
    </xf>
    <xf numFmtId="0" fontId="18" fillId="0" borderId="11" xfId="0" applyFont="1" applyBorder="1">
      <alignment vertical="center"/>
    </xf>
    <xf numFmtId="0" fontId="18" fillId="0" borderId="12" xfId="0" applyFont="1" applyBorder="1">
      <alignment vertical="center"/>
    </xf>
    <xf numFmtId="0" fontId="4" fillId="0" borderId="0" xfId="0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11"/>
  <sheetViews>
    <sheetView zoomScale="93" zoomScaleNormal="93" zoomScaleSheetLayoutView="100" workbookViewId="0"/>
  </sheetViews>
  <sheetFormatPr defaultRowHeight="15.75" x14ac:dyDescent="0.25"/>
  <cols>
    <col min="1" max="1" width="12" style="19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7" width="9" style="19"/>
    <col min="8" max="8" width="19.5" style="19" customWidth="1"/>
    <col min="9" max="9" width="19.75" style="19" customWidth="1"/>
    <col min="10" max="10" width="19.375" style="19" customWidth="1"/>
    <col min="11" max="12" width="9" style="19"/>
    <col min="13" max="13" width="18.875" style="19" customWidth="1"/>
    <col min="14" max="14" width="14.125" style="19" customWidth="1"/>
    <col min="15" max="15" width="14.875" style="19" customWidth="1"/>
    <col min="16" max="16" width="9.625" style="19" customWidth="1"/>
    <col min="17" max="18" width="9" style="19"/>
    <col min="19" max="19" width="18.875" style="19" customWidth="1"/>
    <col min="20" max="20" width="14.125" style="19" customWidth="1"/>
    <col min="21" max="21" width="14.875" style="19" customWidth="1"/>
    <col min="22" max="24" width="9" style="19"/>
    <col min="25" max="25" width="18.875" style="19" customWidth="1"/>
    <col min="26" max="26" width="14.125" style="19" customWidth="1"/>
    <col min="27" max="27" width="14.875" style="19" customWidth="1"/>
    <col min="28" max="29" width="9" style="19"/>
    <col min="30" max="30" width="10.375" style="19" bestFit="1" customWidth="1"/>
    <col min="31" max="31" width="18.875" style="19" customWidth="1"/>
    <col min="32" max="32" width="14.125" style="19" customWidth="1"/>
    <col min="33" max="33" width="14.875" style="19" customWidth="1"/>
    <col min="34" max="36" width="9" style="19"/>
    <col min="37" max="37" width="18.875" style="19" customWidth="1"/>
    <col min="38" max="38" width="14.125" style="19" customWidth="1"/>
    <col min="39" max="39" width="14.875" style="19" customWidth="1"/>
    <col min="40" max="40" width="10.375" style="19" bestFit="1" customWidth="1"/>
    <col min="41" max="42" width="9" style="19"/>
    <col min="43" max="43" width="18.875" style="19" customWidth="1"/>
    <col min="44" max="44" width="14.125" style="19" customWidth="1"/>
    <col min="45" max="45" width="14.875" style="19" customWidth="1"/>
    <col min="46" max="48" width="9" style="19"/>
    <col min="49" max="49" width="18.875" style="19" customWidth="1"/>
    <col min="50" max="50" width="14.125" style="19" customWidth="1"/>
    <col min="51" max="51" width="14.875" style="19" customWidth="1"/>
    <col min="52" max="54" width="9" style="19"/>
    <col min="55" max="55" width="18.875" style="19" customWidth="1"/>
    <col min="56" max="56" width="14.125" style="19" customWidth="1"/>
    <col min="57" max="57" width="14.875" style="19" customWidth="1"/>
    <col min="58" max="58" width="9.625" style="19" customWidth="1"/>
    <col min="59" max="59" width="9" style="19"/>
    <col min="60" max="60" width="10.375" style="19" bestFit="1" customWidth="1"/>
    <col min="61" max="61" width="18.875" style="19" customWidth="1"/>
    <col min="62" max="62" width="14.125" style="19" customWidth="1"/>
    <col min="63" max="63" width="14.875" style="19" customWidth="1"/>
    <col min="64" max="69" width="9" style="19"/>
    <col min="70" max="70" width="10.375" style="19" bestFit="1" customWidth="1"/>
    <col min="71" max="88" width="9" style="19"/>
    <col min="89" max="89" width="26.625" style="19" bestFit="1" customWidth="1"/>
    <col min="90" max="90" width="10.375" style="19" bestFit="1" customWidth="1"/>
    <col min="91" max="99" width="9" style="19"/>
    <col min="100" max="100" width="10.375" style="19" bestFit="1" customWidth="1"/>
    <col min="101" max="109" width="9" style="19"/>
    <col min="110" max="110" width="10.375" style="19" bestFit="1" customWidth="1"/>
    <col min="111" max="119" width="9" style="19"/>
    <col min="120" max="120" width="10.375" style="19" bestFit="1" customWidth="1"/>
    <col min="121" max="129" width="9" style="19"/>
    <col min="130" max="130" width="10.375" style="19" bestFit="1" customWidth="1"/>
    <col min="131" max="139" width="9" style="19"/>
    <col min="140" max="140" width="10.375" style="19" bestFit="1" customWidth="1"/>
    <col min="141" max="149" width="9" style="19"/>
    <col min="150" max="150" width="10.375" style="19" bestFit="1" customWidth="1"/>
    <col min="151" max="152" width="9" style="19"/>
    <col min="153" max="153" width="31.375" style="19" customWidth="1"/>
    <col min="154" max="154" width="29.875" style="19" customWidth="1"/>
    <col min="155" max="155" width="27.25" style="19" customWidth="1"/>
    <col min="156" max="156" width="10.375" style="19" customWidth="1"/>
    <col min="157" max="157" width="9.875" style="19" customWidth="1"/>
    <col min="158" max="160" width="9" style="19"/>
    <col min="161" max="161" width="21.375" style="19" bestFit="1" customWidth="1"/>
    <col min="162" max="162" width="30.75" style="19" bestFit="1" customWidth="1"/>
    <col min="163" max="16384" width="9" style="19"/>
  </cols>
  <sheetData>
    <row r="1" spans="1:92" ht="21" thickBot="1" x14ac:dyDescent="0.3">
      <c r="A1" s="29">
        <f>CK3</f>
        <v>4</v>
      </c>
      <c r="B1" s="19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7"/>
      <c r="L1" s="52"/>
      <c r="M1" s="46" t="s">
        <v>2</v>
      </c>
      <c r="N1" s="47"/>
      <c r="O1" s="47"/>
      <c r="P1" s="47"/>
      <c r="Q1" s="47"/>
      <c r="R1" s="47"/>
      <c r="S1" s="47"/>
      <c r="T1" s="47"/>
      <c r="U1" s="47"/>
      <c r="V1" s="52"/>
      <c r="W1" s="46" t="s">
        <v>41</v>
      </c>
      <c r="X1" s="47"/>
      <c r="Y1" s="47"/>
      <c r="Z1" s="47"/>
      <c r="AA1" s="47"/>
      <c r="AB1" s="47"/>
      <c r="AC1" s="47"/>
      <c r="AD1" s="47"/>
      <c r="AE1" s="47"/>
      <c r="AF1" s="52"/>
      <c r="AG1" s="46" t="s">
        <v>40</v>
      </c>
      <c r="AH1" s="47"/>
      <c r="AI1" s="47"/>
      <c r="AJ1" s="47"/>
      <c r="AK1" s="47"/>
      <c r="AL1" s="47"/>
      <c r="AM1" s="47"/>
      <c r="AN1" s="47"/>
      <c r="AO1" s="47"/>
      <c r="AP1" s="48"/>
      <c r="AQ1" s="53" t="s">
        <v>42</v>
      </c>
      <c r="AR1" s="50"/>
      <c r="AS1" s="50"/>
      <c r="AT1" s="50"/>
      <c r="AU1" s="50"/>
      <c r="AV1" s="50"/>
      <c r="AW1" s="50"/>
      <c r="AX1" s="50"/>
      <c r="AY1" s="50"/>
      <c r="AZ1" s="50"/>
      <c r="BA1" s="50" t="s">
        <v>47</v>
      </c>
      <c r="BB1" s="50"/>
      <c r="BC1" s="50"/>
      <c r="BD1" s="50"/>
      <c r="BE1" s="50"/>
      <c r="BF1" s="50"/>
      <c r="BG1" s="50"/>
      <c r="BH1" s="50"/>
      <c r="BI1" s="50"/>
      <c r="BJ1" s="51"/>
      <c r="BK1" s="46" t="s">
        <v>45</v>
      </c>
      <c r="BL1" s="47"/>
      <c r="BM1" s="47"/>
      <c r="BN1" s="47"/>
      <c r="BO1" s="47"/>
      <c r="BP1" s="47"/>
      <c r="BQ1" s="47"/>
      <c r="BR1" s="47"/>
      <c r="BS1" s="47"/>
      <c r="BT1" s="48"/>
      <c r="BU1" s="46" t="s">
        <v>37</v>
      </c>
      <c r="BV1" s="47"/>
      <c r="BW1" s="47"/>
      <c r="BX1" s="47"/>
      <c r="BY1" s="47"/>
      <c r="BZ1" s="47"/>
      <c r="CA1" s="47"/>
      <c r="CB1" s="47"/>
      <c r="CC1" s="47"/>
      <c r="CD1" s="48"/>
      <c r="CE1" s="20"/>
    </row>
    <row r="2" spans="1:92" ht="16.5" thickBot="1" x14ac:dyDescent="0.3">
      <c r="A2" s="19" t="s">
        <v>20</v>
      </c>
      <c r="B2" s="21" t="s">
        <v>56</v>
      </c>
      <c r="C2" s="28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12</v>
      </c>
      <c r="L2" s="22" t="s">
        <v>13</v>
      </c>
      <c r="M2" s="22" t="s">
        <v>4</v>
      </c>
      <c r="N2" s="22" t="s">
        <v>5</v>
      </c>
      <c r="O2" s="22" t="s">
        <v>6</v>
      </c>
      <c r="P2" s="22" t="s">
        <v>7</v>
      </c>
      <c r="Q2" s="22" t="s">
        <v>8</v>
      </c>
      <c r="R2" s="22" t="s">
        <v>9</v>
      </c>
      <c r="S2" s="22" t="s">
        <v>10</v>
      </c>
      <c r="T2" s="22" t="s">
        <v>11</v>
      </c>
      <c r="U2" s="22" t="s">
        <v>12</v>
      </c>
      <c r="V2" s="22" t="s">
        <v>13</v>
      </c>
      <c r="W2" s="22" t="s">
        <v>4</v>
      </c>
      <c r="X2" s="22" t="s">
        <v>5</v>
      </c>
      <c r="Y2" s="22" t="s">
        <v>6</v>
      </c>
      <c r="Z2" s="22" t="s">
        <v>7</v>
      </c>
      <c r="AA2" s="22" t="s">
        <v>8</v>
      </c>
      <c r="AB2" s="22" t="s">
        <v>9</v>
      </c>
      <c r="AC2" s="22" t="s">
        <v>10</v>
      </c>
      <c r="AD2" s="22" t="s">
        <v>11</v>
      </c>
      <c r="AE2" s="22" t="s">
        <v>12</v>
      </c>
      <c r="AF2" s="22" t="s">
        <v>13</v>
      </c>
      <c r="AG2" s="22" t="s">
        <v>4</v>
      </c>
      <c r="AH2" s="22" t="s">
        <v>5</v>
      </c>
      <c r="AI2" s="22" t="s">
        <v>6</v>
      </c>
      <c r="AJ2" s="22" t="s">
        <v>7</v>
      </c>
      <c r="AK2" s="22" t="s">
        <v>8</v>
      </c>
      <c r="AL2" s="22" t="s">
        <v>9</v>
      </c>
      <c r="AM2" s="22" t="s">
        <v>10</v>
      </c>
      <c r="AN2" s="22" t="s">
        <v>11</v>
      </c>
      <c r="AO2" s="22" t="s">
        <v>12</v>
      </c>
      <c r="AP2" s="22" t="s">
        <v>13</v>
      </c>
      <c r="AQ2" s="23" t="s">
        <v>4</v>
      </c>
      <c r="AR2" s="23" t="s">
        <v>5</v>
      </c>
      <c r="AS2" s="23" t="s">
        <v>6</v>
      </c>
      <c r="AT2" s="23" t="s">
        <v>7</v>
      </c>
      <c r="AU2" s="23" t="s">
        <v>8</v>
      </c>
      <c r="AV2" s="23" t="s">
        <v>9</v>
      </c>
      <c r="AW2" s="23" t="s">
        <v>10</v>
      </c>
      <c r="AX2" s="23" t="s">
        <v>11</v>
      </c>
      <c r="AY2" s="23" t="s">
        <v>12</v>
      </c>
      <c r="AZ2" s="23" t="s">
        <v>13</v>
      </c>
      <c r="BA2" s="23" t="s">
        <v>4</v>
      </c>
      <c r="BB2" s="23" t="s">
        <v>5</v>
      </c>
      <c r="BC2" s="23" t="s">
        <v>6</v>
      </c>
      <c r="BD2" s="23" t="s">
        <v>7</v>
      </c>
      <c r="BE2" s="23" t="s">
        <v>8</v>
      </c>
      <c r="BF2" s="23" t="s">
        <v>9</v>
      </c>
      <c r="BG2" s="23" t="s">
        <v>10</v>
      </c>
      <c r="BH2" s="23" t="s">
        <v>11</v>
      </c>
      <c r="BI2" s="23" t="s">
        <v>12</v>
      </c>
      <c r="BJ2" s="23" t="s">
        <v>13</v>
      </c>
      <c r="BK2" s="22" t="s">
        <v>4</v>
      </c>
      <c r="BL2" s="22" t="s">
        <v>5</v>
      </c>
      <c r="BM2" s="22" t="s">
        <v>6</v>
      </c>
      <c r="BN2" s="22" t="s">
        <v>7</v>
      </c>
      <c r="BO2" s="22" t="s">
        <v>8</v>
      </c>
      <c r="BP2" s="22" t="s">
        <v>9</v>
      </c>
      <c r="BQ2" s="22" t="s">
        <v>10</v>
      </c>
      <c r="BR2" s="22" t="s">
        <v>11</v>
      </c>
      <c r="BS2" s="22" t="s">
        <v>12</v>
      </c>
      <c r="BT2" s="22" t="s">
        <v>13</v>
      </c>
      <c r="BU2" s="22" t="s">
        <v>4</v>
      </c>
      <c r="BV2" s="22" t="s">
        <v>5</v>
      </c>
      <c r="BW2" s="22" t="s">
        <v>6</v>
      </c>
      <c r="BX2" s="22" t="s">
        <v>7</v>
      </c>
      <c r="BY2" s="22" t="s">
        <v>8</v>
      </c>
      <c r="BZ2" s="22" t="s">
        <v>9</v>
      </c>
      <c r="CA2" s="22" t="s">
        <v>10</v>
      </c>
      <c r="CB2" s="22" t="s">
        <v>11</v>
      </c>
      <c r="CC2" s="22" t="s">
        <v>12</v>
      </c>
      <c r="CD2" s="22" t="s">
        <v>13</v>
      </c>
      <c r="CE2" s="24" t="s">
        <v>14</v>
      </c>
      <c r="CF2" s="19" t="s">
        <v>15</v>
      </c>
      <c r="CG2" s="19" t="s">
        <v>16</v>
      </c>
      <c r="CH2" s="19" t="s">
        <v>17</v>
      </c>
      <c r="CI2" s="19" t="s">
        <v>18</v>
      </c>
      <c r="CJ2" s="19" t="s">
        <v>19</v>
      </c>
      <c r="CK2" s="19" t="s">
        <v>39</v>
      </c>
      <c r="CL2" s="49" t="s">
        <v>29</v>
      </c>
      <c r="CM2" s="49"/>
    </row>
    <row r="3" spans="1:92" ht="21" thickBot="1" x14ac:dyDescent="0.3">
      <c r="A3" s="42">
        <v>1</v>
      </c>
      <c r="B3" s="43" t="s">
        <v>57</v>
      </c>
      <c r="C3" s="25">
        <f>ENGLISH!C3</f>
        <v>10</v>
      </c>
      <c r="D3" s="25">
        <f>ENGLISH!D3</f>
        <v>5</v>
      </c>
      <c r="E3" s="25">
        <f>ENGLISH!E3</f>
        <v>6</v>
      </c>
      <c r="F3" s="25">
        <f>ENGLISH!F3</f>
        <v>8</v>
      </c>
      <c r="G3" s="25">
        <f>ENGLISH!G3</f>
        <v>46</v>
      </c>
      <c r="H3" s="25">
        <f>MIN(K$3:K$6)</f>
        <v>65</v>
      </c>
      <c r="I3" s="26">
        <f>MAX(K$3:K$6)</f>
        <v>86</v>
      </c>
      <c r="J3" s="27">
        <f>AVERAGE(K$3:K$6)</f>
        <v>76.75</v>
      </c>
      <c r="K3" s="19">
        <f t="shared" ref="K3:K6" si="0">SUM(C3,D3,E3,F3,G3)</f>
        <v>75</v>
      </c>
      <c r="L3" s="19" t="str">
        <f>VLOOKUP(K3,$CL$3:$CN$11,2)</f>
        <v>A1</v>
      </c>
      <c r="M3" s="25">
        <f>MATHS!C3</f>
        <v>10</v>
      </c>
      <c r="N3" s="25">
        <f>MATHS!D3</f>
        <v>9</v>
      </c>
      <c r="O3" s="25">
        <f>MATHS!E3</f>
        <v>9</v>
      </c>
      <c r="P3" s="25">
        <f>MATHS!F3</f>
        <v>5</v>
      </c>
      <c r="Q3" s="25">
        <f>MATHS!G3</f>
        <v>27</v>
      </c>
      <c r="R3" s="25">
        <f>MIN(U$3:U$6)</f>
        <v>40</v>
      </c>
      <c r="S3" s="26">
        <f>MAX(U$3:U$6)</f>
        <v>80</v>
      </c>
      <c r="T3" s="27">
        <f>AVERAGE(U$3:U$6)</f>
        <v>62.75</v>
      </c>
      <c r="U3" s="19">
        <f t="shared" ref="U3:U6" si="1">SUM(M3,N3,O3,P3,Q3)</f>
        <v>60</v>
      </c>
      <c r="V3" s="19" t="str">
        <f>VLOOKUP(U3,$CL$3:$CN$11,2)</f>
        <v>C4</v>
      </c>
      <c r="W3" s="25">
        <f>BIOLOGY!C3</f>
        <v>8</v>
      </c>
      <c r="X3" s="25">
        <f>BIOLOGY!D3</f>
        <v>9</v>
      </c>
      <c r="Y3" s="25">
        <f>BIOLOGY!E3</f>
        <v>10</v>
      </c>
      <c r="Z3" s="25">
        <f>BIOLOGY!F3</f>
        <v>3</v>
      </c>
      <c r="AA3" s="25">
        <f>BIOLOGY!G3</f>
        <v>43</v>
      </c>
      <c r="AB3" s="25">
        <f>MIN(AE$3:AE$6)</f>
        <v>67</v>
      </c>
      <c r="AC3" s="26">
        <f>MAX(AE$3:AE$6)</f>
        <v>73</v>
      </c>
      <c r="AD3" s="27">
        <f>AVERAGE(AE$3:AE$6)</f>
        <v>70</v>
      </c>
      <c r="AE3" s="19">
        <f t="shared" ref="AE3:AE6" si="2">SUM(W3,X3,Y3,Z3,AA3)</f>
        <v>73</v>
      </c>
      <c r="AF3" s="19" t="str">
        <f>VLOOKUP(AE3,$CL$3:$CN$11,2)</f>
        <v>B2</v>
      </c>
      <c r="AG3" s="25">
        <f>'CIVIC EDU'!C3</f>
        <v>8</v>
      </c>
      <c r="AH3" s="25">
        <f>'CIVIC EDU'!D3</f>
        <v>7</v>
      </c>
      <c r="AI3" s="25">
        <f>'CIVIC EDU'!E3</f>
        <v>7</v>
      </c>
      <c r="AJ3" s="25">
        <f>'CIVIC EDU'!F3</f>
        <v>6</v>
      </c>
      <c r="AK3" s="25">
        <f>'CIVIC EDU'!G3</f>
        <v>40</v>
      </c>
      <c r="AL3" s="25">
        <f>MIN(AO$3:AO$6)</f>
        <v>57</v>
      </c>
      <c r="AM3" s="26">
        <f>MAX(AO$3:AO$6)</f>
        <v>75</v>
      </c>
      <c r="AN3" s="27">
        <f>AVERAGE(AO$3:AO$6)</f>
        <v>66.25</v>
      </c>
      <c r="AO3" s="19">
        <f t="shared" ref="AO3:AO6" si="3">SUM(AG3,AH3,AI3,AJ3,AK3)</f>
        <v>68</v>
      </c>
      <c r="AP3" s="19" t="str">
        <f>VLOOKUP(AO3,$CL$3:$CN$11,2)</f>
        <v>B3</v>
      </c>
      <c r="AQ3" s="25">
        <f>GEOGRAPHY!C3</f>
        <v>10</v>
      </c>
      <c r="AR3" s="25">
        <f>GEOGRAPHY!D3</f>
        <v>7</v>
      </c>
      <c r="AS3" s="25">
        <f>GEOGRAPHY!E3</f>
        <v>7</v>
      </c>
      <c r="AT3" s="25">
        <f>GEOGRAPHY!F3</f>
        <v>10</v>
      </c>
      <c r="AU3" s="25">
        <f>GEOGRAPHY!G3</f>
        <v>43</v>
      </c>
      <c r="AV3" s="25">
        <f>MIN(AY$3:AY$6)</f>
        <v>70</v>
      </c>
      <c r="AW3" s="26">
        <f>MAX(AY$3:AY$6)</f>
        <v>85</v>
      </c>
      <c r="AX3" s="27">
        <f>AVERAGE(AY$3:AY$6)</f>
        <v>75.5</v>
      </c>
      <c r="AY3" s="19">
        <f t="shared" ref="AY3:AY6" si="4">SUM(AQ3,AR3,AS3,AT3,AU3)</f>
        <v>77</v>
      </c>
      <c r="AZ3" s="19" t="str">
        <f>VLOOKUP(AY3,$CL$3:$CN$11,2)</f>
        <v>A1</v>
      </c>
      <c r="BA3" s="25">
        <f>PHYSICS!C3</f>
        <v>10</v>
      </c>
      <c r="BB3" s="25">
        <f>PHYSICS!D3</f>
        <v>10</v>
      </c>
      <c r="BC3" s="25">
        <f>PHYSICS!E3</f>
        <v>6</v>
      </c>
      <c r="BD3" s="25">
        <f>PHYSICS!F3</f>
        <v>10</v>
      </c>
      <c r="BE3" s="25">
        <f>PHYSICS!G3</f>
        <v>40</v>
      </c>
      <c r="BF3" s="25">
        <f>MIN(BI$3:BI$6)</f>
        <v>70</v>
      </c>
      <c r="BG3" s="26">
        <f>MAX(BI$3:BI$6)</f>
        <v>86</v>
      </c>
      <c r="BH3" s="27">
        <f>AVERAGE(BI$3:BI$6)</f>
        <v>75.5</v>
      </c>
      <c r="BI3" s="19">
        <f t="shared" ref="BI3:BI6" si="5">SUM(BA3,BB3,BC3,BD3,BE3)</f>
        <v>76</v>
      </c>
      <c r="BJ3" s="19" t="str">
        <f>VLOOKUP(BI3,$CL$3:$CN$11,2)</f>
        <v>A1</v>
      </c>
      <c r="BK3" s="25">
        <f>ECONOMICS!C3</f>
        <v>5</v>
      </c>
      <c r="BL3" s="25">
        <f>ECONOMICS!D3</f>
        <v>5</v>
      </c>
      <c r="BM3" s="25">
        <f>ECONOMICS!E3</f>
        <v>5</v>
      </c>
      <c r="BN3" s="25">
        <f>ECONOMICS!F3</f>
        <v>7</v>
      </c>
      <c r="BO3" s="25">
        <f>ECONOMICS!G3</f>
        <v>26</v>
      </c>
      <c r="BP3" s="25">
        <f>MIN(BS$3:BS$6)</f>
        <v>42</v>
      </c>
      <c r="BQ3" s="26">
        <f>MAX(BS$3:BS$6)</f>
        <v>64</v>
      </c>
      <c r="BR3" s="27">
        <f>AVERAGE(BS$3:BS$6)</f>
        <v>51.75</v>
      </c>
      <c r="BS3" s="19">
        <f t="shared" ref="BS3:BS6" si="6">SUM(BK3,BL3,BM3,BN3,BO3)</f>
        <v>48</v>
      </c>
      <c r="BT3" s="19" t="str">
        <f>VLOOKUP(BS3,$CL$3:$CN$11,2)</f>
        <v>D7</v>
      </c>
      <c r="BU3" s="37">
        <f>'CIVIC EDU'!C3</f>
        <v>8</v>
      </c>
      <c r="BV3" s="37">
        <f>'CIVIC EDU'!D3</f>
        <v>7</v>
      </c>
      <c r="BW3" s="37">
        <f>'CIVIC EDU'!E3</f>
        <v>7</v>
      </c>
      <c r="BX3" s="37">
        <f>'CIVIC EDU'!F3</f>
        <v>6</v>
      </c>
      <c r="BY3" s="37">
        <f>'CIVIC EDU'!G3</f>
        <v>40</v>
      </c>
      <c r="BZ3" s="25">
        <f>MIN(CC$3:CC$6)</f>
        <v>57</v>
      </c>
      <c r="CA3" s="26">
        <f>MAX(CC$3:CC$6)</f>
        <v>75</v>
      </c>
      <c r="CB3" s="27">
        <f>AVERAGE(CC$3:CC$6)</f>
        <v>66.25</v>
      </c>
      <c r="CC3" s="19">
        <f t="shared" ref="CC3:CC6" si="7">SUM(BU3,BV3,BW3,BX3,BY3)</f>
        <v>68</v>
      </c>
      <c r="CD3" s="19" t="str">
        <f>VLOOKUP(CC3,$CL$3:$CN$11,2)</f>
        <v>B3</v>
      </c>
      <c r="CE3" s="19">
        <v>8</v>
      </c>
      <c r="CF3" s="19">
        <f>CE3*100</f>
        <v>800</v>
      </c>
      <c r="CG3" s="19">
        <f>SUM(K3,U3,AE3,AO3,AY3,BS3,CC3,BI3)</f>
        <v>545</v>
      </c>
      <c r="CH3" s="19">
        <f t="shared" ref="CH3:CH6" si="8">CG3/CE3</f>
        <v>68.125</v>
      </c>
      <c r="CI3" s="31">
        <f>RANK(CG3,CG$3:CG$6,0)</f>
        <v>3</v>
      </c>
      <c r="CJ3" s="41" t="s">
        <v>62</v>
      </c>
      <c r="CK3" s="29">
        <f>COUNTIF(CI$3:CI$6,"&lt;="&amp;$CF$3)</f>
        <v>4</v>
      </c>
      <c r="CL3" s="19">
        <v>0</v>
      </c>
      <c r="CM3" s="19" t="s">
        <v>28</v>
      </c>
      <c r="CN3" s="29"/>
    </row>
    <row r="4" spans="1:92" ht="21" thickBot="1" x14ac:dyDescent="0.3">
      <c r="A4" s="42">
        <v>2</v>
      </c>
      <c r="B4" s="44" t="s">
        <v>58</v>
      </c>
      <c r="C4" s="37">
        <f>ENGLISH!C6</f>
        <v>10</v>
      </c>
      <c r="D4" s="37">
        <f>ENGLISH!D6</f>
        <v>6</v>
      </c>
      <c r="E4" s="37">
        <f>ENGLISH!E6</f>
        <v>7</v>
      </c>
      <c r="F4" s="37">
        <f>ENGLISH!F6</f>
        <v>8</v>
      </c>
      <c r="G4" s="37">
        <f>ENGLISH!G6</f>
        <v>50</v>
      </c>
      <c r="H4" s="25">
        <f>MIN(K$3:K$6)</f>
        <v>65</v>
      </c>
      <c r="I4" s="26">
        <f>MAX(K$3:K$6)</f>
        <v>86</v>
      </c>
      <c r="J4" s="27">
        <f>AVERAGE(K$3:K$6)</f>
        <v>76.75</v>
      </c>
      <c r="K4" s="19">
        <f t="shared" si="0"/>
        <v>81</v>
      </c>
      <c r="L4" s="19" t="str">
        <f t="shared" ref="L4:L6" si="9">VLOOKUP(K4,$CL$3:$CN$11,2)</f>
        <v>A1</v>
      </c>
      <c r="M4" s="25">
        <f>MATHS!C6</f>
        <v>10</v>
      </c>
      <c r="N4" s="25">
        <f>MATHS!D6</f>
        <v>10</v>
      </c>
      <c r="O4" s="25">
        <f>MATHS!E6</f>
        <v>9</v>
      </c>
      <c r="P4" s="25">
        <f>MATHS!F6</f>
        <v>9</v>
      </c>
      <c r="Q4" s="25">
        <f>MATHS!G6</f>
        <v>33</v>
      </c>
      <c r="R4" s="25">
        <f>MIN(U$3:U$6)</f>
        <v>40</v>
      </c>
      <c r="S4" s="26">
        <f>MAX(U$3:U$6)</f>
        <v>80</v>
      </c>
      <c r="T4" s="27">
        <f>AVERAGE(U$3:U$6)</f>
        <v>62.75</v>
      </c>
      <c r="U4" s="19">
        <f t="shared" si="1"/>
        <v>71</v>
      </c>
      <c r="V4" s="19" t="str">
        <f t="shared" ref="V4:V6" si="10">VLOOKUP(U4,$CL$3:$CN$11,2)</f>
        <v>B2</v>
      </c>
      <c r="W4" s="25">
        <f>BIOLOGY!C6</f>
        <v>8</v>
      </c>
      <c r="X4" s="25">
        <f>BIOLOGY!D6</f>
        <v>8</v>
      </c>
      <c r="Y4" s="25">
        <f>BIOLOGY!E6</f>
        <v>10</v>
      </c>
      <c r="Z4" s="25">
        <f>BIOLOGY!F6</f>
        <v>4</v>
      </c>
      <c r="AA4" s="25">
        <f>BIOLOGY!G6</f>
        <v>41</v>
      </c>
      <c r="AB4" s="25">
        <f>MIN(AE$3:AE$6)</f>
        <v>67</v>
      </c>
      <c r="AC4" s="26">
        <f>MAX(AE$3:AE$6)</f>
        <v>73</v>
      </c>
      <c r="AD4" s="27">
        <f>AVERAGE(AE$3:AE$6)</f>
        <v>70</v>
      </c>
      <c r="AE4" s="19">
        <f t="shared" si="2"/>
        <v>71</v>
      </c>
      <c r="AF4" s="19" t="str">
        <f t="shared" ref="AF4:AF6" si="11">VLOOKUP(AE4,$CL$3:$CN$11,2)</f>
        <v>B2</v>
      </c>
      <c r="AG4" s="25">
        <f>'CIVIC EDU'!C6</f>
        <v>10</v>
      </c>
      <c r="AH4" s="25">
        <f>'CIVIC EDU'!D6</f>
        <v>5</v>
      </c>
      <c r="AI4" s="25">
        <f>'CIVIC EDU'!E6</f>
        <v>5</v>
      </c>
      <c r="AJ4" s="25">
        <f>'CIVIC EDU'!F6</f>
        <v>9</v>
      </c>
      <c r="AK4" s="25">
        <f>'CIVIC EDU'!G6</f>
        <v>46</v>
      </c>
      <c r="AL4" s="25">
        <f>MIN(AO$3:AO$6)</f>
        <v>57</v>
      </c>
      <c r="AM4" s="26">
        <f>MAX(AO$3:AO$6)</f>
        <v>75</v>
      </c>
      <c r="AN4" s="27">
        <f>AVERAGE(AO$3:AO$6)</f>
        <v>66.25</v>
      </c>
      <c r="AO4" s="19">
        <f t="shared" si="3"/>
        <v>75</v>
      </c>
      <c r="AP4" s="19" t="str">
        <f t="shared" ref="AP4:AP6" si="12">VLOOKUP(AO4,$CL$3:$CN$11,2)</f>
        <v>A1</v>
      </c>
      <c r="AQ4" s="25">
        <f>GEOGRAPHY!C6</f>
        <v>10</v>
      </c>
      <c r="AR4" s="25">
        <f>GEOGRAPHY!D6</f>
        <v>7</v>
      </c>
      <c r="AS4" s="25">
        <f>GEOGRAPHY!E6</f>
        <v>7</v>
      </c>
      <c r="AT4" s="25">
        <f>GEOGRAPHY!F6</f>
        <v>9</v>
      </c>
      <c r="AU4" s="25">
        <f>GEOGRAPHY!G6</f>
        <v>52</v>
      </c>
      <c r="AV4" s="25">
        <f>MIN(AY$3:AY$6)</f>
        <v>70</v>
      </c>
      <c r="AW4" s="26">
        <f>MAX(AY$3:AY$6)</f>
        <v>85</v>
      </c>
      <c r="AX4" s="27">
        <f>AVERAGE(AY$3:AY$6)</f>
        <v>75.5</v>
      </c>
      <c r="AY4" s="19">
        <f t="shared" si="4"/>
        <v>85</v>
      </c>
      <c r="AZ4" s="19" t="str">
        <f t="shared" ref="AZ4:AZ6" si="13">VLOOKUP(AY4,$CL$3:$CN$11,2)</f>
        <v>A1</v>
      </c>
      <c r="BA4" s="25">
        <f>PHYSICS!C6</f>
        <v>10</v>
      </c>
      <c r="BB4" s="25">
        <f>PHYSICS!D6</f>
        <v>10</v>
      </c>
      <c r="BC4" s="25">
        <f>PHYSICS!E6</f>
        <v>7</v>
      </c>
      <c r="BD4" s="25">
        <f>PHYSICS!F6</f>
        <v>10</v>
      </c>
      <c r="BE4" s="25">
        <f>PHYSICS!G6</f>
        <v>33</v>
      </c>
      <c r="BF4" s="25">
        <f>MIN(BI$3:BI$6)</f>
        <v>70</v>
      </c>
      <c r="BG4" s="26">
        <f>MAX(BI$3:BI$6)</f>
        <v>86</v>
      </c>
      <c r="BH4" s="27">
        <f>AVERAGE(BI$3:BI$6)</f>
        <v>75.5</v>
      </c>
      <c r="BI4" s="19">
        <f t="shared" si="5"/>
        <v>70</v>
      </c>
      <c r="BJ4" s="19" t="str">
        <f t="shared" ref="BJ4:BJ6" si="14">VLOOKUP(BI4,$CL$3:$CN$11,2)</f>
        <v>B2</v>
      </c>
      <c r="BK4" s="25">
        <f>ECONOMICS!C6</f>
        <v>5</v>
      </c>
      <c r="BL4" s="25">
        <f>ECONOMICS!D6</f>
        <v>7</v>
      </c>
      <c r="BM4" s="25">
        <f>ECONOMICS!E6</f>
        <v>7</v>
      </c>
      <c r="BN4" s="25">
        <f>ECONOMICS!F6</f>
        <v>5</v>
      </c>
      <c r="BO4" s="25">
        <f>ECONOMICS!G6</f>
        <v>40</v>
      </c>
      <c r="BP4" s="25">
        <f>MIN(BS$3:BS$6)</f>
        <v>42</v>
      </c>
      <c r="BQ4" s="26">
        <f>MAX(BS$3:BS$6)</f>
        <v>64</v>
      </c>
      <c r="BR4" s="27">
        <f>AVERAGE(BS$3:BS$6)</f>
        <v>51.75</v>
      </c>
      <c r="BS4" s="19">
        <f t="shared" si="6"/>
        <v>64</v>
      </c>
      <c r="BT4" s="19" t="str">
        <f t="shared" ref="BT4:BT6" si="15">VLOOKUP(BS4,$CL$3:$CN$11,2)</f>
        <v>C4</v>
      </c>
      <c r="BU4" s="37">
        <f>'CIVIC EDU'!C6</f>
        <v>10</v>
      </c>
      <c r="BV4" s="37">
        <f>'CIVIC EDU'!D6</f>
        <v>5</v>
      </c>
      <c r="BW4" s="37">
        <f>'CIVIC EDU'!E6</f>
        <v>5</v>
      </c>
      <c r="BX4" s="37">
        <f>'CIVIC EDU'!F6</f>
        <v>9</v>
      </c>
      <c r="BY4" s="37">
        <f>'CIVIC EDU'!G6</f>
        <v>46</v>
      </c>
      <c r="BZ4" s="25">
        <f>MIN(CC$3:CC$6)</f>
        <v>57</v>
      </c>
      <c r="CA4" s="26">
        <f>MAX(CC$3:CC$6)</f>
        <v>75</v>
      </c>
      <c r="CB4" s="27">
        <f>AVERAGE(CC$3:CC$6)</f>
        <v>66.25</v>
      </c>
      <c r="CC4" s="19">
        <f t="shared" si="7"/>
        <v>75</v>
      </c>
      <c r="CD4" s="19" t="str">
        <f t="shared" ref="CD4:CD6" si="16">VLOOKUP(CC4,$CL$3:$CN$11,2)</f>
        <v>A1</v>
      </c>
      <c r="CE4" s="19">
        <v>8</v>
      </c>
      <c r="CF4" s="19">
        <f t="shared" ref="CF4:CF6" si="17">CE4*100</f>
        <v>800</v>
      </c>
      <c r="CG4" s="19">
        <f t="shared" ref="CG4:CG6" si="18">SUM(K4,U4,AE4,AO4,AY4,BS4,CC4,BI4)</f>
        <v>592</v>
      </c>
      <c r="CH4" s="19">
        <f t="shared" si="8"/>
        <v>74</v>
      </c>
      <c r="CI4" s="31">
        <f>RANK(CG4,CG$3:CG$6,0)</f>
        <v>1</v>
      </c>
      <c r="CJ4" s="41" t="s">
        <v>63</v>
      </c>
      <c r="CL4" s="19">
        <v>40</v>
      </c>
      <c r="CM4" s="19" t="s">
        <v>27</v>
      </c>
      <c r="CN4" s="29"/>
    </row>
    <row r="5" spans="1:92" ht="21" thickBot="1" x14ac:dyDescent="0.3">
      <c r="A5" s="42">
        <v>3</v>
      </c>
      <c r="B5" s="44" t="s">
        <v>59</v>
      </c>
      <c r="C5" s="37">
        <f>ENGLISH!C9</f>
        <v>10</v>
      </c>
      <c r="D5" s="37">
        <f>ENGLISH!D9</f>
        <v>9</v>
      </c>
      <c r="E5" s="37">
        <f>ENGLISH!E9</f>
        <v>9</v>
      </c>
      <c r="F5" s="37">
        <f>ENGLISH!F9</f>
        <v>8</v>
      </c>
      <c r="G5" s="37">
        <f>ENGLISH!G9</f>
        <v>50</v>
      </c>
      <c r="H5" s="25">
        <f>MIN(K$3:K$6)</f>
        <v>65</v>
      </c>
      <c r="I5" s="26">
        <f>MAX(K$3:K$6)</f>
        <v>86</v>
      </c>
      <c r="J5" s="27">
        <f>AVERAGE(K$3:K$6)</f>
        <v>76.75</v>
      </c>
      <c r="K5" s="19">
        <f t="shared" si="0"/>
        <v>86</v>
      </c>
      <c r="L5" s="19" t="str">
        <f t="shared" si="9"/>
        <v>A1</v>
      </c>
      <c r="M5" s="25">
        <f>MATHS!C9</f>
        <v>7</v>
      </c>
      <c r="N5" s="25">
        <f>MATHS!D9</f>
        <v>5</v>
      </c>
      <c r="O5" s="25">
        <f>MATHS!E9</f>
        <v>6</v>
      </c>
      <c r="P5" s="25">
        <f>MATHS!F9</f>
        <v>5</v>
      </c>
      <c r="Q5" s="25">
        <f>MATHS!G9</f>
        <v>17</v>
      </c>
      <c r="R5" s="25">
        <f>MIN(U$3:U$6)</f>
        <v>40</v>
      </c>
      <c r="S5" s="26">
        <f>MAX(U$3:U$6)</f>
        <v>80</v>
      </c>
      <c r="T5" s="27">
        <f>AVERAGE(U$3:U$6)</f>
        <v>62.75</v>
      </c>
      <c r="U5" s="19">
        <f t="shared" si="1"/>
        <v>40</v>
      </c>
      <c r="V5" s="19" t="str">
        <f t="shared" si="10"/>
        <v>E8</v>
      </c>
      <c r="W5" s="25">
        <f>BIOLOGY!C9</f>
        <v>8</v>
      </c>
      <c r="X5" s="25">
        <f>BIOLOGY!D9</f>
        <v>10</v>
      </c>
      <c r="Y5" s="25">
        <f>BIOLOGY!E9</f>
        <v>6</v>
      </c>
      <c r="Z5" s="25">
        <f>BIOLOGY!F9</f>
        <v>3</v>
      </c>
      <c r="AA5" s="25">
        <f>BIOLOGY!G9</f>
        <v>40</v>
      </c>
      <c r="AB5" s="25">
        <f>MIN(AE$3:AE$6)</f>
        <v>67</v>
      </c>
      <c r="AC5" s="26">
        <f>MAX(AE$3:AE$6)</f>
        <v>73</v>
      </c>
      <c r="AD5" s="27">
        <f>AVERAGE(AE$3:AE$6)</f>
        <v>70</v>
      </c>
      <c r="AE5" s="19">
        <f t="shared" si="2"/>
        <v>67</v>
      </c>
      <c r="AF5" s="19" t="str">
        <f t="shared" si="11"/>
        <v>B3</v>
      </c>
      <c r="AG5" s="25">
        <f>'CIVIC EDU'!C9</f>
        <v>8</v>
      </c>
      <c r="AH5" s="25">
        <f>'CIVIC EDU'!D9</f>
        <v>7</v>
      </c>
      <c r="AI5" s="25">
        <f>'CIVIC EDU'!E9</f>
        <v>7</v>
      </c>
      <c r="AJ5" s="25">
        <f>'CIVIC EDU'!F9</f>
        <v>8</v>
      </c>
      <c r="AK5" s="25">
        <f>'CIVIC EDU'!G9</f>
        <v>27</v>
      </c>
      <c r="AL5" s="25">
        <f>MIN(AO$3:AO$6)</f>
        <v>57</v>
      </c>
      <c r="AM5" s="26">
        <f>MAX(AO$3:AO$6)</f>
        <v>75</v>
      </c>
      <c r="AN5" s="27">
        <f>AVERAGE(AO$3:AO$6)</f>
        <v>66.25</v>
      </c>
      <c r="AO5" s="19">
        <f t="shared" si="3"/>
        <v>57</v>
      </c>
      <c r="AP5" s="19" t="str">
        <f t="shared" si="12"/>
        <v>C5</v>
      </c>
      <c r="AQ5" s="25">
        <f>GEOGRAPHY!C9</f>
        <v>10</v>
      </c>
      <c r="AR5" s="25">
        <f>GEOGRAPHY!D9</f>
        <v>6</v>
      </c>
      <c r="AS5" s="25">
        <f>GEOGRAPHY!E9</f>
        <v>5</v>
      </c>
      <c r="AT5" s="25">
        <f>GEOGRAPHY!F9</f>
        <v>10</v>
      </c>
      <c r="AU5" s="25">
        <f>GEOGRAPHY!G9</f>
        <v>39</v>
      </c>
      <c r="AV5" s="25">
        <f>MIN(AY$3:AY$6)</f>
        <v>70</v>
      </c>
      <c r="AW5" s="26">
        <f>MAX(AY$3:AY$6)</f>
        <v>85</v>
      </c>
      <c r="AX5" s="27">
        <f>AVERAGE(AY$3:AY$6)</f>
        <v>75.5</v>
      </c>
      <c r="AY5" s="19">
        <f t="shared" si="4"/>
        <v>70</v>
      </c>
      <c r="AZ5" s="19" t="str">
        <f t="shared" si="13"/>
        <v>B2</v>
      </c>
      <c r="BA5" s="25">
        <f>PHYSICS!C9</f>
        <v>10</v>
      </c>
      <c r="BB5" s="25">
        <f>PHYSICS!D9</f>
        <v>10</v>
      </c>
      <c r="BC5" s="25">
        <f>PHYSICS!E9</f>
        <v>3</v>
      </c>
      <c r="BD5" s="25">
        <f>PHYSICS!F9</f>
        <v>10</v>
      </c>
      <c r="BE5" s="25">
        <f>PHYSICS!G9</f>
        <v>37</v>
      </c>
      <c r="BF5" s="25">
        <f>MIN(BI$3:BI$6)</f>
        <v>70</v>
      </c>
      <c r="BG5" s="26">
        <f>MAX(BI$3:BI$6)</f>
        <v>86</v>
      </c>
      <c r="BH5" s="27">
        <f>AVERAGE(BI$3:BI$6)</f>
        <v>75.5</v>
      </c>
      <c r="BI5" s="19">
        <f t="shared" si="5"/>
        <v>70</v>
      </c>
      <c r="BJ5" s="19" t="str">
        <f t="shared" si="14"/>
        <v>B2</v>
      </c>
      <c r="BK5" s="25">
        <f>ECONOMICS!C9</f>
        <v>5</v>
      </c>
      <c r="BL5" s="25">
        <f>ECONOMICS!D9</f>
        <v>5</v>
      </c>
      <c r="BM5" s="25">
        <f>ECONOMICS!E9</f>
        <v>7</v>
      </c>
      <c r="BN5" s="25">
        <f>ECONOMICS!F9</f>
        <v>5</v>
      </c>
      <c r="BO5" s="25">
        <f>ECONOMICS!G9</f>
        <v>20</v>
      </c>
      <c r="BP5" s="25">
        <f>MIN(BS$3:BS$6)</f>
        <v>42</v>
      </c>
      <c r="BQ5" s="26">
        <f>MAX(BS$3:BS$6)</f>
        <v>64</v>
      </c>
      <c r="BR5" s="27">
        <f>AVERAGE(BS$3:BS$6)</f>
        <v>51.75</v>
      </c>
      <c r="BS5" s="19">
        <f t="shared" si="6"/>
        <v>42</v>
      </c>
      <c r="BT5" s="19" t="str">
        <f t="shared" si="15"/>
        <v>E8</v>
      </c>
      <c r="BU5" s="37">
        <f>'CIVIC EDU'!C9</f>
        <v>8</v>
      </c>
      <c r="BV5" s="37">
        <f>'CIVIC EDU'!D9</f>
        <v>7</v>
      </c>
      <c r="BW5" s="37">
        <f>'CIVIC EDU'!E9</f>
        <v>7</v>
      </c>
      <c r="BX5" s="37">
        <f>'CIVIC EDU'!F9</f>
        <v>8</v>
      </c>
      <c r="BY5" s="37">
        <f>'CIVIC EDU'!G9</f>
        <v>27</v>
      </c>
      <c r="BZ5" s="25">
        <f>MIN(CC$3:CC$6)</f>
        <v>57</v>
      </c>
      <c r="CA5" s="26">
        <f>MAX(CC$3:CC$6)</f>
        <v>75</v>
      </c>
      <c r="CB5" s="27">
        <f>AVERAGE(CC$3:CC$6)</f>
        <v>66.25</v>
      </c>
      <c r="CC5" s="19">
        <f t="shared" si="7"/>
        <v>57</v>
      </c>
      <c r="CD5" s="19" t="str">
        <f t="shared" si="16"/>
        <v>C5</v>
      </c>
      <c r="CE5" s="19">
        <v>8</v>
      </c>
      <c r="CF5" s="19">
        <f t="shared" si="17"/>
        <v>800</v>
      </c>
      <c r="CG5" s="19">
        <f t="shared" si="18"/>
        <v>489</v>
      </c>
      <c r="CH5" s="19">
        <f t="shared" si="8"/>
        <v>61.125</v>
      </c>
      <c r="CI5" s="31">
        <f>RANK(CG5,CG$3:CG$6,0)</f>
        <v>4</v>
      </c>
      <c r="CJ5" s="41" t="s">
        <v>62</v>
      </c>
      <c r="CL5" s="19">
        <v>45</v>
      </c>
      <c r="CM5" s="19" t="s">
        <v>26</v>
      </c>
      <c r="CN5" s="29"/>
    </row>
    <row r="6" spans="1:92" ht="21" thickBot="1" x14ac:dyDescent="0.3">
      <c r="A6" s="42">
        <v>4</v>
      </c>
      <c r="B6" s="44" t="s">
        <v>60</v>
      </c>
      <c r="C6" s="37">
        <f>ENGLISH!C13</f>
        <v>10</v>
      </c>
      <c r="D6" s="37">
        <f>ENGLISH!D13</f>
        <v>0</v>
      </c>
      <c r="E6" s="37">
        <f>ENGLISH!E13</f>
        <v>0</v>
      </c>
      <c r="F6" s="37">
        <f>ENGLISH!F13</f>
        <v>9</v>
      </c>
      <c r="G6" s="37">
        <f>ENGLISH!G13</f>
        <v>46</v>
      </c>
      <c r="H6" s="25">
        <f>MIN(K$3:K$6)</f>
        <v>65</v>
      </c>
      <c r="I6" s="26">
        <f>MAX(K$3:K$6)</f>
        <v>86</v>
      </c>
      <c r="J6" s="27">
        <f>AVERAGE(K$3:K$6)</f>
        <v>76.75</v>
      </c>
      <c r="K6" s="19">
        <f t="shared" si="0"/>
        <v>65</v>
      </c>
      <c r="L6" s="19" t="str">
        <f t="shared" si="9"/>
        <v>B3</v>
      </c>
      <c r="M6" s="25">
        <f>MATHS!C13</f>
        <v>10</v>
      </c>
      <c r="N6" s="25">
        <f>MATHS!D13</f>
        <v>10</v>
      </c>
      <c r="O6" s="25">
        <f>MATHS!E13</f>
        <v>7</v>
      </c>
      <c r="P6" s="25">
        <f>MATHS!F13</f>
        <v>7</v>
      </c>
      <c r="Q6" s="25">
        <f>MATHS!G13</f>
        <v>46</v>
      </c>
      <c r="R6" s="25">
        <f>MIN(U$3:U$6)</f>
        <v>40</v>
      </c>
      <c r="S6" s="26">
        <f>MAX(U$3:U$6)</f>
        <v>80</v>
      </c>
      <c r="T6" s="27">
        <f>AVERAGE(U$3:U$6)</f>
        <v>62.75</v>
      </c>
      <c r="U6" s="19">
        <f t="shared" si="1"/>
        <v>80</v>
      </c>
      <c r="V6" s="19" t="str">
        <f t="shared" si="10"/>
        <v>A1</v>
      </c>
      <c r="W6" s="25">
        <f>BIOLOGY!C13</f>
        <v>8</v>
      </c>
      <c r="X6" s="25">
        <f>BIOLOGY!D13</f>
        <v>5</v>
      </c>
      <c r="Y6" s="25">
        <f>BIOLOGY!E13</f>
        <v>6</v>
      </c>
      <c r="Z6" s="25">
        <f>BIOLOGY!F13</f>
        <v>3</v>
      </c>
      <c r="AA6" s="25">
        <f>BIOLOGY!G13</f>
        <v>47</v>
      </c>
      <c r="AB6" s="25">
        <f>MIN(AE$3:AE$6)</f>
        <v>67</v>
      </c>
      <c r="AC6" s="26">
        <f>MAX(AE$3:AE$6)</f>
        <v>73</v>
      </c>
      <c r="AD6" s="27">
        <f>AVERAGE(AE$3:AE$6)</f>
        <v>70</v>
      </c>
      <c r="AE6" s="19">
        <f t="shared" si="2"/>
        <v>69</v>
      </c>
      <c r="AF6" s="19" t="str">
        <f t="shared" si="11"/>
        <v>B3</v>
      </c>
      <c r="AG6" s="25">
        <f>'CIVIC EDU'!C13</f>
        <v>10</v>
      </c>
      <c r="AH6" s="25">
        <f>'CIVIC EDU'!D13</f>
        <v>4</v>
      </c>
      <c r="AI6" s="25">
        <f>'CIVIC EDU'!E13</f>
        <v>4</v>
      </c>
      <c r="AJ6" s="25">
        <f>'CIVIC EDU'!F13</f>
        <v>3</v>
      </c>
      <c r="AK6" s="25">
        <f>'CIVIC EDU'!G13</f>
        <v>44</v>
      </c>
      <c r="AL6" s="25">
        <f>MIN(AO$3:AO$6)</f>
        <v>57</v>
      </c>
      <c r="AM6" s="26">
        <f>MAX(AO$3:AO$6)</f>
        <v>75</v>
      </c>
      <c r="AN6" s="27">
        <f>AVERAGE(AO$3:AO$6)</f>
        <v>66.25</v>
      </c>
      <c r="AO6" s="19">
        <f t="shared" si="3"/>
        <v>65</v>
      </c>
      <c r="AP6" s="19" t="str">
        <f t="shared" si="12"/>
        <v>B3</v>
      </c>
      <c r="AQ6" s="25">
        <f>GEOGRAPHY!C13</f>
        <v>10</v>
      </c>
      <c r="AR6" s="25">
        <f>GEOGRAPHY!D13</f>
        <v>6</v>
      </c>
      <c r="AS6" s="25">
        <f>GEOGRAPHY!E13</f>
        <v>6</v>
      </c>
      <c r="AT6" s="25">
        <f>GEOGRAPHY!F13</f>
        <v>0</v>
      </c>
      <c r="AU6" s="25">
        <f>GEOGRAPHY!G13</f>
        <v>48</v>
      </c>
      <c r="AV6" s="25">
        <f>MIN(AY$3:AY$6)</f>
        <v>70</v>
      </c>
      <c r="AW6" s="26">
        <f>MAX(AY$3:AY$6)</f>
        <v>85</v>
      </c>
      <c r="AX6" s="27">
        <f>AVERAGE(AY$3:AY$6)</f>
        <v>75.5</v>
      </c>
      <c r="AY6" s="19">
        <f t="shared" si="4"/>
        <v>70</v>
      </c>
      <c r="AZ6" s="19" t="str">
        <f t="shared" si="13"/>
        <v>B2</v>
      </c>
      <c r="BA6" s="25">
        <f>PHYSICS!C13</f>
        <v>10</v>
      </c>
      <c r="BB6" s="25">
        <f>PHYSICS!D13</f>
        <v>10</v>
      </c>
      <c r="BC6" s="25">
        <f>PHYSICS!E13</f>
        <v>6</v>
      </c>
      <c r="BD6" s="25">
        <f>PHYSICS!F13</f>
        <v>10</v>
      </c>
      <c r="BE6" s="25">
        <f>PHYSICS!G13</f>
        <v>50</v>
      </c>
      <c r="BF6" s="25">
        <f>MIN(BI$3:BI$6)</f>
        <v>70</v>
      </c>
      <c r="BG6" s="26">
        <f>MAX(BI$3:BI$6)</f>
        <v>86</v>
      </c>
      <c r="BH6" s="27">
        <f>AVERAGE(BI$3:BI$6)</f>
        <v>75.5</v>
      </c>
      <c r="BI6" s="19">
        <f t="shared" si="5"/>
        <v>86</v>
      </c>
      <c r="BJ6" s="19" t="str">
        <f t="shared" si="14"/>
        <v>A1</v>
      </c>
      <c r="BK6" s="25">
        <f>ECONOMICS!C13</f>
        <v>5</v>
      </c>
      <c r="BL6" s="25">
        <f>ECONOMICS!D13</f>
        <v>6</v>
      </c>
      <c r="BM6" s="25">
        <f>ECONOMICS!E13</f>
        <v>7</v>
      </c>
      <c r="BN6" s="25">
        <f>ECONOMICS!F13</f>
        <v>5</v>
      </c>
      <c r="BO6" s="25">
        <f>ECONOMICS!G13</f>
        <v>30</v>
      </c>
      <c r="BP6" s="25">
        <f>MIN(BS$3:BS$6)</f>
        <v>42</v>
      </c>
      <c r="BQ6" s="26">
        <f>MAX(BS$3:BS$6)</f>
        <v>64</v>
      </c>
      <c r="BR6" s="27">
        <f>AVERAGE(BS$3:BS$6)</f>
        <v>51.75</v>
      </c>
      <c r="BS6" s="19">
        <f t="shared" si="6"/>
        <v>53</v>
      </c>
      <c r="BT6" s="19" t="str">
        <f t="shared" si="15"/>
        <v>C6</v>
      </c>
      <c r="BU6" s="37">
        <f>'CIVIC EDU'!C13</f>
        <v>10</v>
      </c>
      <c r="BV6" s="37">
        <f>'CIVIC EDU'!D13</f>
        <v>4</v>
      </c>
      <c r="BW6" s="37">
        <f>'CIVIC EDU'!E13</f>
        <v>4</v>
      </c>
      <c r="BX6" s="37">
        <f>'CIVIC EDU'!F13</f>
        <v>3</v>
      </c>
      <c r="BY6" s="37">
        <f>'CIVIC EDU'!G13</f>
        <v>44</v>
      </c>
      <c r="BZ6" s="25">
        <f>MIN(CC$3:CC$6)</f>
        <v>57</v>
      </c>
      <c r="CA6" s="26">
        <f>MAX(CC$3:CC$6)</f>
        <v>75</v>
      </c>
      <c r="CB6" s="27">
        <f>AVERAGE(CC$3:CC$6)</f>
        <v>66.25</v>
      </c>
      <c r="CC6" s="19">
        <f t="shared" si="7"/>
        <v>65</v>
      </c>
      <c r="CD6" s="19" t="str">
        <f t="shared" si="16"/>
        <v>B3</v>
      </c>
      <c r="CE6" s="19">
        <v>8</v>
      </c>
      <c r="CF6" s="19">
        <f t="shared" si="17"/>
        <v>800</v>
      </c>
      <c r="CG6" s="19">
        <f t="shared" si="18"/>
        <v>553</v>
      </c>
      <c r="CH6" s="19">
        <f t="shared" si="8"/>
        <v>69.125</v>
      </c>
      <c r="CI6" s="31">
        <f>RANK(CG6,CG$3:CG$6,0)</f>
        <v>2</v>
      </c>
      <c r="CJ6" s="41" t="s">
        <v>62</v>
      </c>
      <c r="CL6" s="19">
        <v>50</v>
      </c>
      <c r="CM6" s="19" t="s">
        <v>23</v>
      </c>
      <c r="CN6" s="29"/>
    </row>
    <row r="7" spans="1:92" x14ac:dyDescent="0.25">
      <c r="A7" s="19">
        <v>0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L7" s="19">
        <v>55</v>
      </c>
      <c r="CM7" s="19" t="s">
        <v>24</v>
      </c>
    </row>
    <row r="8" spans="1:92" x14ac:dyDescent="0.25">
      <c r="A8" s="19">
        <v>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L8" s="19">
        <v>60</v>
      </c>
      <c r="CM8" s="19" t="s">
        <v>25</v>
      </c>
    </row>
    <row r="9" spans="1:92" x14ac:dyDescent="0.25">
      <c r="A9" s="19">
        <v>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L9" s="19">
        <v>65</v>
      </c>
      <c r="CM9" s="19" t="s">
        <v>22</v>
      </c>
    </row>
    <row r="10" spans="1:92" x14ac:dyDescent="0.25">
      <c r="A10" s="19">
        <v>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L10" s="19">
        <v>70</v>
      </c>
      <c r="CM10" s="19" t="s">
        <v>55</v>
      </c>
    </row>
    <row r="11" spans="1:92" x14ac:dyDescent="0.25">
      <c r="A11" s="19">
        <v>0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L11" s="19">
        <v>75</v>
      </c>
      <c r="CM11" s="19" t="s">
        <v>21</v>
      </c>
    </row>
  </sheetData>
  <protectedRanges>
    <protectedRange password="8F6D" sqref="CK3 A1 C1:CI2 C3:CH6" name="Range1"/>
  </protectedRanges>
  <mergeCells count="9">
    <mergeCell ref="BU1:CD1"/>
    <mergeCell ref="BK1:BT1"/>
    <mergeCell ref="CL2:CM2"/>
    <mergeCell ref="BA1:BJ1"/>
    <mergeCell ref="C1:L1"/>
    <mergeCell ref="M1:V1"/>
    <mergeCell ref="W1:AF1"/>
    <mergeCell ref="AG1:AP1"/>
    <mergeCell ref="AQ1:AZ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topLeftCell="B1" workbookViewId="0">
      <selection activeCell="G16" sqref="G16"/>
    </sheetView>
  </sheetViews>
  <sheetFormatPr defaultRowHeight="15.75" x14ac:dyDescent="0.25"/>
  <cols>
    <col min="1" max="1" width="17.625" bestFit="1" customWidth="1"/>
    <col min="2" max="2" width="37.125" style="30" customWidth="1"/>
  </cols>
  <sheetData>
    <row r="1" spans="1:7" x14ac:dyDescent="0.25">
      <c r="B1" s="32"/>
      <c r="C1" s="2"/>
      <c r="D1" s="56" t="s">
        <v>34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/>
      <c r="D3" s="38"/>
      <c r="E3" s="36"/>
      <c r="F3" s="38"/>
      <c r="G3" s="36"/>
    </row>
    <row r="4" spans="1:7" x14ac:dyDescent="0.25">
      <c r="A4" s="16"/>
      <c r="B4" s="34" t="e">
        <f>Sheet1!#REF!</f>
        <v>#REF!</v>
      </c>
      <c r="C4" s="36">
        <v>4</v>
      </c>
      <c r="D4" s="38">
        <v>5</v>
      </c>
      <c r="E4" s="36">
        <v>5</v>
      </c>
      <c r="F4" s="36">
        <v>10</v>
      </c>
      <c r="G4" s="36">
        <v>42</v>
      </c>
    </row>
    <row r="5" spans="1:7" x14ac:dyDescent="0.25">
      <c r="A5" s="16"/>
      <c r="B5" s="34" t="e">
        <f>Sheet1!#REF!</f>
        <v>#REF!</v>
      </c>
      <c r="C5" s="36">
        <v>5</v>
      </c>
      <c r="D5" s="36">
        <v>8</v>
      </c>
      <c r="E5" s="36">
        <v>10</v>
      </c>
      <c r="F5" s="38">
        <v>10</v>
      </c>
      <c r="G5" s="36">
        <v>54</v>
      </c>
    </row>
    <row r="6" spans="1:7" x14ac:dyDescent="0.25">
      <c r="A6" s="16"/>
      <c r="B6" s="34" t="str">
        <f>Sheet1!B4</f>
        <v>EZE  NMESOMA PRINCESS</v>
      </c>
      <c r="C6" s="36"/>
      <c r="D6" s="36"/>
      <c r="E6" s="36"/>
      <c r="F6" s="36"/>
      <c r="G6" s="36"/>
    </row>
    <row r="7" spans="1:7" x14ac:dyDescent="0.25">
      <c r="A7" s="16"/>
      <c r="B7" s="34" t="e">
        <f>Sheet1!#REF!</f>
        <v>#REF!</v>
      </c>
      <c r="C7" s="36">
        <v>9</v>
      </c>
      <c r="D7" s="36">
        <v>5</v>
      </c>
      <c r="E7" s="36">
        <v>5</v>
      </c>
      <c r="F7" s="36">
        <v>10</v>
      </c>
      <c r="G7" s="36">
        <v>26</v>
      </c>
    </row>
    <row r="8" spans="1:7" x14ac:dyDescent="0.25">
      <c r="A8" s="16"/>
      <c r="B8" s="34" t="e">
        <f>Sheet1!#REF!</f>
        <v>#REF!</v>
      </c>
      <c r="C8" s="36">
        <v>5</v>
      </c>
      <c r="D8" s="38">
        <v>8</v>
      </c>
      <c r="E8" s="36">
        <v>10</v>
      </c>
      <c r="F8" s="38">
        <v>10</v>
      </c>
      <c r="G8" s="36">
        <v>50</v>
      </c>
    </row>
    <row r="9" spans="1:7" x14ac:dyDescent="0.25">
      <c r="A9" s="16"/>
      <c r="B9" s="34" t="str">
        <f>Sheet1!B5</f>
        <v>NNAMANI CHUKWUBUIKEM</v>
      </c>
      <c r="C9" s="36"/>
      <c r="D9" s="36"/>
      <c r="E9" s="36"/>
      <c r="F9" s="36"/>
      <c r="G9" s="36"/>
    </row>
    <row r="10" spans="1:7" x14ac:dyDescent="0.25">
      <c r="A10" s="16"/>
      <c r="B10" s="34" t="e">
        <f>Sheet1!#REF!</f>
        <v>#REF!</v>
      </c>
      <c r="C10" s="36">
        <v>5</v>
      </c>
      <c r="D10" s="36">
        <v>7</v>
      </c>
      <c r="E10" s="36">
        <v>7</v>
      </c>
      <c r="F10" s="36">
        <v>10</v>
      </c>
      <c r="G10" s="36">
        <v>40</v>
      </c>
    </row>
    <row r="11" spans="1:7" x14ac:dyDescent="0.25">
      <c r="A11" s="16"/>
      <c r="B11" s="34" t="e">
        <f>Sheet1!#REF!</f>
        <v>#REF!</v>
      </c>
      <c r="C11" s="36">
        <v>8</v>
      </c>
      <c r="D11" s="36">
        <v>6</v>
      </c>
      <c r="E11" s="36">
        <v>7</v>
      </c>
      <c r="F11" s="36">
        <v>10</v>
      </c>
      <c r="G11" s="36">
        <v>40</v>
      </c>
    </row>
    <row r="12" spans="1:7" x14ac:dyDescent="0.25">
      <c r="A12" s="16"/>
      <c r="B12" s="34" t="e">
        <f>Sheet1!#REF!</f>
        <v>#REF!</v>
      </c>
      <c r="C12" s="36">
        <v>10</v>
      </c>
      <c r="D12" s="36">
        <v>7</v>
      </c>
      <c r="E12" s="36">
        <v>10</v>
      </c>
      <c r="F12" s="38">
        <v>10</v>
      </c>
      <c r="G12" s="36">
        <v>42</v>
      </c>
    </row>
    <row r="13" spans="1:7" x14ac:dyDescent="0.25">
      <c r="A13" s="16"/>
      <c r="B13" s="34" t="str">
        <f>Sheet1!B6</f>
        <v>OKORONKWO PRUDENCE UDIRICHIM</v>
      </c>
      <c r="C13" s="36"/>
      <c r="D13" s="36"/>
      <c r="E13" s="36"/>
      <c r="F13" s="38"/>
      <c r="G13" s="36"/>
    </row>
    <row r="14" spans="1:7" x14ac:dyDescent="0.25">
      <c r="A14" s="16"/>
      <c r="B14" s="34" t="e">
        <f>Sheet1!#REF!</f>
        <v>#REF!</v>
      </c>
      <c r="C14" s="36">
        <v>4</v>
      </c>
      <c r="D14" s="36">
        <v>6</v>
      </c>
      <c r="E14" s="36">
        <v>10</v>
      </c>
      <c r="F14" s="36">
        <v>10</v>
      </c>
      <c r="G14" s="36">
        <v>34</v>
      </c>
    </row>
    <row r="15" spans="1:7" x14ac:dyDescent="0.25">
      <c r="A15" s="16"/>
      <c r="B15" s="34" t="e">
        <f>Sheet1!#REF!</f>
        <v>#REF!</v>
      </c>
      <c r="C15" s="36">
        <v>10</v>
      </c>
      <c r="D15" s="36">
        <v>5</v>
      </c>
      <c r="E15" s="36">
        <v>6</v>
      </c>
      <c r="F15" s="36">
        <v>10</v>
      </c>
      <c r="G15" s="36">
        <v>40</v>
      </c>
    </row>
    <row r="16" spans="1:7" x14ac:dyDescent="0.25">
      <c r="A16" s="16"/>
      <c r="B16" s="34" t="e">
        <f>Sheet1!#REF!</f>
        <v>#REF!</v>
      </c>
      <c r="C16" s="36">
        <v>10</v>
      </c>
      <c r="D16" s="36">
        <v>6</v>
      </c>
      <c r="E16" s="36">
        <v>10</v>
      </c>
      <c r="F16" s="38">
        <v>8</v>
      </c>
      <c r="G16" s="36">
        <v>42</v>
      </c>
    </row>
    <row r="17" spans="1:7" x14ac:dyDescent="0.25">
      <c r="A17" s="16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6"/>
      <c r="B18" s="34"/>
      <c r="C18" s="36"/>
      <c r="D18" s="36"/>
      <c r="E18" s="36"/>
      <c r="F18" s="38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8"/>
      <c r="E21" s="36"/>
      <c r="F21" s="38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8"/>
      <c r="G26" s="36"/>
    </row>
    <row r="27" spans="1:7" x14ac:dyDescent="0.25">
      <c r="A27" s="16"/>
      <c r="B27" s="34"/>
      <c r="C27" s="36"/>
      <c r="D27" s="36"/>
      <c r="E27" s="36"/>
      <c r="F27" s="38"/>
      <c r="G27" s="36"/>
    </row>
    <row r="28" spans="1:7" x14ac:dyDescent="0.25">
      <c r="A28" s="16"/>
      <c r="B28" s="34"/>
      <c r="C28" s="36"/>
      <c r="D28" s="36"/>
      <c r="E28" s="36"/>
      <c r="F28" s="38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6"/>
      <c r="D30" s="36"/>
      <c r="E30" s="36"/>
      <c r="F30" s="38"/>
      <c r="G30" s="36"/>
    </row>
    <row r="31" spans="1:7" x14ac:dyDescent="0.25">
      <c r="A31" s="16"/>
      <c r="B31" s="34"/>
      <c r="C31" s="36"/>
      <c r="D31" s="38"/>
      <c r="E31" s="36"/>
      <c r="F31" s="38"/>
      <c r="G31" s="36"/>
    </row>
    <row r="32" spans="1:7" x14ac:dyDescent="0.25">
      <c r="A32" s="16"/>
      <c r="B32" s="34"/>
      <c r="C32" s="36"/>
      <c r="D32" s="36"/>
      <c r="E32" s="36"/>
      <c r="F32" s="36"/>
      <c r="G32" s="36"/>
    </row>
    <row r="33" spans="1:7" x14ac:dyDescent="0.25">
      <c r="A33" s="16"/>
      <c r="B33" s="34"/>
      <c r="C33" s="36"/>
      <c r="D33" s="36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8"/>
      <c r="G36" s="36"/>
    </row>
    <row r="37" spans="1:7" x14ac:dyDescent="0.25">
      <c r="A37" s="16"/>
      <c r="B37" s="34"/>
      <c r="C37" s="36"/>
      <c r="D37" s="38"/>
      <c r="E37" s="36"/>
      <c r="F37" s="36"/>
      <c r="G37" s="36"/>
    </row>
    <row r="38" spans="1:7" x14ac:dyDescent="0.25">
      <c r="A38" s="16"/>
      <c r="B38" s="34"/>
      <c r="C38" s="36"/>
      <c r="D38" s="38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4"/>
  <sheetViews>
    <sheetView workbookViewId="0">
      <selection activeCell="F7" sqref="F7"/>
    </sheetView>
  </sheetViews>
  <sheetFormatPr defaultRowHeight="15.75" x14ac:dyDescent="0.25"/>
  <cols>
    <col min="1" max="1" width="17.625" bestFit="1" customWidth="1"/>
    <col min="2" max="2" width="34.625" style="30" customWidth="1"/>
  </cols>
  <sheetData>
    <row r="1" spans="1:7" x14ac:dyDescent="0.25">
      <c r="B1" s="32"/>
      <c r="C1" s="2"/>
      <c r="D1" s="55" t="s">
        <v>45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>
        <v>5</v>
      </c>
      <c r="D3" s="38">
        <v>5</v>
      </c>
      <c r="E3" s="36">
        <v>5</v>
      </c>
      <c r="F3" s="38">
        <v>7</v>
      </c>
      <c r="G3" s="36">
        <v>26</v>
      </c>
    </row>
    <row r="4" spans="1:7" x14ac:dyDescent="0.25">
      <c r="A4" s="16"/>
      <c r="B4" s="34" t="e">
        <f>Sheet1!#REF!</f>
        <v>#REF!</v>
      </c>
      <c r="C4" s="36">
        <v>5</v>
      </c>
      <c r="D4" s="36">
        <v>5</v>
      </c>
      <c r="E4" s="36">
        <v>5</v>
      </c>
      <c r="F4" s="36">
        <v>5</v>
      </c>
      <c r="G4" s="36">
        <v>16</v>
      </c>
    </row>
    <row r="5" spans="1:7" x14ac:dyDescent="0.25">
      <c r="A5" s="16"/>
      <c r="B5" s="34" t="e">
        <f>Sheet1!#REF!</f>
        <v>#REF!</v>
      </c>
      <c r="C5" s="36">
        <v>5</v>
      </c>
      <c r="D5" s="36">
        <v>5</v>
      </c>
      <c r="E5" s="36">
        <v>5</v>
      </c>
      <c r="F5" s="36">
        <v>10</v>
      </c>
      <c r="G5" s="36">
        <v>24</v>
      </c>
    </row>
    <row r="6" spans="1:7" x14ac:dyDescent="0.25">
      <c r="A6" s="16"/>
      <c r="B6" s="34" t="str">
        <f>Sheet1!B4</f>
        <v>EZE  NMESOMA PRINCESS</v>
      </c>
      <c r="C6" s="36">
        <v>5</v>
      </c>
      <c r="D6" s="38">
        <v>7</v>
      </c>
      <c r="E6" s="36">
        <v>7</v>
      </c>
      <c r="F6" s="36">
        <v>5</v>
      </c>
      <c r="G6" s="36">
        <v>40</v>
      </c>
    </row>
    <row r="7" spans="1:7" x14ac:dyDescent="0.25">
      <c r="A7" s="16"/>
      <c r="B7" s="34" t="e">
        <f>Sheet1!#REF!</f>
        <v>#REF!</v>
      </c>
      <c r="C7" s="36">
        <v>5</v>
      </c>
      <c r="D7" s="36">
        <v>4</v>
      </c>
      <c r="E7" s="36">
        <v>5</v>
      </c>
      <c r="F7" s="36">
        <v>10</v>
      </c>
      <c r="G7" s="36">
        <v>14</v>
      </c>
    </row>
    <row r="8" spans="1:7" x14ac:dyDescent="0.25">
      <c r="A8" s="16"/>
      <c r="B8" s="34" t="e">
        <f>Sheet1!#REF!</f>
        <v>#REF!</v>
      </c>
      <c r="C8" s="36">
        <v>5</v>
      </c>
      <c r="D8" s="36">
        <v>5</v>
      </c>
      <c r="E8" s="36">
        <v>6</v>
      </c>
      <c r="F8" s="38">
        <v>6</v>
      </c>
      <c r="G8" s="36">
        <v>18</v>
      </c>
    </row>
    <row r="9" spans="1:7" x14ac:dyDescent="0.25">
      <c r="A9" s="16"/>
      <c r="B9" s="34" t="str">
        <f>Sheet1!B5</f>
        <v>NNAMANI CHUKWUBUIKEM</v>
      </c>
      <c r="C9" s="36">
        <v>5</v>
      </c>
      <c r="D9" s="36">
        <v>5</v>
      </c>
      <c r="E9" s="36">
        <v>7</v>
      </c>
      <c r="F9" s="36">
        <v>5</v>
      </c>
      <c r="G9" s="36">
        <v>20</v>
      </c>
    </row>
    <row r="10" spans="1:7" x14ac:dyDescent="0.25">
      <c r="A10" s="16"/>
      <c r="B10" s="34" t="e">
        <f>Sheet1!#REF!</f>
        <v>#REF!</v>
      </c>
      <c r="C10" s="36">
        <v>5</v>
      </c>
      <c r="D10" s="36">
        <v>6</v>
      </c>
      <c r="E10" s="36">
        <v>6</v>
      </c>
      <c r="F10" s="36">
        <v>10</v>
      </c>
      <c r="G10" s="36">
        <v>28</v>
      </c>
    </row>
    <row r="11" spans="1:7" x14ac:dyDescent="0.25">
      <c r="A11" s="16"/>
      <c r="B11" s="34" t="e">
        <f>Sheet1!#REF!</f>
        <v>#REF!</v>
      </c>
      <c r="C11" s="36">
        <v>5</v>
      </c>
      <c r="D11" s="36">
        <v>5</v>
      </c>
      <c r="E11" s="36">
        <v>6</v>
      </c>
      <c r="F11" s="36">
        <v>7</v>
      </c>
      <c r="G11" s="36">
        <v>26</v>
      </c>
    </row>
    <row r="12" spans="1:7" x14ac:dyDescent="0.25">
      <c r="A12" s="16"/>
      <c r="B12" s="34" t="e">
        <f>Sheet1!#REF!</f>
        <v>#REF!</v>
      </c>
      <c r="C12" s="36">
        <v>5</v>
      </c>
      <c r="D12" s="38">
        <v>7</v>
      </c>
      <c r="E12" s="36">
        <v>8</v>
      </c>
      <c r="F12" s="36">
        <v>10</v>
      </c>
      <c r="G12" s="36">
        <v>30</v>
      </c>
    </row>
    <row r="13" spans="1:7" x14ac:dyDescent="0.25">
      <c r="A13" s="16"/>
      <c r="B13" s="34" t="str">
        <f>Sheet1!B6</f>
        <v>OKORONKWO PRUDENCE UDIRICHIM</v>
      </c>
      <c r="C13" s="36">
        <v>5</v>
      </c>
      <c r="D13" s="36">
        <v>6</v>
      </c>
      <c r="E13" s="36">
        <v>7</v>
      </c>
      <c r="F13" s="36">
        <v>5</v>
      </c>
      <c r="G13" s="36">
        <v>30</v>
      </c>
    </row>
    <row r="14" spans="1:7" x14ac:dyDescent="0.25">
      <c r="A14" s="16"/>
      <c r="B14" s="34" t="e">
        <f>Sheet1!#REF!</f>
        <v>#REF!</v>
      </c>
      <c r="C14" s="36">
        <v>5</v>
      </c>
      <c r="D14" s="36">
        <v>6</v>
      </c>
      <c r="E14" s="36">
        <v>5</v>
      </c>
      <c r="F14" s="36">
        <v>10</v>
      </c>
      <c r="G14" s="36">
        <v>24</v>
      </c>
    </row>
    <row r="15" spans="1:7" x14ac:dyDescent="0.25">
      <c r="A15" s="16"/>
      <c r="B15" s="34" t="e">
        <f>Sheet1!#REF!</f>
        <v>#REF!</v>
      </c>
      <c r="C15" s="36">
        <v>5</v>
      </c>
      <c r="D15" s="36">
        <v>5</v>
      </c>
      <c r="E15" s="36">
        <v>6</v>
      </c>
      <c r="F15" s="36">
        <v>10</v>
      </c>
      <c r="G15" s="36">
        <v>28</v>
      </c>
    </row>
    <row r="16" spans="1:7" x14ac:dyDescent="0.25">
      <c r="A16" s="16"/>
      <c r="B16" s="34" t="e">
        <f>Sheet1!#REF!</f>
        <v>#REF!</v>
      </c>
      <c r="C16" s="36">
        <v>5</v>
      </c>
      <c r="D16" s="36">
        <v>5</v>
      </c>
      <c r="E16" s="36">
        <v>6</v>
      </c>
      <c r="F16" s="36">
        <v>5</v>
      </c>
      <c r="G16" s="36">
        <v>22</v>
      </c>
    </row>
    <row r="17" spans="1:7" x14ac:dyDescent="0.25">
      <c r="A17" s="16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6"/>
      <c r="B18" s="34"/>
      <c r="C18" s="36"/>
      <c r="D18" s="36"/>
      <c r="E18" s="36"/>
      <c r="F18" s="38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6"/>
      <c r="D30" s="36"/>
      <c r="E30" s="36"/>
      <c r="F30" s="38"/>
      <c r="G30" s="36"/>
    </row>
    <row r="31" spans="1:7" x14ac:dyDescent="0.25">
      <c r="A31" s="16"/>
      <c r="B31" s="34"/>
      <c r="C31" s="36"/>
      <c r="D31" s="36"/>
      <c r="E31" s="36"/>
      <c r="F31" s="36"/>
      <c r="G31" s="36"/>
    </row>
    <row r="32" spans="1:7" x14ac:dyDescent="0.25">
      <c r="A32" s="16"/>
      <c r="B32" s="34"/>
      <c r="C32" s="36"/>
      <c r="D32" s="36"/>
      <c r="E32" s="36"/>
      <c r="F32" s="38"/>
      <c r="G32" s="36"/>
    </row>
    <row r="33" spans="1:7" x14ac:dyDescent="0.25">
      <c r="A33" s="16"/>
      <c r="B33" s="34"/>
      <c r="C33" s="36"/>
      <c r="D33" s="36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8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6"/>
  <sheetViews>
    <sheetView workbookViewId="0">
      <selection activeCell="D3" sqref="D3"/>
    </sheetView>
  </sheetViews>
  <sheetFormatPr defaultRowHeight="15.75" x14ac:dyDescent="0.2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 x14ac:dyDescent="0.25">
      <c r="B1" s="32"/>
      <c r="C1" s="2"/>
      <c r="D1" s="15" t="s">
        <v>44</v>
      </c>
      <c r="E1" s="1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43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/>
      <c r="D3" s="36"/>
      <c r="E3" s="36"/>
      <c r="F3" s="36"/>
      <c r="G3" s="36"/>
    </row>
    <row r="4" spans="1:7" x14ac:dyDescent="0.25">
      <c r="A4" s="16"/>
      <c r="B4" s="34" t="e">
        <f>Sheet1!#REF!</f>
        <v>#REF!</v>
      </c>
      <c r="C4" s="36"/>
      <c r="D4" s="36"/>
      <c r="E4" s="36"/>
      <c r="F4" s="36"/>
      <c r="G4" s="36"/>
    </row>
    <row r="5" spans="1:7" x14ac:dyDescent="0.25">
      <c r="A5" s="16"/>
      <c r="B5" s="34" t="e">
        <f>Sheet1!#REF!</f>
        <v>#REF!</v>
      </c>
      <c r="C5" s="36"/>
      <c r="D5" s="36"/>
      <c r="E5" s="36"/>
      <c r="F5" s="36"/>
      <c r="G5" s="36"/>
    </row>
    <row r="6" spans="1:7" x14ac:dyDescent="0.25">
      <c r="A6" s="16"/>
      <c r="B6" s="34" t="str">
        <f>Sheet1!B4</f>
        <v>EZE  NMESOMA PRINCESS</v>
      </c>
      <c r="C6" s="36"/>
      <c r="D6" s="36"/>
      <c r="E6" s="36"/>
      <c r="F6" s="38"/>
      <c r="G6" s="36"/>
    </row>
    <row r="7" spans="1:7" x14ac:dyDescent="0.25">
      <c r="A7" s="16"/>
      <c r="B7" s="34" t="e">
        <f>Sheet1!#REF!</f>
        <v>#REF!</v>
      </c>
      <c r="C7" s="36"/>
      <c r="D7" s="36"/>
      <c r="E7" s="36"/>
      <c r="F7" s="36"/>
      <c r="G7" s="36"/>
    </row>
    <row r="8" spans="1:7" x14ac:dyDescent="0.25">
      <c r="A8" s="16"/>
      <c r="B8" s="34" t="e">
        <f>Sheet1!#REF!</f>
        <v>#REF!</v>
      </c>
      <c r="C8" s="36"/>
      <c r="D8" s="36"/>
      <c r="E8" s="36"/>
      <c r="F8" s="38"/>
      <c r="G8" s="36"/>
    </row>
    <row r="9" spans="1:7" x14ac:dyDescent="0.25">
      <c r="A9" s="16"/>
      <c r="B9" s="34" t="str">
        <f>Sheet1!B5</f>
        <v>NNAMANI CHUKWUBUIKEM</v>
      </c>
      <c r="C9" s="38"/>
      <c r="D9" s="36"/>
      <c r="E9" s="36"/>
      <c r="F9" s="38"/>
      <c r="G9" s="36"/>
    </row>
    <row r="10" spans="1:7" x14ac:dyDescent="0.25">
      <c r="A10" s="16"/>
      <c r="B10" s="34" t="e">
        <f>Sheet1!#REF!</f>
        <v>#REF!</v>
      </c>
      <c r="C10" s="36"/>
      <c r="D10" s="36"/>
      <c r="E10" s="36"/>
      <c r="F10" s="36"/>
      <c r="G10" s="36"/>
    </row>
    <row r="11" spans="1:7" x14ac:dyDescent="0.25">
      <c r="A11" s="16"/>
      <c r="B11" s="34" t="e">
        <f>Sheet1!#REF!</f>
        <v>#REF!</v>
      </c>
      <c r="C11" s="36"/>
      <c r="D11" s="36"/>
      <c r="E11" s="36"/>
      <c r="F11" s="36"/>
      <c r="G11" s="36"/>
    </row>
    <row r="12" spans="1:7" x14ac:dyDescent="0.25">
      <c r="A12" s="16"/>
      <c r="B12" s="34" t="e">
        <f>Sheet1!#REF!</f>
        <v>#REF!</v>
      </c>
      <c r="C12" s="36"/>
      <c r="D12" s="36"/>
      <c r="E12" s="36"/>
      <c r="F12" s="36"/>
      <c r="G12" s="36"/>
    </row>
    <row r="13" spans="1:7" x14ac:dyDescent="0.25">
      <c r="A13" s="16"/>
      <c r="B13" s="34" t="str">
        <f>Sheet1!B6</f>
        <v>OKORONKWO PRUDENCE UDIRICHIM</v>
      </c>
      <c r="C13" s="36"/>
      <c r="D13" s="36"/>
      <c r="E13" s="36"/>
      <c r="F13" s="36"/>
      <c r="G13" s="36"/>
    </row>
    <row r="14" spans="1:7" x14ac:dyDescent="0.25">
      <c r="A14" s="16"/>
      <c r="B14" s="34" t="e">
        <f>Sheet1!#REF!</f>
        <v>#REF!</v>
      </c>
      <c r="C14" s="36"/>
      <c r="D14" s="36"/>
      <c r="E14" s="36"/>
      <c r="F14" s="36"/>
      <c r="G14" s="36"/>
    </row>
    <row r="15" spans="1:7" x14ac:dyDescent="0.25">
      <c r="A15" s="16"/>
      <c r="B15" s="34" t="e">
        <f>Sheet1!#REF!</f>
        <v>#REF!</v>
      </c>
      <c r="C15" s="36"/>
      <c r="D15" s="36"/>
      <c r="E15" s="36"/>
      <c r="F15" s="38"/>
      <c r="G15" s="36"/>
    </row>
    <row r="16" spans="1:7" x14ac:dyDescent="0.25">
      <c r="A16" s="16"/>
      <c r="B16" s="34" t="e">
        <f>Sheet1!#REF!</f>
        <v>#REF!</v>
      </c>
      <c r="C16" s="36"/>
      <c r="D16" s="36"/>
      <c r="E16" s="36"/>
      <c r="F16" s="38"/>
      <c r="G16" s="36"/>
    </row>
    <row r="17" spans="1:7" x14ac:dyDescent="0.25">
      <c r="A17" s="16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6"/>
      <c r="B18" s="34"/>
      <c r="C18" s="36"/>
      <c r="D18" s="36"/>
      <c r="E18" s="36"/>
      <c r="F18" s="36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8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6"/>
      <c r="D30" s="38"/>
      <c r="E30" s="36"/>
      <c r="F30" s="38"/>
      <c r="G30" s="36"/>
    </row>
    <row r="31" spans="1:7" x14ac:dyDescent="0.25">
      <c r="A31" s="16"/>
      <c r="B31" s="34"/>
      <c r="C31" s="36"/>
      <c r="D31" s="36"/>
      <c r="E31" s="36"/>
      <c r="F31" s="36"/>
      <c r="G31" s="36"/>
    </row>
    <row r="32" spans="1:7" x14ac:dyDescent="0.25">
      <c r="A32" s="16"/>
      <c r="B32" s="34"/>
      <c r="C32" s="36"/>
      <c r="D32" s="38"/>
      <c r="E32" s="36"/>
      <c r="F32" s="38"/>
      <c r="G32" s="36"/>
    </row>
    <row r="33" spans="1:7" x14ac:dyDescent="0.25">
      <c r="A33" s="16"/>
      <c r="B33" s="34"/>
      <c r="C33" s="36"/>
      <c r="D33" s="36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6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7"/>
  <sheetViews>
    <sheetView topLeftCell="B1" workbookViewId="0">
      <selection activeCell="H16" sqref="H16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7" x14ac:dyDescent="0.25">
      <c r="B1" s="32"/>
      <c r="C1" s="2"/>
      <c r="D1" s="55" t="s">
        <v>46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6"/>
      <c r="D3" s="38"/>
      <c r="E3" s="36"/>
      <c r="F3" s="36"/>
      <c r="G3" s="36"/>
    </row>
    <row r="4" spans="1:7" x14ac:dyDescent="0.25">
      <c r="A4" s="16"/>
      <c r="B4" s="34" t="e">
        <f>Sheet1!#REF!</f>
        <v>#REF!</v>
      </c>
      <c r="C4" s="36">
        <v>6</v>
      </c>
      <c r="D4" s="38">
        <v>2</v>
      </c>
      <c r="E4" s="36">
        <v>2</v>
      </c>
      <c r="F4" s="36">
        <v>8</v>
      </c>
      <c r="G4" s="36">
        <v>17</v>
      </c>
    </row>
    <row r="5" spans="1:7" x14ac:dyDescent="0.25">
      <c r="A5" s="16"/>
      <c r="B5" s="34" t="e">
        <f>Sheet1!#REF!</f>
        <v>#REF!</v>
      </c>
      <c r="C5" s="38">
        <v>10</v>
      </c>
      <c r="D5" s="38">
        <v>2</v>
      </c>
      <c r="E5" s="36">
        <v>2</v>
      </c>
      <c r="F5" s="38">
        <v>9</v>
      </c>
      <c r="G5" s="36">
        <v>35</v>
      </c>
    </row>
    <row r="6" spans="1:7" x14ac:dyDescent="0.25">
      <c r="A6" s="16"/>
      <c r="B6" s="34" t="str">
        <f>Sheet1!B4</f>
        <v>EZE  NMESOMA PRINCESS</v>
      </c>
      <c r="C6" s="36"/>
      <c r="D6" s="38"/>
      <c r="E6" s="36"/>
      <c r="F6" s="36"/>
      <c r="G6" s="36"/>
    </row>
    <row r="7" spans="1:7" x14ac:dyDescent="0.25">
      <c r="A7" s="16"/>
      <c r="B7" s="34" t="e">
        <f>Sheet1!#REF!</f>
        <v>#REF!</v>
      </c>
      <c r="C7" s="36"/>
      <c r="D7" s="38"/>
      <c r="E7" s="36"/>
      <c r="F7" s="36"/>
      <c r="G7" s="36"/>
    </row>
    <row r="8" spans="1:7" x14ac:dyDescent="0.25">
      <c r="A8" s="16"/>
      <c r="B8" s="34" t="e">
        <f>Sheet1!#REF!</f>
        <v>#REF!</v>
      </c>
      <c r="C8" s="36">
        <v>10</v>
      </c>
      <c r="D8" s="38">
        <v>2</v>
      </c>
      <c r="E8" s="36">
        <v>5</v>
      </c>
      <c r="F8" s="36">
        <v>7</v>
      </c>
      <c r="G8" s="36">
        <v>26</v>
      </c>
    </row>
    <row r="9" spans="1:7" x14ac:dyDescent="0.25">
      <c r="A9" s="16"/>
      <c r="B9" s="34" t="str">
        <f>Sheet1!B5</f>
        <v>NNAMANI CHUKWUBUIKEM</v>
      </c>
      <c r="C9" s="36"/>
      <c r="D9" s="38"/>
      <c r="E9" s="36"/>
      <c r="F9" s="36"/>
      <c r="G9" s="36"/>
    </row>
    <row r="10" spans="1:7" x14ac:dyDescent="0.25">
      <c r="A10" s="16"/>
      <c r="B10" s="34" t="e">
        <f>Sheet1!#REF!</f>
        <v>#REF!</v>
      </c>
      <c r="C10" s="36">
        <v>10</v>
      </c>
      <c r="D10" s="38">
        <v>2</v>
      </c>
      <c r="E10" s="36">
        <v>6</v>
      </c>
      <c r="F10" s="36">
        <v>9</v>
      </c>
      <c r="G10" s="36">
        <v>35</v>
      </c>
    </row>
    <row r="11" spans="1:7" x14ac:dyDescent="0.25">
      <c r="A11" s="16"/>
      <c r="B11" s="34" t="e">
        <f>Sheet1!#REF!</f>
        <v>#REF!</v>
      </c>
      <c r="C11" s="36">
        <v>8</v>
      </c>
      <c r="D11" s="38">
        <v>2</v>
      </c>
      <c r="E11" s="36">
        <v>5</v>
      </c>
      <c r="F11" s="36">
        <v>8</v>
      </c>
      <c r="G11" s="36">
        <v>34</v>
      </c>
    </row>
    <row r="12" spans="1:7" x14ac:dyDescent="0.25">
      <c r="A12" s="16"/>
      <c r="B12" s="34" t="e">
        <f>Sheet1!#REF!</f>
        <v>#REF!</v>
      </c>
      <c r="C12" s="36">
        <v>10</v>
      </c>
      <c r="D12" s="38">
        <v>5</v>
      </c>
      <c r="E12" s="36">
        <v>7</v>
      </c>
      <c r="F12" s="36">
        <v>9</v>
      </c>
      <c r="G12" s="36">
        <v>44</v>
      </c>
    </row>
    <row r="13" spans="1:7" x14ac:dyDescent="0.25">
      <c r="A13" s="16"/>
      <c r="B13" s="34" t="str">
        <f>Sheet1!B6</f>
        <v>OKORONKWO PRUDENCE UDIRICHIM</v>
      </c>
      <c r="C13" s="36"/>
      <c r="D13" s="36"/>
      <c r="E13" s="36"/>
      <c r="F13" s="36"/>
      <c r="G13" s="36"/>
    </row>
    <row r="14" spans="1:7" x14ac:dyDescent="0.25">
      <c r="A14" s="16"/>
      <c r="B14" s="34" t="e">
        <f>Sheet1!#REF!</f>
        <v>#REF!</v>
      </c>
      <c r="C14" s="36">
        <v>10</v>
      </c>
      <c r="D14" s="36">
        <v>2</v>
      </c>
      <c r="E14" s="36">
        <v>3</v>
      </c>
      <c r="F14" s="36">
        <v>9</v>
      </c>
      <c r="G14" s="36">
        <v>29</v>
      </c>
    </row>
    <row r="15" spans="1:7" x14ac:dyDescent="0.25">
      <c r="A15" s="16"/>
      <c r="B15" s="34" t="e">
        <f>Sheet1!#REF!</f>
        <v>#REF!</v>
      </c>
      <c r="C15" s="36">
        <v>10</v>
      </c>
      <c r="D15" s="36">
        <v>1</v>
      </c>
      <c r="E15" s="36">
        <v>3</v>
      </c>
      <c r="F15" s="36">
        <v>9</v>
      </c>
      <c r="G15" s="36">
        <v>36</v>
      </c>
    </row>
    <row r="16" spans="1:7" x14ac:dyDescent="0.25">
      <c r="A16" s="16"/>
      <c r="B16" s="34" t="e">
        <f>Sheet1!#REF!</f>
        <v>#REF!</v>
      </c>
      <c r="C16" s="36">
        <v>6</v>
      </c>
      <c r="D16" s="36">
        <v>4</v>
      </c>
      <c r="E16" s="36">
        <v>4</v>
      </c>
      <c r="F16" s="36">
        <v>4</v>
      </c>
      <c r="G16" s="36">
        <v>26</v>
      </c>
    </row>
    <row r="17" spans="1:7" x14ac:dyDescent="0.25">
      <c r="A17" s="16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6"/>
      <c r="B18" s="34"/>
      <c r="C18" s="36"/>
      <c r="D18" s="38"/>
      <c r="E18" s="36"/>
      <c r="F18" s="36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8"/>
      <c r="E29" s="36"/>
      <c r="F29" s="36"/>
      <c r="G29" s="36"/>
    </row>
    <row r="30" spans="1:7" x14ac:dyDescent="0.25">
      <c r="A30" s="16"/>
      <c r="B30" s="34"/>
      <c r="C30" s="36"/>
      <c r="D30" s="38"/>
      <c r="E30" s="36"/>
      <c r="F30" s="36"/>
      <c r="G30" s="36"/>
    </row>
    <row r="31" spans="1:7" x14ac:dyDescent="0.25">
      <c r="A31" s="16"/>
      <c r="B31" s="34"/>
      <c r="C31" s="36"/>
      <c r="D31" s="38"/>
      <c r="E31" s="36"/>
      <c r="F31" s="36"/>
      <c r="G31" s="36"/>
    </row>
    <row r="32" spans="1:7" x14ac:dyDescent="0.25">
      <c r="A32" s="16"/>
      <c r="B32" s="34"/>
      <c r="C32" s="36"/>
      <c r="D32" s="38"/>
      <c r="E32" s="36"/>
      <c r="F32" s="36"/>
      <c r="G32" s="36"/>
    </row>
    <row r="33" spans="1:7" x14ac:dyDescent="0.25">
      <c r="A33" s="16"/>
      <c r="B33" s="34"/>
      <c r="C33" s="36"/>
      <c r="D33" s="38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6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</row>
    <row r="40" spans="1:7" x14ac:dyDescent="0.25">
      <c r="A40" s="16"/>
      <c r="B40" s="34"/>
    </row>
    <row r="41" spans="1:7" x14ac:dyDescent="0.25">
      <c r="A41" s="16"/>
      <c r="B41" s="34"/>
    </row>
    <row r="42" spans="1:7" x14ac:dyDescent="0.25">
      <c r="A42" s="16"/>
      <c r="B42" s="34"/>
    </row>
    <row r="43" spans="1:7" x14ac:dyDescent="0.25">
      <c r="A43" s="16"/>
      <c r="B43" s="34"/>
    </row>
    <row r="44" spans="1:7" x14ac:dyDescent="0.25">
      <c r="A44" s="16"/>
      <c r="B44" s="34"/>
    </row>
    <row r="45" spans="1:7" x14ac:dyDescent="0.25">
      <c r="A45" s="16"/>
      <c r="B45" s="34"/>
    </row>
    <row r="46" spans="1:7" x14ac:dyDescent="0.25">
      <c r="A46" s="16"/>
      <c r="B46" s="34"/>
    </row>
    <row r="47" spans="1:7" x14ac:dyDescent="0.25">
      <c r="A47" s="16"/>
      <c r="B47" s="34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7"/>
  <sheetViews>
    <sheetView topLeftCell="B1" workbookViewId="0">
      <selection activeCell="D1" sqref="D1:E1"/>
    </sheetView>
  </sheetViews>
  <sheetFormatPr defaultRowHeight="15.75" x14ac:dyDescent="0.2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2"/>
      <c r="C1" s="2"/>
      <c r="D1" s="55" t="s">
        <v>53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6"/>
      <c r="D3" s="38"/>
      <c r="E3" s="36"/>
      <c r="F3" s="38"/>
      <c r="G3" s="36"/>
    </row>
    <row r="4" spans="1:7" x14ac:dyDescent="0.25">
      <c r="A4" s="16"/>
      <c r="B4" s="34" t="e">
        <f>Sheet1!#REF!</f>
        <v>#REF!</v>
      </c>
      <c r="C4" s="36"/>
      <c r="D4" s="36"/>
      <c r="E4" s="36"/>
      <c r="F4" s="36"/>
      <c r="G4" s="36"/>
    </row>
    <row r="5" spans="1:7" x14ac:dyDescent="0.25">
      <c r="A5" s="16"/>
      <c r="B5" s="34" t="e">
        <f>Sheet1!#REF!</f>
        <v>#REF!</v>
      </c>
      <c r="C5" s="36"/>
      <c r="D5" s="36"/>
      <c r="E5" s="36"/>
      <c r="F5" s="36"/>
      <c r="G5" s="36"/>
    </row>
    <row r="6" spans="1:7" x14ac:dyDescent="0.25">
      <c r="A6" s="16"/>
      <c r="B6" s="34" t="str">
        <f>Sheet1!B4</f>
        <v>EZE  NMESOMA PRINCESS</v>
      </c>
      <c r="C6" s="36"/>
      <c r="D6" s="36"/>
      <c r="E6" s="36"/>
      <c r="F6" s="36"/>
      <c r="G6" s="36"/>
    </row>
    <row r="7" spans="1:7" x14ac:dyDescent="0.25">
      <c r="A7" s="16"/>
      <c r="B7" s="34" t="e">
        <f>Sheet1!#REF!</f>
        <v>#REF!</v>
      </c>
      <c r="C7" s="36"/>
      <c r="D7" s="38"/>
      <c r="E7" s="36"/>
      <c r="F7" s="36"/>
      <c r="G7" s="36"/>
    </row>
    <row r="8" spans="1:7" x14ac:dyDescent="0.25">
      <c r="A8" s="16"/>
      <c r="B8" s="34" t="e">
        <f>Sheet1!#REF!</f>
        <v>#REF!</v>
      </c>
      <c r="C8" s="36"/>
      <c r="D8" s="36"/>
      <c r="E8" s="36"/>
      <c r="F8" s="38"/>
      <c r="G8" s="36"/>
    </row>
    <row r="9" spans="1:7" x14ac:dyDescent="0.25">
      <c r="A9" s="16"/>
      <c r="B9" s="34" t="str">
        <f>Sheet1!B5</f>
        <v>NNAMANI CHUKWUBUIKEM</v>
      </c>
      <c r="C9" s="36"/>
      <c r="D9" s="36"/>
      <c r="E9" s="36"/>
      <c r="F9" s="38"/>
      <c r="G9" s="36"/>
    </row>
    <row r="10" spans="1:7" x14ac:dyDescent="0.25">
      <c r="A10" s="16"/>
      <c r="B10" s="34" t="e">
        <f>Sheet1!#REF!</f>
        <v>#REF!</v>
      </c>
      <c r="C10" s="36"/>
      <c r="D10" s="36"/>
      <c r="E10" s="36"/>
      <c r="F10" s="36"/>
      <c r="G10" s="36"/>
    </row>
    <row r="11" spans="1:7" x14ac:dyDescent="0.25">
      <c r="A11" s="16"/>
      <c r="B11" s="34" t="e">
        <f>Sheet1!#REF!</f>
        <v>#REF!</v>
      </c>
      <c r="C11" s="36"/>
      <c r="D11" s="36"/>
      <c r="E11" s="36"/>
      <c r="F11" s="36"/>
      <c r="G11" s="36"/>
    </row>
    <row r="12" spans="1:7" x14ac:dyDescent="0.25">
      <c r="A12" s="16"/>
      <c r="B12" s="34" t="e">
        <f>Sheet1!#REF!</f>
        <v>#REF!</v>
      </c>
      <c r="C12" s="36"/>
      <c r="D12" s="36"/>
      <c r="E12" s="36"/>
      <c r="F12" s="38"/>
      <c r="G12" s="36"/>
    </row>
    <row r="13" spans="1:7" x14ac:dyDescent="0.25">
      <c r="A13" s="16"/>
      <c r="B13" s="34" t="str">
        <f>Sheet1!B6</f>
        <v>OKORONKWO PRUDENCE UDIRICHIM</v>
      </c>
      <c r="C13" s="36"/>
      <c r="D13" s="36"/>
      <c r="E13" s="36"/>
      <c r="F13" s="36"/>
      <c r="G13" s="36"/>
    </row>
    <row r="14" spans="1:7" x14ac:dyDescent="0.25">
      <c r="A14" s="16"/>
      <c r="B14" s="34" t="e">
        <f>Sheet1!#REF!</f>
        <v>#REF!</v>
      </c>
      <c r="C14" s="36"/>
      <c r="D14" s="36"/>
      <c r="E14" s="36"/>
      <c r="F14" s="36"/>
      <c r="G14" s="36"/>
    </row>
    <row r="15" spans="1:7" x14ac:dyDescent="0.25">
      <c r="A15" s="16"/>
      <c r="B15" s="34" t="e">
        <f>Sheet1!#REF!</f>
        <v>#REF!</v>
      </c>
      <c r="C15" s="36"/>
      <c r="D15" s="38"/>
      <c r="E15" s="36"/>
      <c r="F15" s="38"/>
      <c r="G15" s="36"/>
    </row>
    <row r="16" spans="1:7" x14ac:dyDescent="0.25">
      <c r="A16" s="16"/>
      <c r="B16" s="34" t="e">
        <f>Sheet1!#REF!</f>
        <v>#REF!</v>
      </c>
      <c r="C16" s="36"/>
      <c r="D16" s="36"/>
      <c r="E16" s="36"/>
      <c r="F16" s="36"/>
      <c r="G16" s="36"/>
    </row>
    <row r="17" spans="1:7" x14ac:dyDescent="0.25">
      <c r="A17" s="16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6"/>
      <c r="B18" s="34"/>
      <c r="C18" s="36"/>
      <c r="D18" s="36"/>
      <c r="E18" s="36"/>
      <c r="F18" s="36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8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8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6"/>
      <c r="D30" s="38"/>
      <c r="E30" s="36"/>
      <c r="F30" s="38"/>
      <c r="G30" s="36"/>
    </row>
    <row r="31" spans="1:7" x14ac:dyDescent="0.25">
      <c r="A31" s="16"/>
      <c r="B31" s="34"/>
      <c r="C31" s="36"/>
      <c r="D31" s="36"/>
      <c r="E31" s="36"/>
      <c r="F31" s="36"/>
      <c r="G31" s="36"/>
    </row>
    <row r="32" spans="1:7" x14ac:dyDescent="0.25">
      <c r="A32" s="16"/>
      <c r="B32" s="34"/>
      <c r="C32" s="36"/>
      <c r="D32" s="36"/>
      <c r="E32" s="36"/>
      <c r="F32" s="36"/>
      <c r="G32" s="36"/>
    </row>
    <row r="33" spans="1:7" x14ac:dyDescent="0.25">
      <c r="A33" s="16"/>
      <c r="B33" s="34"/>
      <c r="C33" s="36"/>
      <c r="D33" s="36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6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6"/>
  <sheetViews>
    <sheetView workbookViewId="0">
      <selection activeCell="C3" sqref="C3:G28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7" x14ac:dyDescent="0.25">
      <c r="B1" s="32"/>
      <c r="C1" s="2"/>
      <c r="D1" s="55" t="s">
        <v>54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/>
      <c r="D3" s="38"/>
      <c r="E3" s="38"/>
      <c r="F3" s="38"/>
      <c r="G3" s="39"/>
    </row>
    <row r="4" spans="1:7" x14ac:dyDescent="0.25">
      <c r="A4" s="16"/>
      <c r="B4" s="34" t="e">
        <f>Sheet1!#REF!</f>
        <v>#REF!</v>
      </c>
      <c r="C4" s="39"/>
      <c r="D4" s="39"/>
      <c r="E4" s="39"/>
      <c r="F4" s="40"/>
      <c r="G4" s="39"/>
    </row>
    <row r="5" spans="1:7" x14ac:dyDescent="0.25">
      <c r="A5" s="16"/>
      <c r="B5" s="34" t="e">
        <f>Sheet1!#REF!</f>
        <v>#REF!</v>
      </c>
      <c r="C5" s="39"/>
      <c r="D5" s="39"/>
      <c r="E5" s="39"/>
      <c r="F5" s="39"/>
      <c r="G5" s="39"/>
    </row>
    <row r="6" spans="1:7" x14ac:dyDescent="0.25">
      <c r="A6" s="16"/>
      <c r="B6" s="34" t="str">
        <f>Sheet1!B4</f>
        <v>EZE  NMESOMA PRINCESS</v>
      </c>
      <c r="C6" s="39"/>
      <c r="D6" s="39"/>
      <c r="E6" s="39"/>
      <c r="F6" s="39"/>
      <c r="G6" s="39"/>
    </row>
    <row r="7" spans="1:7" x14ac:dyDescent="0.25">
      <c r="A7" s="16"/>
      <c r="B7" s="34" t="e">
        <f>Sheet1!#REF!</f>
        <v>#REF!</v>
      </c>
      <c r="C7" s="39"/>
      <c r="D7" s="39"/>
      <c r="E7" s="39"/>
      <c r="F7" s="39"/>
      <c r="G7" s="39"/>
    </row>
    <row r="8" spans="1:7" x14ac:dyDescent="0.25">
      <c r="A8" s="16"/>
      <c r="B8" s="34" t="e">
        <f>Sheet1!#REF!</f>
        <v>#REF!</v>
      </c>
      <c r="C8" s="39"/>
      <c r="D8" s="39"/>
      <c r="E8" s="39"/>
      <c r="F8" s="39"/>
      <c r="G8" s="39"/>
    </row>
    <row r="9" spans="1:7" x14ac:dyDescent="0.25">
      <c r="A9" s="16"/>
      <c r="B9" s="34" t="str">
        <f>Sheet1!B5</f>
        <v>NNAMANI CHUKWUBUIKEM</v>
      </c>
      <c r="C9" s="39"/>
      <c r="D9" s="39"/>
      <c r="E9" s="39"/>
      <c r="F9" s="39"/>
      <c r="G9" s="39"/>
    </row>
    <row r="10" spans="1:7" x14ac:dyDescent="0.25">
      <c r="A10" s="16"/>
      <c r="B10" s="34" t="e">
        <f>Sheet1!#REF!</f>
        <v>#REF!</v>
      </c>
      <c r="C10" s="39"/>
      <c r="D10" s="38"/>
      <c r="E10" s="38"/>
      <c r="F10" s="39"/>
      <c r="G10" s="39"/>
    </row>
    <row r="11" spans="1:7" x14ac:dyDescent="0.25">
      <c r="A11" s="16"/>
      <c r="B11" s="34" t="e">
        <f>Sheet1!#REF!</f>
        <v>#REF!</v>
      </c>
      <c r="C11" s="39"/>
      <c r="D11" s="39"/>
      <c r="E11" s="39"/>
      <c r="F11" s="39"/>
      <c r="G11" s="39"/>
    </row>
    <row r="12" spans="1:7" x14ac:dyDescent="0.25">
      <c r="A12" s="16"/>
      <c r="B12" s="34" t="e">
        <f>Sheet1!#REF!</f>
        <v>#REF!</v>
      </c>
      <c r="C12" s="39"/>
      <c r="D12" s="39"/>
      <c r="E12" s="39"/>
      <c r="F12" s="39"/>
      <c r="G12" s="39"/>
    </row>
    <row r="13" spans="1:7" x14ac:dyDescent="0.25">
      <c r="A13" s="16"/>
      <c r="B13" s="34" t="str">
        <f>Sheet1!B6</f>
        <v>OKORONKWO PRUDENCE UDIRICHIM</v>
      </c>
      <c r="C13" s="39"/>
      <c r="D13" s="39"/>
      <c r="E13" s="39"/>
      <c r="F13" s="39"/>
      <c r="G13" s="39"/>
    </row>
    <row r="14" spans="1:7" x14ac:dyDescent="0.25">
      <c r="A14" s="16"/>
      <c r="B14" s="34" t="e">
        <f>Sheet1!#REF!</f>
        <v>#REF!</v>
      </c>
      <c r="C14" s="39"/>
      <c r="D14" s="38"/>
      <c r="E14" s="38"/>
      <c r="F14" s="38"/>
      <c r="G14" s="39"/>
    </row>
    <row r="15" spans="1:7" x14ac:dyDescent="0.25">
      <c r="A15" s="16"/>
      <c r="B15" s="34" t="e">
        <f>Sheet1!#REF!</f>
        <v>#REF!</v>
      </c>
      <c r="C15" s="39"/>
      <c r="D15" s="39"/>
      <c r="E15" s="39"/>
      <c r="F15" s="39"/>
      <c r="G15" s="39"/>
    </row>
    <row r="16" spans="1:7" x14ac:dyDescent="0.25">
      <c r="A16" s="16"/>
      <c r="B16" s="34" t="e">
        <f>Sheet1!#REF!</f>
        <v>#REF!</v>
      </c>
      <c r="C16" s="39"/>
      <c r="D16" s="39"/>
      <c r="E16" s="39"/>
      <c r="F16" s="39"/>
      <c r="G16" s="39"/>
    </row>
    <row r="17" spans="1:7" x14ac:dyDescent="0.25">
      <c r="A17" s="16"/>
      <c r="B17" s="34" t="e">
        <f>Sheet1!#REF!</f>
        <v>#REF!</v>
      </c>
      <c r="C17" s="39"/>
      <c r="D17" s="39"/>
      <c r="E17" s="39"/>
      <c r="F17" s="39"/>
      <c r="G17" s="39"/>
    </row>
    <row r="18" spans="1:7" x14ac:dyDescent="0.25">
      <c r="A18" s="16"/>
      <c r="B18" s="34"/>
      <c r="C18" s="39"/>
      <c r="D18" s="39"/>
      <c r="E18" s="39"/>
      <c r="F18" s="39"/>
      <c r="G18" s="39"/>
    </row>
    <row r="19" spans="1:7" x14ac:dyDescent="0.25">
      <c r="A19" s="16"/>
      <c r="B19" s="34"/>
      <c r="C19" s="39"/>
      <c r="D19" s="39"/>
      <c r="E19" s="39"/>
      <c r="F19" s="39"/>
      <c r="G19" s="39"/>
    </row>
    <row r="20" spans="1:7" x14ac:dyDescent="0.25">
      <c r="A20" s="16"/>
      <c r="B20" s="34"/>
      <c r="C20" s="39"/>
      <c r="D20" s="38"/>
      <c r="E20" s="39"/>
      <c r="F20" s="38"/>
      <c r="G20" s="39"/>
    </row>
    <row r="21" spans="1:7" x14ac:dyDescent="0.25">
      <c r="A21" s="16"/>
      <c r="B21" s="34"/>
      <c r="C21" s="39"/>
      <c r="D21" s="39"/>
      <c r="E21" s="39"/>
      <c r="F21" s="39"/>
      <c r="G21" s="39"/>
    </row>
    <row r="22" spans="1:7" x14ac:dyDescent="0.25">
      <c r="A22" s="16"/>
      <c r="B22" s="34"/>
      <c r="C22" s="39"/>
      <c r="D22" s="39"/>
      <c r="E22" s="39"/>
      <c r="F22" s="39"/>
      <c r="G22" s="39"/>
    </row>
    <row r="23" spans="1:7" x14ac:dyDescent="0.25">
      <c r="A23" s="16"/>
      <c r="B23" s="34"/>
      <c r="C23" s="39"/>
      <c r="D23" s="39"/>
      <c r="E23" s="39"/>
      <c r="F23" s="39"/>
      <c r="G23" s="39"/>
    </row>
    <row r="24" spans="1:7" x14ac:dyDescent="0.25">
      <c r="A24" s="16"/>
      <c r="B24" s="34"/>
      <c r="C24" s="39"/>
      <c r="D24" s="39"/>
      <c r="E24" s="39"/>
      <c r="F24" s="39"/>
      <c r="G24" s="39"/>
    </row>
    <row r="25" spans="1:7" x14ac:dyDescent="0.25">
      <c r="A25" s="16"/>
      <c r="B25" s="34"/>
      <c r="C25" s="39"/>
      <c r="D25" s="39"/>
      <c r="E25" s="39"/>
      <c r="F25" s="39"/>
      <c r="G25" s="39"/>
    </row>
    <row r="26" spans="1:7" x14ac:dyDescent="0.25">
      <c r="A26" s="16"/>
      <c r="B26" s="34"/>
      <c r="C26" s="39"/>
      <c r="D26" s="39"/>
      <c r="E26" s="39"/>
      <c r="F26" s="39"/>
      <c r="G26" s="39"/>
    </row>
    <row r="27" spans="1:7" x14ac:dyDescent="0.25">
      <c r="A27" s="16"/>
      <c r="B27" s="34"/>
      <c r="C27" s="39"/>
      <c r="D27" s="39"/>
      <c r="E27" s="39"/>
      <c r="F27" s="39"/>
      <c r="G27" s="39"/>
    </row>
    <row r="28" spans="1:7" x14ac:dyDescent="0.25">
      <c r="A28" s="16"/>
      <c r="B28" s="34"/>
    </row>
    <row r="29" spans="1:7" x14ac:dyDescent="0.25">
      <c r="A29" s="16"/>
      <c r="B29" s="34"/>
    </row>
    <row r="30" spans="1:7" x14ac:dyDescent="0.25">
      <c r="A30" s="16"/>
      <c r="B30" s="34"/>
    </row>
    <row r="31" spans="1:7" x14ac:dyDescent="0.25">
      <c r="A31" s="16"/>
      <c r="B31" s="34"/>
    </row>
    <row r="32" spans="1:7" x14ac:dyDescent="0.25">
      <c r="A32" s="16"/>
      <c r="B32" s="34"/>
    </row>
    <row r="33" spans="1:2" x14ac:dyDescent="0.25">
      <c r="A33" s="16"/>
      <c r="B33" s="34"/>
    </row>
    <row r="34" spans="1:2" x14ac:dyDescent="0.25">
      <c r="A34" s="16"/>
      <c r="B34" s="34"/>
    </row>
    <row r="35" spans="1:2" x14ac:dyDescent="0.25">
      <c r="A35" s="16"/>
      <c r="B35" s="34"/>
    </row>
    <row r="36" spans="1:2" x14ac:dyDescent="0.25">
      <c r="A36" s="16"/>
      <c r="B36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6"/>
  <sheetViews>
    <sheetView workbookViewId="0">
      <selection activeCell="H3" sqref="H3"/>
    </sheetView>
  </sheetViews>
  <sheetFormatPr defaultRowHeight="15.75" x14ac:dyDescent="0.25"/>
  <cols>
    <col min="1" max="1" width="3.375" customWidth="1"/>
    <col min="2" max="2" width="34.625" style="30" bestFit="1" customWidth="1"/>
  </cols>
  <sheetData>
    <row r="1" spans="1:7" x14ac:dyDescent="0.25">
      <c r="B1" s="32"/>
      <c r="C1" s="2"/>
      <c r="D1" s="15" t="s">
        <v>37</v>
      </c>
      <c r="E1" s="1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>
        <v>8</v>
      </c>
      <c r="D3" s="38">
        <v>7</v>
      </c>
      <c r="E3" s="36">
        <v>7</v>
      </c>
      <c r="F3" s="38">
        <v>6</v>
      </c>
      <c r="G3" s="36">
        <v>40</v>
      </c>
    </row>
    <row r="4" spans="1:7" x14ac:dyDescent="0.25">
      <c r="A4" s="16"/>
      <c r="B4" s="34" t="e">
        <f>Sheet1!#REF!</f>
        <v>#REF!</v>
      </c>
      <c r="C4" s="36">
        <v>8</v>
      </c>
      <c r="D4" s="36">
        <v>1</v>
      </c>
      <c r="E4" s="36">
        <v>2</v>
      </c>
      <c r="F4" s="36">
        <v>9</v>
      </c>
      <c r="G4" s="36">
        <v>25</v>
      </c>
    </row>
    <row r="5" spans="1:7" x14ac:dyDescent="0.25">
      <c r="A5" s="16"/>
      <c r="B5" s="34" t="e">
        <f>Sheet1!#REF!</f>
        <v>#REF!</v>
      </c>
      <c r="C5" s="36">
        <v>10</v>
      </c>
      <c r="D5" s="36">
        <v>4</v>
      </c>
      <c r="E5" s="36">
        <v>4</v>
      </c>
      <c r="F5" s="36">
        <v>9</v>
      </c>
      <c r="G5" s="36">
        <v>41</v>
      </c>
    </row>
    <row r="6" spans="1:7" x14ac:dyDescent="0.25">
      <c r="A6" s="16"/>
      <c r="B6" s="34" t="str">
        <f>Sheet1!B4</f>
        <v>EZE  NMESOMA PRINCESS</v>
      </c>
      <c r="C6" s="36">
        <v>10</v>
      </c>
      <c r="D6" s="36">
        <v>5</v>
      </c>
      <c r="E6" s="36">
        <v>5</v>
      </c>
      <c r="F6" s="36">
        <v>9</v>
      </c>
      <c r="G6" s="36">
        <v>46</v>
      </c>
    </row>
    <row r="7" spans="1:7" x14ac:dyDescent="0.25">
      <c r="A7" s="16"/>
      <c r="B7" s="34" t="e">
        <f>Sheet1!#REF!</f>
        <v>#REF!</v>
      </c>
      <c r="C7" s="36">
        <v>10</v>
      </c>
      <c r="D7" s="36">
        <v>2</v>
      </c>
      <c r="E7" s="36">
        <v>2</v>
      </c>
      <c r="F7" s="36">
        <v>9</v>
      </c>
      <c r="G7" s="36">
        <v>17</v>
      </c>
    </row>
    <row r="8" spans="1:7" x14ac:dyDescent="0.25">
      <c r="A8" s="16"/>
      <c r="B8" s="34" t="e">
        <f>Sheet1!#REF!</f>
        <v>#REF!</v>
      </c>
      <c r="C8" s="36">
        <v>10</v>
      </c>
      <c r="D8" s="36">
        <v>3</v>
      </c>
      <c r="E8" s="36">
        <v>3</v>
      </c>
      <c r="F8" s="36">
        <v>5</v>
      </c>
      <c r="G8" s="36">
        <v>35</v>
      </c>
    </row>
    <row r="9" spans="1:7" x14ac:dyDescent="0.25">
      <c r="A9" s="16"/>
      <c r="B9" s="34" t="str">
        <f>Sheet1!B5</f>
        <v>NNAMANI CHUKWUBUIKEM</v>
      </c>
      <c r="C9" s="36">
        <v>8</v>
      </c>
      <c r="D9" s="36">
        <v>7</v>
      </c>
      <c r="E9" s="36">
        <v>7</v>
      </c>
      <c r="F9" s="36">
        <v>8</v>
      </c>
      <c r="G9" s="36">
        <v>27</v>
      </c>
    </row>
    <row r="10" spans="1:7" x14ac:dyDescent="0.25">
      <c r="A10" s="16"/>
      <c r="B10" s="34" t="e">
        <f>Sheet1!#REF!</f>
        <v>#REF!</v>
      </c>
      <c r="C10" s="36">
        <v>10</v>
      </c>
      <c r="D10" s="36">
        <v>1</v>
      </c>
      <c r="E10" s="36">
        <v>2</v>
      </c>
      <c r="F10" s="36">
        <v>9</v>
      </c>
      <c r="G10" s="36">
        <v>34</v>
      </c>
    </row>
    <row r="11" spans="1:7" x14ac:dyDescent="0.25">
      <c r="A11" s="16"/>
      <c r="B11" s="34" t="e">
        <f>Sheet1!#REF!</f>
        <v>#REF!</v>
      </c>
      <c r="C11" s="36">
        <v>10</v>
      </c>
      <c r="D11" s="36">
        <v>2</v>
      </c>
      <c r="E11" s="36">
        <v>2</v>
      </c>
      <c r="F11" s="36">
        <v>9</v>
      </c>
      <c r="G11" s="36">
        <v>37</v>
      </c>
    </row>
    <row r="12" spans="1:7" x14ac:dyDescent="0.25">
      <c r="A12" s="16"/>
      <c r="B12" s="34" t="e">
        <f>Sheet1!#REF!</f>
        <v>#REF!</v>
      </c>
      <c r="C12" s="36">
        <v>10</v>
      </c>
      <c r="D12" s="36">
        <v>7</v>
      </c>
      <c r="E12" s="36">
        <v>7</v>
      </c>
      <c r="F12" s="36">
        <v>9</v>
      </c>
      <c r="G12" s="36">
        <v>42</v>
      </c>
    </row>
    <row r="13" spans="1:7" x14ac:dyDescent="0.25">
      <c r="A13" s="16"/>
      <c r="B13" s="34" t="str">
        <f>Sheet1!B6</f>
        <v>OKORONKWO PRUDENCE UDIRICHIM</v>
      </c>
      <c r="C13" s="36">
        <v>10</v>
      </c>
      <c r="D13" s="36">
        <v>4</v>
      </c>
      <c r="E13" s="36">
        <v>4</v>
      </c>
      <c r="F13" s="36">
        <v>3</v>
      </c>
      <c r="G13" s="36">
        <v>44</v>
      </c>
    </row>
    <row r="14" spans="1:7" x14ac:dyDescent="0.25">
      <c r="A14" s="16"/>
      <c r="B14" s="34" t="e">
        <f>Sheet1!#REF!</f>
        <v>#REF!</v>
      </c>
      <c r="C14" s="36">
        <v>8</v>
      </c>
      <c r="D14" s="36">
        <v>1</v>
      </c>
      <c r="E14" s="36">
        <v>2</v>
      </c>
      <c r="F14" s="36">
        <v>9</v>
      </c>
      <c r="G14" s="36">
        <v>30</v>
      </c>
    </row>
    <row r="15" spans="1:7" x14ac:dyDescent="0.25">
      <c r="A15" s="16"/>
      <c r="B15" s="34" t="e">
        <f>Sheet1!#REF!</f>
        <v>#REF!</v>
      </c>
      <c r="C15" s="36">
        <v>10</v>
      </c>
      <c r="D15" s="36">
        <v>1</v>
      </c>
      <c r="E15" s="36">
        <v>2</v>
      </c>
      <c r="F15" s="36">
        <v>9</v>
      </c>
      <c r="G15" s="36">
        <v>32</v>
      </c>
    </row>
    <row r="16" spans="1:7" x14ac:dyDescent="0.25">
      <c r="A16" s="16"/>
      <c r="B16" s="34" t="e">
        <f>Sheet1!#REF!</f>
        <v>#REF!</v>
      </c>
      <c r="C16" s="36">
        <v>8</v>
      </c>
      <c r="D16" s="36">
        <v>4</v>
      </c>
      <c r="E16" s="36">
        <v>4</v>
      </c>
      <c r="F16" s="38">
        <v>3</v>
      </c>
      <c r="G16" s="36">
        <v>28</v>
      </c>
    </row>
    <row r="17" spans="1:7" x14ac:dyDescent="0.25">
      <c r="A17" s="16"/>
      <c r="B17" s="34" t="e">
        <f>Sheet1!#REF!</f>
        <v>#REF!</v>
      </c>
      <c r="C17" s="35"/>
      <c r="D17" s="38"/>
      <c r="E17" s="35"/>
      <c r="F17" s="38"/>
      <c r="G17" s="35"/>
    </row>
    <row r="18" spans="1:7" x14ac:dyDescent="0.25">
      <c r="A18" s="16"/>
      <c r="B18" s="34"/>
      <c r="C18" s="35"/>
      <c r="D18" s="38"/>
      <c r="E18" s="35"/>
      <c r="F18" s="38"/>
      <c r="G18" s="35"/>
    </row>
    <row r="19" spans="1:7" x14ac:dyDescent="0.25">
      <c r="A19" s="16"/>
      <c r="B19" s="34"/>
      <c r="C19" s="35"/>
      <c r="D19" s="35"/>
      <c r="E19" s="35"/>
      <c r="F19" s="36"/>
      <c r="G19" s="35"/>
    </row>
    <row r="20" spans="1:7" x14ac:dyDescent="0.25">
      <c r="A20" s="16"/>
      <c r="B20" s="34"/>
      <c r="C20" s="35"/>
      <c r="D20" s="38"/>
      <c r="E20" s="35"/>
      <c r="F20" s="38"/>
      <c r="G20" s="35"/>
    </row>
    <row r="21" spans="1:7" x14ac:dyDescent="0.25">
      <c r="A21" s="16"/>
      <c r="B21" s="34"/>
      <c r="C21" s="35"/>
      <c r="D21" s="38"/>
      <c r="E21" s="35"/>
      <c r="F21" s="38"/>
      <c r="G21" s="35"/>
    </row>
    <row r="22" spans="1:7" x14ac:dyDescent="0.25">
      <c r="A22" s="16"/>
      <c r="B22" s="34"/>
      <c r="C22" s="35"/>
      <c r="D22" s="38"/>
      <c r="E22" s="35"/>
      <c r="F22" s="38"/>
      <c r="G22" s="35"/>
    </row>
    <row r="23" spans="1:7" x14ac:dyDescent="0.25">
      <c r="A23" s="16"/>
      <c r="B23" s="34"/>
      <c r="C23" s="35"/>
      <c r="D23" s="35"/>
      <c r="E23" s="35"/>
      <c r="F23" s="35"/>
      <c r="G23" s="35"/>
    </row>
    <row r="24" spans="1:7" x14ac:dyDescent="0.25">
      <c r="A24" s="16"/>
      <c r="B24" s="34"/>
      <c r="C24" s="35"/>
      <c r="D24" s="35"/>
      <c r="E24" s="35"/>
      <c r="F24" s="35"/>
      <c r="G24" s="35"/>
    </row>
    <row r="25" spans="1:7" x14ac:dyDescent="0.25">
      <c r="A25" s="16"/>
      <c r="B25" s="34"/>
      <c r="C25" s="35"/>
      <c r="D25" s="38"/>
      <c r="E25" s="35"/>
      <c r="F25" s="38"/>
      <c r="G25" s="35"/>
    </row>
    <row r="26" spans="1:7" x14ac:dyDescent="0.25">
      <c r="A26" s="16"/>
      <c r="B26" s="34"/>
      <c r="C26" s="35"/>
      <c r="D26" s="35"/>
      <c r="E26" s="35"/>
      <c r="F26" s="35"/>
      <c r="G26" s="35"/>
    </row>
    <row r="27" spans="1:7" x14ac:dyDescent="0.25">
      <c r="A27" s="16"/>
      <c r="B27" s="34"/>
      <c r="C27" s="35"/>
      <c r="D27" s="38"/>
      <c r="E27" s="35"/>
      <c r="F27" s="38"/>
      <c r="G27" s="35"/>
    </row>
    <row r="28" spans="1:7" x14ac:dyDescent="0.25">
      <c r="A28" s="16"/>
      <c r="B28" s="34"/>
    </row>
    <row r="29" spans="1:7" x14ac:dyDescent="0.25">
      <c r="A29" s="16"/>
      <c r="B29" s="34"/>
    </row>
    <row r="30" spans="1:7" x14ac:dyDescent="0.25">
      <c r="A30" s="16"/>
      <c r="B30" s="34"/>
    </row>
    <row r="31" spans="1:7" x14ac:dyDescent="0.25">
      <c r="A31" s="16"/>
      <c r="B31" s="34"/>
    </row>
    <row r="32" spans="1:7" x14ac:dyDescent="0.25">
      <c r="A32" s="16"/>
      <c r="B32" s="34"/>
    </row>
    <row r="33" spans="1:2" x14ac:dyDescent="0.25">
      <c r="A33" s="16"/>
      <c r="B33" s="34"/>
    </row>
    <row r="34" spans="1:2" x14ac:dyDescent="0.25">
      <c r="A34" s="16"/>
      <c r="B34" s="34"/>
    </row>
    <row r="35" spans="1:2" x14ac:dyDescent="0.25">
      <c r="A35" s="16"/>
      <c r="B35" s="34"/>
    </row>
    <row r="36" spans="1:2" x14ac:dyDescent="0.25">
      <c r="A36" s="16"/>
      <c r="B36" s="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6"/>
  <sheetViews>
    <sheetView workbookViewId="0">
      <selection activeCell="C4" sqref="C4"/>
    </sheetView>
  </sheetViews>
  <sheetFormatPr defaultRowHeight="15.75" x14ac:dyDescent="0.25"/>
  <cols>
    <col min="1" max="1" width="17.25" bestFit="1" customWidth="1"/>
    <col min="2" max="2" width="34.625" style="30" bestFit="1" customWidth="1"/>
  </cols>
  <sheetData>
    <row r="1" spans="1:7" x14ac:dyDescent="0.25">
      <c r="B1" s="32"/>
      <c r="C1" s="2"/>
      <c r="D1" s="56" t="s">
        <v>3</v>
      </c>
      <c r="E1" s="55"/>
      <c r="F1" s="2"/>
      <c r="G1" s="2"/>
    </row>
    <row r="2" spans="1:7" x14ac:dyDescent="0.25">
      <c r="A2" s="16" t="s">
        <v>38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6"/>
      <c r="D3" s="36"/>
      <c r="E3" s="36"/>
      <c r="F3" s="38"/>
      <c r="G3" s="36"/>
    </row>
    <row r="4" spans="1:7" x14ac:dyDescent="0.25">
      <c r="A4" s="16"/>
      <c r="B4" s="34" t="e">
        <f>Sheet1!#REF!</f>
        <v>#REF!</v>
      </c>
      <c r="C4" s="36"/>
      <c r="D4" s="36"/>
      <c r="E4" s="36"/>
      <c r="F4" s="36"/>
      <c r="G4" s="36"/>
    </row>
    <row r="5" spans="1:7" x14ac:dyDescent="0.25">
      <c r="A5" s="16"/>
      <c r="B5" s="34" t="e">
        <f>Sheet1!#REF!</f>
        <v>#REF!</v>
      </c>
      <c r="C5" s="36"/>
      <c r="D5" s="36"/>
      <c r="E5" s="36"/>
      <c r="F5" s="36"/>
      <c r="G5" s="36"/>
    </row>
    <row r="6" spans="1:7" x14ac:dyDescent="0.25">
      <c r="A6" s="16"/>
      <c r="B6" s="34" t="str">
        <f>Sheet1!B4</f>
        <v>EZE  NMESOMA PRINCESS</v>
      </c>
      <c r="C6" s="36"/>
      <c r="D6" s="36"/>
      <c r="E6" s="36"/>
      <c r="F6" s="36"/>
      <c r="G6" s="36"/>
    </row>
    <row r="7" spans="1:7" x14ac:dyDescent="0.25">
      <c r="A7" s="16"/>
      <c r="B7" s="34" t="e">
        <f>Sheet1!#REF!</f>
        <v>#REF!</v>
      </c>
      <c r="C7" s="36"/>
      <c r="D7" s="36"/>
      <c r="E7" s="36"/>
      <c r="F7" s="36"/>
      <c r="G7" s="36"/>
    </row>
    <row r="8" spans="1:7" x14ac:dyDescent="0.25">
      <c r="A8" s="16"/>
      <c r="B8" s="34" t="e">
        <f>Sheet1!#REF!</f>
        <v>#REF!</v>
      </c>
      <c r="C8" s="36"/>
      <c r="D8" s="36"/>
      <c r="E8" s="36"/>
      <c r="F8" s="36"/>
      <c r="G8" s="36"/>
    </row>
    <row r="9" spans="1:7" x14ac:dyDescent="0.25">
      <c r="A9" s="16"/>
      <c r="B9" s="34" t="str">
        <f>Sheet1!B5</f>
        <v>NNAMANI CHUKWUBUIKEM</v>
      </c>
      <c r="C9" s="36"/>
      <c r="D9" s="36"/>
      <c r="E9" s="36"/>
      <c r="F9" s="36"/>
      <c r="G9" s="36"/>
    </row>
    <row r="10" spans="1:7" x14ac:dyDescent="0.25">
      <c r="A10" s="16"/>
      <c r="B10" s="34" t="e">
        <f>Sheet1!#REF!</f>
        <v>#REF!</v>
      </c>
      <c r="C10" s="36"/>
      <c r="D10" s="38"/>
      <c r="E10" s="36"/>
      <c r="F10" s="36"/>
      <c r="G10" s="36"/>
    </row>
    <row r="11" spans="1:7" x14ac:dyDescent="0.25">
      <c r="A11" s="16"/>
      <c r="B11" s="34" t="e">
        <f>Sheet1!#REF!</f>
        <v>#REF!</v>
      </c>
      <c r="C11" s="36"/>
      <c r="D11" s="36"/>
      <c r="E11" s="36"/>
      <c r="F11" s="36"/>
      <c r="G11" s="36"/>
    </row>
    <row r="12" spans="1:7" x14ac:dyDescent="0.25">
      <c r="A12" s="16"/>
      <c r="B12" s="34" t="e">
        <f>Sheet1!#REF!</f>
        <v>#REF!</v>
      </c>
      <c r="C12" s="36"/>
      <c r="D12" s="36"/>
      <c r="E12" s="36"/>
      <c r="F12" s="38"/>
      <c r="G12" s="36"/>
    </row>
    <row r="13" spans="1:7" x14ac:dyDescent="0.25">
      <c r="A13" s="16"/>
      <c r="B13" s="34" t="str">
        <f>Sheet1!B6</f>
        <v>OKORONKWO PRUDENCE UDIRICHIM</v>
      </c>
      <c r="C13" s="36"/>
      <c r="D13" s="36"/>
      <c r="E13" s="36"/>
      <c r="F13" s="36"/>
      <c r="G13" s="36"/>
    </row>
    <row r="14" spans="1:7" x14ac:dyDescent="0.25">
      <c r="A14" s="16"/>
      <c r="B14" s="34" t="e">
        <f>Sheet1!#REF!</f>
        <v>#REF!</v>
      </c>
      <c r="C14" s="36"/>
      <c r="D14" s="36"/>
      <c r="E14" s="36"/>
      <c r="F14" s="36"/>
      <c r="G14" s="36"/>
    </row>
    <row r="15" spans="1:7" x14ac:dyDescent="0.25">
      <c r="A15" s="16"/>
      <c r="B15" s="34" t="e">
        <f>Sheet1!#REF!</f>
        <v>#REF!</v>
      </c>
      <c r="C15" s="36"/>
      <c r="D15" s="36"/>
      <c r="E15" s="36"/>
      <c r="F15" s="36"/>
      <c r="G15" s="36"/>
    </row>
    <row r="16" spans="1:7" x14ac:dyDescent="0.25">
      <c r="A16" s="16"/>
      <c r="B16" s="34" t="e">
        <f>Sheet1!#REF!</f>
        <v>#REF!</v>
      </c>
      <c r="C16" s="36"/>
      <c r="D16" s="36"/>
      <c r="E16" s="36"/>
      <c r="F16" s="36"/>
      <c r="G16" s="36"/>
    </row>
    <row r="17" spans="1:7" x14ac:dyDescent="0.25">
      <c r="A17" s="16"/>
      <c r="B17" s="34" t="e">
        <f>Sheet1!#REF!</f>
        <v>#REF!</v>
      </c>
      <c r="C17" s="38"/>
      <c r="D17" s="38"/>
      <c r="E17" s="36"/>
      <c r="F17" s="38"/>
      <c r="G17" s="36"/>
    </row>
    <row r="18" spans="1:7" x14ac:dyDescent="0.25">
      <c r="A18" s="16"/>
      <c r="B18" s="34"/>
      <c r="C18" s="36"/>
      <c r="D18" s="36"/>
      <c r="E18" s="36"/>
      <c r="F18" s="38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8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"/>
      <c r="D28" s="3"/>
      <c r="E28" s="3"/>
      <c r="F28" s="3"/>
      <c r="G28" s="3"/>
    </row>
    <row r="29" spans="1:7" x14ac:dyDescent="0.25">
      <c r="A29" s="16"/>
      <c r="B29" s="34"/>
      <c r="C29" s="3"/>
      <c r="D29" s="3"/>
      <c r="E29" s="3"/>
      <c r="F29" s="3"/>
      <c r="G29" s="3"/>
    </row>
    <row r="30" spans="1:7" x14ac:dyDescent="0.25">
      <c r="A30" s="16"/>
      <c r="B30" s="34"/>
      <c r="C30" s="3"/>
      <c r="D30" s="3"/>
      <c r="E30" s="3"/>
      <c r="F30" s="3"/>
      <c r="G30" s="3"/>
    </row>
    <row r="31" spans="1:7" x14ac:dyDescent="0.25">
      <c r="A31" s="16"/>
      <c r="B31" s="34"/>
      <c r="C31" s="3"/>
      <c r="D31" s="3"/>
      <c r="E31" s="3"/>
      <c r="F31" s="3"/>
      <c r="G31" s="3"/>
    </row>
    <row r="32" spans="1:7" x14ac:dyDescent="0.25">
      <c r="A32" s="16"/>
      <c r="B32" s="34"/>
      <c r="C32" s="3"/>
      <c r="D32" s="3"/>
      <c r="E32" s="3"/>
      <c r="F32" s="3"/>
      <c r="G32" s="3"/>
    </row>
    <row r="33" spans="1:7" x14ac:dyDescent="0.25">
      <c r="A33" s="16"/>
      <c r="B33" s="34"/>
      <c r="C33" s="3"/>
      <c r="D33" s="3"/>
      <c r="E33" s="3"/>
      <c r="F33" s="3"/>
      <c r="G33" s="3"/>
    </row>
    <row r="34" spans="1:7" x14ac:dyDescent="0.25">
      <c r="A34" s="16"/>
      <c r="B34" s="34"/>
      <c r="C34" s="3"/>
      <c r="D34" s="3"/>
      <c r="E34" s="3"/>
      <c r="F34" s="3"/>
      <c r="G34" s="3"/>
    </row>
    <row r="35" spans="1:7" x14ac:dyDescent="0.25">
      <c r="A35" s="16"/>
      <c r="B35" s="34"/>
      <c r="C35" s="3"/>
      <c r="D35" s="3"/>
      <c r="E35" s="3"/>
      <c r="F35" s="3"/>
      <c r="G35" s="3"/>
    </row>
    <row r="36" spans="1:7" x14ac:dyDescent="0.25">
      <c r="A36" s="16"/>
      <c r="B36" s="34"/>
      <c r="C36" s="3"/>
      <c r="D36" s="3"/>
      <c r="E36" s="3"/>
      <c r="F36" s="3"/>
      <c r="G36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W34"/>
  <sheetViews>
    <sheetView tabSelected="1" zoomScaleSheetLayoutView="100" workbookViewId="0">
      <selection activeCell="T4" sqref="T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6" width="3.375" customWidth="1"/>
    <col min="7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125" customWidth="1"/>
    <col min="16" max="16" width="2.5" customWidth="1"/>
    <col min="17" max="17" width="3.125" customWidth="1"/>
    <col min="18" max="18" width="2.5" customWidth="1"/>
    <col min="19" max="19" width="3.875" customWidth="1"/>
    <col min="20" max="20" width="4" customWidth="1"/>
    <col min="21" max="21" width="3.5" customWidth="1"/>
    <col min="22" max="22" width="30.25" bestFit="1" customWidth="1"/>
  </cols>
  <sheetData>
    <row r="2" spans="1:23" x14ac:dyDescent="0.2">
      <c r="A2" s="8"/>
      <c r="B2" s="8"/>
      <c r="C2" s="54" t="s">
        <v>31</v>
      </c>
      <c r="D2" s="54"/>
      <c r="E2" s="54" t="s">
        <v>32</v>
      </c>
      <c r="F2" s="54"/>
      <c r="G2" s="54" t="s">
        <v>48</v>
      </c>
      <c r="H2" s="54"/>
      <c r="I2" s="54" t="s">
        <v>49</v>
      </c>
      <c r="J2" s="54"/>
      <c r="K2" s="54" t="s">
        <v>50</v>
      </c>
      <c r="L2" s="54"/>
      <c r="M2" s="54" t="s">
        <v>51</v>
      </c>
      <c r="N2" s="54"/>
      <c r="O2" s="54" t="s">
        <v>52</v>
      </c>
      <c r="P2" s="54"/>
      <c r="Q2" s="54" t="s">
        <v>33</v>
      </c>
      <c r="R2" s="54"/>
      <c r="S2" s="8"/>
      <c r="T2" s="8"/>
      <c r="U2" s="8"/>
      <c r="V2" s="4"/>
    </row>
    <row r="3" spans="1:23" ht="45" x14ac:dyDescent="0.2">
      <c r="A3" s="9" t="s">
        <v>30</v>
      </c>
      <c r="B3" s="9" t="s">
        <v>0</v>
      </c>
      <c r="C3" s="10" t="s">
        <v>12</v>
      </c>
      <c r="D3" s="11" t="s">
        <v>13</v>
      </c>
      <c r="E3" s="10" t="s">
        <v>12</v>
      </c>
      <c r="F3" s="11" t="s">
        <v>13</v>
      </c>
      <c r="G3" s="10" t="s">
        <v>12</v>
      </c>
      <c r="H3" s="11" t="s">
        <v>13</v>
      </c>
      <c r="I3" s="11" t="s">
        <v>12</v>
      </c>
      <c r="J3" s="11" t="s">
        <v>13</v>
      </c>
      <c r="K3" s="11" t="s">
        <v>12</v>
      </c>
      <c r="L3" s="11" t="s">
        <v>13</v>
      </c>
      <c r="M3" s="11" t="s">
        <v>12</v>
      </c>
      <c r="N3" s="11" t="s">
        <v>13</v>
      </c>
      <c r="O3" s="11" t="s">
        <v>12</v>
      </c>
      <c r="P3" s="11" t="s">
        <v>13</v>
      </c>
      <c r="Q3" s="11" t="s">
        <v>12</v>
      </c>
      <c r="R3" s="11" t="s">
        <v>13</v>
      </c>
      <c r="S3" s="11" t="s">
        <v>12</v>
      </c>
      <c r="T3" s="11" t="s">
        <v>35</v>
      </c>
      <c r="U3" s="11" t="s">
        <v>36</v>
      </c>
      <c r="V3" s="5"/>
    </row>
    <row r="4" spans="1:23" x14ac:dyDescent="0.25">
      <c r="A4" s="9">
        <v>1</v>
      </c>
      <c r="B4" s="12" t="str">
        <f>Sheet1!B3</f>
        <v>AKABUOKWU CHIBUDOM JOSHUA</v>
      </c>
      <c r="C4" s="13">
        <f>Sheet1!K3</f>
        <v>75</v>
      </c>
      <c r="D4" s="13" t="str">
        <f>Sheet1!L3</f>
        <v>A1</v>
      </c>
      <c r="E4" s="13">
        <f>Sheet1!U3</f>
        <v>60</v>
      </c>
      <c r="F4" s="13" t="str">
        <f>Sheet1!V3</f>
        <v>C4</v>
      </c>
      <c r="G4" s="13">
        <f>Sheet1!AE3</f>
        <v>73</v>
      </c>
      <c r="H4" s="13" t="str">
        <f>Sheet1!AF3</f>
        <v>B2</v>
      </c>
      <c r="I4" s="13">
        <f>Sheet1!AO3</f>
        <v>68</v>
      </c>
      <c r="J4" s="13" t="str">
        <f>Sheet1!AP3</f>
        <v>B3</v>
      </c>
      <c r="K4" s="13">
        <f>Sheet1!AY3</f>
        <v>77</v>
      </c>
      <c r="L4" s="13" t="str">
        <f>Sheet1!AZ3</f>
        <v>A1</v>
      </c>
      <c r="M4" s="13">
        <f>Sheet1!BI3</f>
        <v>76</v>
      </c>
      <c r="N4" s="13" t="str">
        <f>Sheet1!BJ3</f>
        <v>A1</v>
      </c>
      <c r="O4" s="13">
        <f>Sheet1!BS3</f>
        <v>48</v>
      </c>
      <c r="P4" s="13" t="str">
        <f>Sheet1!BT3</f>
        <v>D7</v>
      </c>
      <c r="Q4" s="13">
        <f>Sheet1!CC3</f>
        <v>68</v>
      </c>
      <c r="R4" s="13" t="str">
        <f>Sheet1!CD3</f>
        <v>B3</v>
      </c>
      <c r="S4" s="14">
        <f>SUM(Q4,O4,,M4,K4,I4,G4,E4,C4)</f>
        <v>545</v>
      </c>
      <c r="T4" s="14">
        <f>S4/8</f>
        <v>68.125</v>
      </c>
      <c r="U4" s="14">
        <f>Sheet1!CI3</f>
        <v>3</v>
      </c>
      <c r="V4" s="6"/>
      <c r="W4" s="13"/>
    </row>
    <row r="5" spans="1:23" x14ac:dyDescent="0.25">
      <c r="A5" s="9">
        <v>2</v>
      </c>
      <c r="B5" s="12" t="str">
        <f>Sheet1!B4</f>
        <v>EZE  NMESOMA PRINCESS</v>
      </c>
      <c r="C5" s="13">
        <f>Sheet1!K4</f>
        <v>81</v>
      </c>
      <c r="D5" s="13" t="str">
        <f>Sheet1!L4</f>
        <v>A1</v>
      </c>
      <c r="E5" s="13">
        <f>Sheet1!U4</f>
        <v>71</v>
      </c>
      <c r="F5" s="13" t="str">
        <f>Sheet1!V4</f>
        <v>B2</v>
      </c>
      <c r="G5" s="13">
        <f>Sheet1!AE4</f>
        <v>71</v>
      </c>
      <c r="H5" s="13" t="str">
        <f>Sheet1!AF4</f>
        <v>B2</v>
      </c>
      <c r="I5" s="13">
        <f>Sheet1!AO4</f>
        <v>75</v>
      </c>
      <c r="J5" s="13" t="str">
        <f>Sheet1!AP4</f>
        <v>A1</v>
      </c>
      <c r="K5" s="13">
        <f>Sheet1!AY4</f>
        <v>85</v>
      </c>
      <c r="L5" s="13" t="str">
        <f>Sheet1!AZ4</f>
        <v>A1</v>
      </c>
      <c r="M5" s="13">
        <f>Sheet1!BI4</f>
        <v>70</v>
      </c>
      <c r="N5" s="13" t="str">
        <f>Sheet1!BJ4</f>
        <v>B2</v>
      </c>
      <c r="O5" s="13">
        <f>Sheet1!BS4</f>
        <v>64</v>
      </c>
      <c r="P5" s="13" t="str">
        <f>Sheet1!BT4</f>
        <v>C4</v>
      </c>
      <c r="Q5" s="13">
        <f>Sheet1!CC4</f>
        <v>75</v>
      </c>
      <c r="R5" s="13" t="str">
        <f>Sheet1!CD4</f>
        <v>A1</v>
      </c>
      <c r="S5" s="14">
        <f>SUM(Q5,O5,,M5,K5,I5,G5,E5,C5)</f>
        <v>592</v>
      </c>
      <c r="T5" s="14">
        <f t="shared" ref="T5:T7" si="0">S5/8</f>
        <v>74</v>
      </c>
      <c r="U5" s="14">
        <f>Sheet1!CI4</f>
        <v>1</v>
      </c>
      <c r="V5" s="6"/>
      <c r="W5" s="45"/>
    </row>
    <row r="6" spans="1:23" x14ac:dyDescent="0.25">
      <c r="A6" s="9">
        <v>3</v>
      </c>
      <c r="B6" s="12" t="str">
        <f>Sheet1!B5</f>
        <v>NNAMANI CHUKWUBUIKEM</v>
      </c>
      <c r="C6" s="13">
        <f>Sheet1!K5</f>
        <v>86</v>
      </c>
      <c r="D6" s="13" t="str">
        <f>Sheet1!L5</f>
        <v>A1</v>
      </c>
      <c r="E6" s="13">
        <f>Sheet1!U5</f>
        <v>40</v>
      </c>
      <c r="F6" s="13" t="str">
        <f>Sheet1!V5</f>
        <v>E8</v>
      </c>
      <c r="G6" s="13">
        <f>Sheet1!AE5</f>
        <v>67</v>
      </c>
      <c r="H6" s="13" t="str">
        <f>Sheet1!AF5</f>
        <v>B3</v>
      </c>
      <c r="I6" s="13">
        <f>Sheet1!AO5</f>
        <v>57</v>
      </c>
      <c r="J6" s="13" t="str">
        <f>Sheet1!AP5</f>
        <v>C5</v>
      </c>
      <c r="K6" s="13">
        <f>Sheet1!AY5</f>
        <v>70</v>
      </c>
      <c r="L6" s="13" t="str">
        <f>Sheet1!AZ5</f>
        <v>B2</v>
      </c>
      <c r="M6" s="13">
        <f>Sheet1!BI5</f>
        <v>70</v>
      </c>
      <c r="N6" s="13" t="str">
        <f>Sheet1!BJ5</f>
        <v>B2</v>
      </c>
      <c r="O6" s="13">
        <f>Sheet1!BS5</f>
        <v>42</v>
      </c>
      <c r="P6" s="13" t="str">
        <f>Sheet1!BT5</f>
        <v>E8</v>
      </c>
      <c r="Q6" s="13">
        <f>Sheet1!CC5</f>
        <v>57</v>
      </c>
      <c r="R6" s="13" t="str">
        <f>Sheet1!CD5</f>
        <v>C5</v>
      </c>
      <c r="S6" s="14">
        <f t="shared" ref="S6:S7" si="1">SUM(Q6,O6,,M6,K6,I6,G6,E6,C6)</f>
        <v>489</v>
      </c>
      <c r="T6" s="14">
        <f t="shared" si="0"/>
        <v>61.125</v>
      </c>
      <c r="U6" s="14">
        <f>Sheet1!CI5</f>
        <v>4</v>
      </c>
      <c r="V6" s="7"/>
    </row>
    <row r="7" spans="1:23" x14ac:dyDescent="0.25">
      <c r="A7" s="9">
        <v>4</v>
      </c>
      <c r="B7" s="12" t="str">
        <f>Sheet1!B6</f>
        <v>OKORONKWO PRUDENCE UDIRICHIM</v>
      </c>
      <c r="C7" s="13">
        <f>Sheet1!K6</f>
        <v>65</v>
      </c>
      <c r="D7" s="13" t="str">
        <f>Sheet1!L6</f>
        <v>B3</v>
      </c>
      <c r="E7" s="13">
        <f>Sheet1!U6</f>
        <v>80</v>
      </c>
      <c r="F7" s="13" t="str">
        <f>Sheet1!V6</f>
        <v>A1</v>
      </c>
      <c r="G7" s="13">
        <f>Sheet1!AE6</f>
        <v>69</v>
      </c>
      <c r="H7" s="13" t="str">
        <f>Sheet1!AF6</f>
        <v>B3</v>
      </c>
      <c r="I7" s="13">
        <f>Sheet1!AO6</f>
        <v>65</v>
      </c>
      <c r="J7" s="13" t="str">
        <f>Sheet1!AP6</f>
        <v>B3</v>
      </c>
      <c r="K7" s="13">
        <f>Sheet1!AY6</f>
        <v>70</v>
      </c>
      <c r="L7" s="13" t="str">
        <f>Sheet1!AZ6</f>
        <v>B2</v>
      </c>
      <c r="M7" s="13">
        <f>Sheet1!BI6</f>
        <v>86</v>
      </c>
      <c r="N7" s="13" t="str">
        <f>Sheet1!BJ6</f>
        <v>A1</v>
      </c>
      <c r="O7" s="13">
        <f>Sheet1!BS6</f>
        <v>53</v>
      </c>
      <c r="P7" s="13" t="str">
        <f>Sheet1!BT6</f>
        <v>C6</v>
      </c>
      <c r="Q7" s="13">
        <f>Sheet1!CC6</f>
        <v>65</v>
      </c>
      <c r="R7" s="13" t="str">
        <f>Sheet1!CD6</f>
        <v>B3</v>
      </c>
      <c r="S7" s="14">
        <f t="shared" si="1"/>
        <v>553</v>
      </c>
      <c r="T7" s="14">
        <f t="shared" si="0"/>
        <v>69.125</v>
      </c>
      <c r="U7" s="14">
        <f>Sheet1!CI6</f>
        <v>2</v>
      </c>
      <c r="V7" s="7"/>
    </row>
    <row r="8" spans="1:23" x14ac:dyDescent="0.25">
      <c r="A8" s="9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/>
      <c r="T8" s="14"/>
      <c r="U8" s="14"/>
      <c r="V8" s="7"/>
    </row>
    <row r="9" spans="1:23" x14ac:dyDescent="0.25">
      <c r="A9" s="9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4"/>
      <c r="T9" s="14"/>
      <c r="U9" s="14"/>
      <c r="V9" s="7"/>
    </row>
    <row r="10" spans="1:23" x14ac:dyDescent="0.25">
      <c r="A10" s="9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4"/>
      <c r="T10" s="14"/>
      <c r="U10" s="14"/>
      <c r="V10" s="7"/>
    </row>
    <row r="11" spans="1:23" x14ac:dyDescent="0.25">
      <c r="A11" s="9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7"/>
    </row>
    <row r="12" spans="1:23" x14ac:dyDescent="0.25">
      <c r="A12" s="9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4"/>
      <c r="T12" s="14"/>
      <c r="U12" s="14"/>
      <c r="V12" s="7"/>
    </row>
    <row r="13" spans="1:23" x14ac:dyDescent="0.25">
      <c r="A13" s="9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7"/>
    </row>
    <row r="14" spans="1:23" x14ac:dyDescent="0.25">
      <c r="A14" s="9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  <c r="T14" s="14"/>
      <c r="U14" s="14"/>
      <c r="V14" s="7"/>
    </row>
    <row r="15" spans="1:23" x14ac:dyDescent="0.25">
      <c r="A15" s="9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7"/>
    </row>
    <row r="16" spans="1:23" x14ac:dyDescent="0.25">
      <c r="A16" s="9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  <c r="U16" s="14"/>
      <c r="V16" s="7"/>
    </row>
    <row r="17" spans="1:22" x14ac:dyDescent="0.25">
      <c r="A17" s="9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7"/>
    </row>
    <row r="18" spans="1:22" x14ac:dyDescent="0.25">
      <c r="A18" s="9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7"/>
    </row>
    <row r="24" spans="1:22" x14ac:dyDescent="0.25">
      <c r="B24" s="2"/>
    </row>
    <row r="25" spans="1:22" x14ac:dyDescent="0.25">
      <c r="B25" s="2"/>
    </row>
    <row r="26" spans="1:22" x14ac:dyDescent="0.25">
      <c r="B26" s="2"/>
    </row>
    <row r="27" spans="1:22" x14ac:dyDescent="0.25">
      <c r="B27" s="2"/>
    </row>
    <row r="28" spans="1:22" x14ac:dyDescent="0.25">
      <c r="B28" s="2"/>
    </row>
    <row r="29" spans="1:22" x14ac:dyDescent="0.25">
      <c r="B29" s="2"/>
    </row>
    <row r="30" spans="1:22" x14ac:dyDescent="0.25">
      <c r="B30" s="2"/>
    </row>
    <row r="31" spans="1:22" x14ac:dyDescent="0.25">
      <c r="B31" s="2"/>
    </row>
    <row r="32" spans="1:22" x14ac:dyDescent="0.25">
      <c r="B32" s="2"/>
    </row>
    <row r="33" spans="2:2" x14ac:dyDescent="0.25">
      <c r="B33" s="2"/>
    </row>
    <row r="34" spans="2:2" x14ac:dyDescent="0.25">
      <c r="B34" s="2"/>
    </row>
  </sheetData>
  <mergeCells count="8">
    <mergeCell ref="M2:N2"/>
    <mergeCell ref="Q2:R2"/>
    <mergeCell ref="O2:P2"/>
    <mergeCell ref="C2:D2"/>
    <mergeCell ref="E2:F2"/>
    <mergeCell ref="G2:H2"/>
    <mergeCell ref="I2:J2"/>
    <mergeCell ref="K2:L2"/>
  </mergeCells>
  <conditionalFormatting sqref="S4:U7">
    <cfRule type="containsText" dxfId="10" priority="12" stopIfTrue="1" operator="containsText" text="A1">
      <formula>NOT(ISERROR(SEARCH("A1",S4)))</formula>
    </cfRule>
    <cfRule type="containsText" dxfId="9" priority="13" stopIfTrue="1" operator="containsText" text="E8">
      <formula>NOT(ISERROR(SEARCH("E8",S4)))</formula>
    </cfRule>
    <cfRule type="containsText" dxfId="8" priority="14" stopIfTrue="1" operator="containsText" text="F9">
      <formula>NOT(ISERROR(SEARCH("F9",S4)))</formula>
    </cfRule>
  </conditionalFormatting>
  <conditionalFormatting sqref="C4:R7">
    <cfRule type="containsText" dxfId="7" priority="5" stopIfTrue="1" operator="containsText" text="E8">
      <formula>NOT(ISERROR(SEARCH("E8",C4)))</formula>
    </cfRule>
    <cfRule type="cellIs" dxfId="6" priority="6" stopIfTrue="1" operator="between">
      <formula>40</formula>
      <formula>44</formula>
    </cfRule>
    <cfRule type="cellIs" dxfId="5" priority="7" stopIfTrue="1" operator="lessThan">
      <formula>40</formula>
    </cfRule>
    <cfRule type="containsText" dxfId="4" priority="8" stopIfTrue="1" operator="containsText" text="F9">
      <formula>NOT(ISERROR(SEARCH("F9",C4)))</formula>
    </cfRule>
  </conditionalFormatting>
  <conditionalFormatting sqref="W4:W5">
    <cfRule type="containsText" dxfId="3" priority="1" stopIfTrue="1" operator="containsText" text="E8">
      <formula>NOT(ISERROR(SEARCH("E8",W4)))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NOT(ISERROR(SEARCH("F9",W4)))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7"/>
  <sheetViews>
    <sheetView topLeftCell="B1" zoomScaleSheetLayoutView="100" workbookViewId="0">
      <selection activeCell="D3" sqref="D3"/>
    </sheetView>
  </sheetViews>
  <sheetFormatPr defaultColWidth="9" defaultRowHeight="15.75" x14ac:dyDescent="0.2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2"/>
      <c r="C1" s="2"/>
      <c r="D1" s="55" t="s">
        <v>1</v>
      </c>
      <c r="E1" s="55"/>
      <c r="F1" s="2"/>
      <c r="G1" s="2"/>
      <c r="H1" s="2"/>
    </row>
    <row r="2" spans="1:8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7"/>
    </row>
    <row r="3" spans="1:8" x14ac:dyDescent="0.25">
      <c r="A3" s="16">
        <f>Sheet1!A3</f>
        <v>1</v>
      </c>
      <c r="B3" s="34" t="str">
        <f>Sheet1!B3</f>
        <v>AKABUOKWU CHIBUDOM JOSHUA</v>
      </c>
      <c r="C3">
        <v>10</v>
      </c>
      <c r="D3" s="36">
        <v>5</v>
      </c>
      <c r="E3" s="36">
        <v>6</v>
      </c>
      <c r="F3" s="36">
        <v>8</v>
      </c>
      <c r="G3" s="36">
        <v>46</v>
      </c>
      <c r="H3" s="2"/>
    </row>
    <row r="4" spans="1:8" x14ac:dyDescent="0.25">
      <c r="A4" s="16" t="e">
        <f>Sheet1!#REF!</f>
        <v>#REF!</v>
      </c>
      <c r="B4" s="34" t="e">
        <f>Sheet1!#REF!</f>
        <v>#REF!</v>
      </c>
      <c r="C4">
        <v>10</v>
      </c>
      <c r="D4" s="36">
        <v>6</v>
      </c>
      <c r="E4" s="36">
        <v>6</v>
      </c>
      <c r="F4" s="36">
        <v>8</v>
      </c>
      <c r="G4" s="36">
        <v>22</v>
      </c>
      <c r="H4" s="2"/>
    </row>
    <row r="5" spans="1:8" x14ac:dyDescent="0.25">
      <c r="A5" s="16" t="e">
        <f>Sheet1!#REF!</f>
        <v>#REF!</v>
      </c>
      <c r="B5" s="34" t="e">
        <f>Sheet1!#REF!</f>
        <v>#REF!</v>
      </c>
      <c r="C5">
        <v>10</v>
      </c>
      <c r="D5" s="36">
        <v>9</v>
      </c>
      <c r="E5" s="36">
        <v>9</v>
      </c>
      <c r="F5" s="36">
        <v>8</v>
      </c>
      <c r="G5" s="36">
        <v>32</v>
      </c>
      <c r="H5" s="18"/>
    </row>
    <row r="6" spans="1:8" x14ac:dyDescent="0.25">
      <c r="A6" s="16">
        <f>Sheet1!A4</f>
        <v>2</v>
      </c>
      <c r="B6" s="34" t="str">
        <f>Sheet1!B4</f>
        <v>EZE  NMESOMA PRINCESS</v>
      </c>
      <c r="C6">
        <v>10</v>
      </c>
      <c r="D6" s="36">
        <v>6</v>
      </c>
      <c r="E6" s="36">
        <v>7</v>
      </c>
      <c r="F6" s="36">
        <v>8</v>
      </c>
      <c r="G6" s="36">
        <v>50</v>
      </c>
      <c r="H6" s="18"/>
    </row>
    <row r="7" spans="1:8" x14ac:dyDescent="0.25">
      <c r="A7" s="16" t="e">
        <f>Sheet1!#REF!</f>
        <v>#REF!</v>
      </c>
      <c r="B7" s="34" t="e">
        <f>Sheet1!#REF!</f>
        <v>#REF!</v>
      </c>
      <c r="C7">
        <v>10</v>
      </c>
      <c r="D7" s="36">
        <v>3</v>
      </c>
      <c r="E7" s="36">
        <v>4</v>
      </c>
      <c r="F7" s="36">
        <v>8</v>
      </c>
      <c r="G7" s="36">
        <v>24</v>
      </c>
      <c r="H7" s="2"/>
    </row>
    <row r="8" spans="1:8" x14ac:dyDescent="0.25">
      <c r="A8" s="16" t="e">
        <f>Sheet1!#REF!</f>
        <v>#REF!</v>
      </c>
      <c r="B8" s="34" t="e">
        <f>Sheet1!#REF!</f>
        <v>#REF!</v>
      </c>
      <c r="C8">
        <v>10</v>
      </c>
      <c r="D8" s="36"/>
      <c r="E8" s="36"/>
      <c r="F8" s="36">
        <v>8</v>
      </c>
      <c r="G8" s="36">
        <v>44</v>
      </c>
      <c r="H8" s="2"/>
    </row>
    <row r="9" spans="1:8" x14ac:dyDescent="0.25">
      <c r="A9" s="16">
        <f>Sheet1!A5</f>
        <v>3</v>
      </c>
      <c r="B9" s="34" t="str">
        <f>Sheet1!B5</f>
        <v>NNAMANI CHUKWUBUIKEM</v>
      </c>
      <c r="C9">
        <v>10</v>
      </c>
      <c r="D9" s="36">
        <v>9</v>
      </c>
      <c r="E9" s="36">
        <v>9</v>
      </c>
      <c r="F9" s="36">
        <v>8</v>
      </c>
      <c r="G9" s="36">
        <v>50</v>
      </c>
      <c r="H9" s="2"/>
    </row>
    <row r="10" spans="1:8" x14ac:dyDescent="0.25">
      <c r="A10" s="16" t="e">
        <f>Sheet1!#REF!</f>
        <v>#REF!</v>
      </c>
      <c r="B10" s="34" t="e">
        <f>Sheet1!#REF!</f>
        <v>#REF!</v>
      </c>
      <c r="C10">
        <v>10</v>
      </c>
      <c r="D10" s="36">
        <v>6</v>
      </c>
      <c r="E10" s="36">
        <v>6</v>
      </c>
      <c r="F10" s="36">
        <v>8</v>
      </c>
      <c r="G10" s="36">
        <v>42</v>
      </c>
      <c r="H10" s="2"/>
    </row>
    <row r="11" spans="1:8" x14ac:dyDescent="0.25">
      <c r="A11" s="16" t="e">
        <f>Sheet1!#REF!</f>
        <v>#REF!</v>
      </c>
      <c r="B11" s="34" t="e">
        <f>Sheet1!#REF!</f>
        <v>#REF!</v>
      </c>
      <c r="C11">
        <v>10</v>
      </c>
      <c r="D11" s="36">
        <v>8</v>
      </c>
      <c r="E11" s="36">
        <v>8</v>
      </c>
      <c r="F11" s="36">
        <v>7</v>
      </c>
      <c r="G11" s="36">
        <v>44</v>
      </c>
      <c r="H11" s="2"/>
    </row>
    <row r="12" spans="1:8" x14ac:dyDescent="0.25">
      <c r="A12" s="16" t="e">
        <f>Sheet1!#REF!</f>
        <v>#REF!</v>
      </c>
      <c r="B12" s="34" t="e">
        <f>Sheet1!#REF!</f>
        <v>#REF!</v>
      </c>
      <c r="C12">
        <v>10</v>
      </c>
      <c r="D12" s="36">
        <v>7</v>
      </c>
      <c r="E12" s="36">
        <v>7</v>
      </c>
      <c r="F12" s="36">
        <v>9</v>
      </c>
      <c r="G12" s="36">
        <v>44</v>
      </c>
      <c r="H12" s="2"/>
    </row>
    <row r="13" spans="1:8" x14ac:dyDescent="0.25">
      <c r="A13" s="16">
        <f>Sheet1!A6</f>
        <v>4</v>
      </c>
      <c r="B13" s="34" t="str">
        <f>Sheet1!B6</f>
        <v>OKORONKWO PRUDENCE UDIRICHIM</v>
      </c>
      <c r="C13">
        <v>10</v>
      </c>
      <c r="D13" s="36"/>
      <c r="E13" s="36"/>
      <c r="F13" s="36">
        <v>9</v>
      </c>
      <c r="G13" s="36">
        <v>46</v>
      </c>
      <c r="H13" s="2"/>
    </row>
    <row r="14" spans="1:8" x14ac:dyDescent="0.25">
      <c r="A14" s="16" t="e">
        <f>Sheet1!#REF!</f>
        <v>#REF!</v>
      </c>
      <c r="B14" s="34" t="e">
        <f>Sheet1!#REF!</f>
        <v>#REF!</v>
      </c>
      <c r="C14">
        <v>10</v>
      </c>
      <c r="D14" s="36">
        <v>8</v>
      </c>
      <c r="E14" s="36">
        <v>8</v>
      </c>
      <c r="F14" s="36">
        <v>8</v>
      </c>
      <c r="G14" s="36">
        <v>42</v>
      </c>
      <c r="H14" s="2"/>
    </row>
    <row r="15" spans="1:8" x14ac:dyDescent="0.25">
      <c r="A15" s="16" t="e">
        <f>Sheet1!#REF!</f>
        <v>#REF!</v>
      </c>
      <c r="B15" s="34" t="e">
        <f>Sheet1!#REF!</f>
        <v>#REF!</v>
      </c>
      <c r="C15">
        <v>10</v>
      </c>
      <c r="D15" s="36">
        <v>7</v>
      </c>
      <c r="E15" s="36">
        <v>7</v>
      </c>
      <c r="F15" s="36">
        <v>8</v>
      </c>
      <c r="G15" s="36">
        <v>30</v>
      </c>
      <c r="H15" s="2"/>
    </row>
    <row r="16" spans="1:8" x14ac:dyDescent="0.25">
      <c r="A16" s="16" t="e">
        <f>Sheet1!#REF!</f>
        <v>#REF!</v>
      </c>
      <c r="B16" s="34" t="e">
        <f>Sheet1!#REF!</f>
        <v>#REF!</v>
      </c>
      <c r="C16">
        <v>10</v>
      </c>
      <c r="D16" s="36"/>
      <c r="E16" s="36"/>
      <c r="F16" s="36">
        <v>7</v>
      </c>
      <c r="G16" s="36">
        <v>40</v>
      </c>
      <c r="H16" s="2"/>
    </row>
    <row r="17" spans="1:8" x14ac:dyDescent="0.25">
      <c r="A17" s="16" t="e">
        <f>Sheet1!#REF!</f>
        <v>#REF!</v>
      </c>
      <c r="B17" s="34" t="e">
        <f>Sheet1!#REF!</f>
        <v>#REF!</v>
      </c>
      <c r="D17" s="36"/>
      <c r="E17" s="36"/>
      <c r="F17" s="38"/>
      <c r="G17" s="36"/>
      <c r="H17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7"/>
  <sheetViews>
    <sheetView workbookViewId="0">
      <selection activeCell="G9" sqref="G9"/>
    </sheetView>
  </sheetViews>
  <sheetFormatPr defaultRowHeight="15.75" x14ac:dyDescent="0.25"/>
  <cols>
    <col min="1" max="1" width="19.375" customWidth="1"/>
    <col min="2" max="2" width="34" style="30" customWidth="1"/>
  </cols>
  <sheetData>
    <row r="1" spans="1:13" x14ac:dyDescent="0.25">
      <c r="B1" s="32"/>
      <c r="C1" s="2"/>
      <c r="D1" s="55" t="s">
        <v>2</v>
      </c>
      <c r="E1" s="55"/>
      <c r="F1" s="2"/>
      <c r="G1" s="2"/>
    </row>
    <row r="2" spans="1:13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3" x14ac:dyDescent="0.25">
      <c r="A3" s="16"/>
      <c r="B3" s="34" t="str">
        <f>Sheet1!B3</f>
        <v>AKABUOKWU CHIBUDOM JOSHUA</v>
      </c>
      <c r="C3" s="38">
        <v>10</v>
      </c>
      <c r="D3" s="36">
        <v>9</v>
      </c>
      <c r="E3" s="36">
        <v>9</v>
      </c>
      <c r="F3" s="36">
        <v>5</v>
      </c>
      <c r="G3" s="36">
        <v>27</v>
      </c>
      <c r="M3">
        <v>45</v>
      </c>
    </row>
    <row r="4" spans="1:13" x14ac:dyDescent="0.25">
      <c r="A4" s="16"/>
      <c r="B4" s="34" t="e">
        <f>Sheet1!#REF!</f>
        <v>#REF!</v>
      </c>
      <c r="C4" s="36">
        <v>10</v>
      </c>
      <c r="D4" s="36">
        <v>6</v>
      </c>
      <c r="E4" s="36">
        <v>9</v>
      </c>
      <c r="F4" s="36">
        <v>3</v>
      </c>
      <c r="G4" s="36">
        <v>12</v>
      </c>
    </row>
    <row r="5" spans="1:13" x14ac:dyDescent="0.25">
      <c r="A5" s="16"/>
      <c r="B5" s="34" t="e">
        <f>Sheet1!#REF!</f>
        <v>#REF!</v>
      </c>
      <c r="C5" s="36">
        <v>10</v>
      </c>
      <c r="D5" s="36">
        <v>6</v>
      </c>
      <c r="E5" s="36">
        <v>9</v>
      </c>
      <c r="F5" s="36">
        <v>9</v>
      </c>
      <c r="G5" s="36">
        <v>24</v>
      </c>
    </row>
    <row r="6" spans="1:13" x14ac:dyDescent="0.25">
      <c r="A6" s="16"/>
      <c r="B6" s="34" t="str">
        <f>Sheet1!B4</f>
        <v>EZE  NMESOMA PRINCESS</v>
      </c>
      <c r="C6" s="38">
        <v>10</v>
      </c>
      <c r="D6" s="36">
        <v>10</v>
      </c>
      <c r="E6" s="36">
        <v>9</v>
      </c>
      <c r="F6" s="36">
        <v>9</v>
      </c>
      <c r="G6" s="36">
        <v>33</v>
      </c>
    </row>
    <row r="7" spans="1:13" x14ac:dyDescent="0.25">
      <c r="A7" s="16"/>
      <c r="B7" s="34" t="e">
        <f>Sheet1!#REF!</f>
        <v>#REF!</v>
      </c>
      <c r="C7" s="36">
        <v>10</v>
      </c>
      <c r="D7" s="36">
        <v>7</v>
      </c>
      <c r="E7" s="36">
        <v>5</v>
      </c>
      <c r="F7" s="36">
        <v>8</v>
      </c>
      <c r="G7" s="36">
        <v>11</v>
      </c>
    </row>
    <row r="8" spans="1:13" x14ac:dyDescent="0.25">
      <c r="A8" s="16"/>
      <c r="B8" s="34" t="e">
        <f>Sheet1!#REF!</f>
        <v>#REF!</v>
      </c>
      <c r="C8" s="36">
        <v>9</v>
      </c>
      <c r="D8" s="36">
        <v>10</v>
      </c>
      <c r="E8" s="36">
        <v>6</v>
      </c>
      <c r="F8" s="36">
        <v>8</v>
      </c>
      <c r="G8" s="36">
        <v>11</v>
      </c>
    </row>
    <row r="9" spans="1:13" x14ac:dyDescent="0.25">
      <c r="A9" s="16"/>
      <c r="B9" s="34" t="str">
        <f>Sheet1!B5</f>
        <v>NNAMANI CHUKWUBUIKEM</v>
      </c>
      <c r="C9" s="36">
        <v>7</v>
      </c>
      <c r="D9" s="36">
        <v>5</v>
      </c>
      <c r="E9" s="36">
        <v>6</v>
      </c>
      <c r="F9" s="36">
        <v>5</v>
      </c>
      <c r="G9" s="36">
        <v>17</v>
      </c>
    </row>
    <row r="10" spans="1:13" x14ac:dyDescent="0.25">
      <c r="A10" s="16"/>
      <c r="B10" s="34" t="e">
        <f>Sheet1!#REF!</f>
        <v>#REF!</v>
      </c>
      <c r="C10" s="38">
        <v>8</v>
      </c>
      <c r="D10" s="36">
        <v>5</v>
      </c>
      <c r="E10" s="36">
        <v>8</v>
      </c>
      <c r="F10" s="36">
        <v>6</v>
      </c>
      <c r="G10" s="36">
        <v>22</v>
      </c>
    </row>
    <row r="11" spans="1:13" x14ac:dyDescent="0.25">
      <c r="A11" s="16"/>
      <c r="B11" s="34" t="e">
        <f>Sheet1!#REF!</f>
        <v>#REF!</v>
      </c>
      <c r="C11" s="36">
        <v>10</v>
      </c>
      <c r="D11" s="36">
        <v>8</v>
      </c>
      <c r="E11" s="36">
        <v>5</v>
      </c>
      <c r="F11" s="36">
        <v>8</v>
      </c>
      <c r="G11" s="36">
        <v>12</v>
      </c>
    </row>
    <row r="12" spans="1:13" x14ac:dyDescent="0.25">
      <c r="A12" s="16"/>
      <c r="B12" s="34" t="e">
        <f>Sheet1!#REF!</f>
        <v>#REF!</v>
      </c>
      <c r="C12" s="36">
        <v>10</v>
      </c>
      <c r="D12" s="36">
        <v>8</v>
      </c>
      <c r="E12" s="36">
        <v>8</v>
      </c>
      <c r="F12" s="36">
        <v>8</v>
      </c>
      <c r="G12" s="36">
        <v>21</v>
      </c>
    </row>
    <row r="13" spans="1:13" x14ac:dyDescent="0.25">
      <c r="A13" s="16"/>
      <c r="B13" s="34" t="str">
        <f>Sheet1!B6</f>
        <v>OKORONKWO PRUDENCE UDIRICHIM</v>
      </c>
      <c r="C13" s="36">
        <v>10</v>
      </c>
      <c r="D13" s="36">
        <v>10</v>
      </c>
      <c r="E13" s="36">
        <v>7</v>
      </c>
      <c r="F13" s="36">
        <v>7</v>
      </c>
      <c r="G13" s="36">
        <v>46</v>
      </c>
    </row>
    <row r="14" spans="1:13" x14ac:dyDescent="0.25">
      <c r="A14" s="16"/>
      <c r="B14" s="34" t="e">
        <f>Sheet1!#REF!</f>
        <v>#REF!</v>
      </c>
      <c r="C14" s="36">
        <v>10</v>
      </c>
      <c r="D14" s="36">
        <v>6</v>
      </c>
      <c r="E14" s="36">
        <v>5</v>
      </c>
      <c r="F14" s="36">
        <v>8</v>
      </c>
      <c r="G14" s="36">
        <v>12</v>
      </c>
    </row>
    <row r="15" spans="1:13" x14ac:dyDescent="0.25">
      <c r="A15" s="16"/>
      <c r="B15" s="34" t="e">
        <f>Sheet1!#REF!</f>
        <v>#REF!</v>
      </c>
      <c r="C15" s="36">
        <v>10</v>
      </c>
      <c r="D15" s="36">
        <v>5</v>
      </c>
      <c r="E15" s="36">
        <v>7</v>
      </c>
      <c r="F15" s="36">
        <v>6</v>
      </c>
      <c r="G15" s="36">
        <v>17</v>
      </c>
    </row>
    <row r="16" spans="1:13" x14ac:dyDescent="0.25">
      <c r="A16" s="16"/>
      <c r="B16" s="34" t="e">
        <f>Sheet1!#REF!</f>
        <v>#REF!</v>
      </c>
      <c r="C16" s="36">
        <v>5</v>
      </c>
      <c r="D16" s="36">
        <v>3</v>
      </c>
      <c r="E16" s="36">
        <v>3</v>
      </c>
      <c r="F16" s="36">
        <v>8</v>
      </c>
      <c r="G16" s="36">
        <v>8</v>
      </c>
    </row>
    <row r="17" spans="1:7" x14ac:dyDescent="0.25">
      <c r="A17" s="16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6"/>
      <c r="B18" s="34"/>
      <c r="C18" s="36"/>
      <c r="D18" s="36"/>
      <c r="E18" s="36"/>
      <c r="F18" s="36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6"/>
      <c r="D30" s="36"/>
      <c r="E30" s="36"/>
      <c r="F30" s="36"/>
      <c r="G30" s="36"/>
    </row>
    <row r="31" spans="1:7" x14ac:dyDescent="0.25">
      <c r="A31" s="16"/>
      <c r="B31" s="34"/>
      <c r="C31" s="36"/>
      <c r="D31" s="36"/>
      <c r="E31" s="36"/>
      <c r="F31" s="36"/>
      <c r="G31" s="36"/>
    </row>
    <row r="32" spans="1:7" x14ac:dyDescent="0.25">
      <c r="A32" s="16"/>
      <c r="B32" s="34"/>
      <c r="C32" s="36"/>
      <c r="D32" s="36"/>
      <c r="E32" s="36"/>
      <c r="F32" s="36"/>
      <c r="G32" s="36"/>
    </row>
    <row r="33" spans="1:7" x14ac:dyDescent="0.25">
      <c r="A33" s="16"/>
      <c r="B33" s="34"/>
      <c r="C33" s="36"/>
      <c r="D33" s="36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6"/>
      <c r="E36" s="36"/>
      <c r="F36" s="36"/>
      <c r="G36" s="36"/>
    </row>
    <row r="37" spans="1:7" x14ac:dyDescent="0.25">
      <c r="A37" s="16"/>
      <c r="B37" s="34" t="e">
        <f>Sheet1!#REF!</f>
        <v>#REF!</v>
      </c>
      <c r="C37" s="36"/>
      <c r="D37" s="36"/>
      <c r="E37" s="36"/>
      <c r="F37" s="36"/>
      <c r="G37" s="36"/>
    </row>
    <row r="38" spans="1:7" x14ac:dyDescent="0.25">
      <c r="A38" s="16"/>
      <c r="B38" s="34" t="e">
        <f>Sheet1!#REF!</f>
        <v>#REF!</v>
      </c>
      <c r="C38" s="36"/>
      <c r="D38" s="36"/>
      <c r="E38" s="36"/>
      <c r="F38" s="36"/>
      <c r="G38" s="36"/>
    </row>
    <row r="39" spans="1:7" x14ac:dyDescent="0.25">
      <c r="A39" s="16"/>
      <c r="B39" s="34" t="e">
        <f>Sheet1!#REF!</f>
        <v>#REF!</v>
      </c>
    </row>
    <row r="40" spans="1:7" x14ac:dyDescent="0.25">
      <c r="A40" s="16"/>
      <c r="B40" s="34"/>
    </row>
    <row r="41" spans="1:7" x14ac:dyDescent="0.25">
      <c r="A41" s="16"/>
      <c r="B41" s="34"/>
    </row>
    <row r="42" spans="1:7" x14ac:dyDescent="0.25">
      <c r="A42" s="16"/>
      <c r="B42" s="34"/>
    </row>
    <row r="43" spans="1:7" x14ac:dyDescent="0.25">
      <c r="A43" s="16"/>
      <c r="B43" s="34"/>
    </row>
    <row r="44" spans="1:7" x14ac:dyDescent="0.25">
      <c r="A44" s="16"/>
      <c r="B44" s="34"/>
    </row>
    <row r="45" spans="1:7" x14ac:dyDescent="0.25">
      <c r="A45" s="16"/>
      <c r="B45" s="34"/>
    </row>
    <row r="46" spans="1:7" x14ac:dyDescent="0.25">
      <c r="A46" s="16"/>
      <c r="B46" s="34"/>
    </row>
    <row r="47" spans="1:7" x14ac:dyDescent="0.25">
      <c r="A47" s="16"/>
      <c r="B47" s="34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7"/>
  <sheetViews>
    <sheetView workbookViewId="0">
      <selection activeCell="G15" sqref="G15"/>
    </sheetView>
  </sheetViews>
  <sheetFormatPr defaultRowHeight="15.75" x14ac:dyDescent="0.25"/>
  <cols>
    <col min="1" max="1" width="20.5" customWidth="1"/>
    <col min="2" max="2" width="34.375" style="30" customWidth="1"/>
  </cols>
  <sheetData>
    <row r="1" spans="1:7" x14ac:dyDescent="0.25">
      <c r="B1" s="32"/>
      <c r="C1" s="2"/>
      <c r="D1" s="55" t="s">
        <v>41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6">
        <v>8</v>
      </c>
      <c r="D3" s="36">
        <v>9</v>
      </c>
      <c r="E3" s="36">
        <v>10</v>
      </c>
      <c r="F3" s="36">
        <v>3</v>
      </c>
      <c r="G3" s="36">
        <v>43</v>
      </c>
    </row>
    <row r="4" spans="1:7" x14ac:dyDescent="0.25">
      <c r="A4" s="16"/>
      <c r="B4" s="34" t="e">
        <f>Sheet1!#REF!</f>
        <v>#REF!</v>
      </c>
      <c r="C4" s="36">
        <v>8</v>
      </c>
      <c r="D4" s="36">
        <v>1</v>
      </c>
      <c r="E4" s="36">
        <v>3</v>
      </c>
      <c r="F4" s="36">
        <v>2</v>
      </c>
      <c r="G4" s="36">
        <v>28</v>
      </c>
    </row>
    <row r="5" spans="1:7" x14ac:dyDescent="0.25">
      <c r="A5" s="16"/>
      <c r="B5" s="34" t="e">
        <f>Sheet1!#REF!</f>
        <v>#REF!</v>
      </c>
      <c r="C5" s="36">
        <v>8</v>
      </c>
      <c r="D5" s="36">
        <v>2</v>
      </c>
      <c r="E5" s="36">
        <v>8</v>
      </c>
      <c r="F5" s="36">
        <v>3</v>
      </c>
      <c r="G5" s="36">
        <v>32</v>
      </c>
    </row>
    <row r="6" spans="1:7" x14ac:dyDescent="0.25">
      <c r="A6" s="16"/>
      <c r="B6" s="34" t="str">
        <f>Sheet1!B4</f>
        <v>EZE  NMESOMA PRINCESS</v>
      </c>
      <c r="C6" s="36">
        <v>8</v>
      </c>
      <c r="D6" s="36">
        <v>8</v>
      </c>
      <c r="E6" s="36">
        <v>10</v>
      </c>
      <c r="F6" s="36">
        <v>4</v>
      </c>
      <c r="G6" s="36">
        <v>41</v>
      </c>
    </row>
    <row r="7" spans="1:7" x14ac:dyDescent="0.25">
      <c r="A7" s="16"/>
      <c r="B7" s="34" t="e">
        <f>Sheet1!#REF!</f>
        <v>#REF!</v>
      </c>
      <c r="C7" s="36">
        <v>8</v>
      </c>
      <c r="D7" s="36">
        <v>3</v>
      </c>
      <c r="E7" s="36">
        <v>2</v>
      </c>
      <c r="F7" s="36">
        <v>1</v>
      </c>
      <c r="G7" s="36">
        <v>21</v>
      </c>
    </row>
    <row r="8" spans="1:7" x14ac:dyDescent="0.25">
      <c r="A8" s="16"/>
      <c r="B8" s="34" t="e">
        <f>Sheet1!#REF!</f>
        <v>#REF!</v>
      </c>
      <c r="C8" s="36">
        <v>9</v>
      </c>
      <c r="D8" s="36">
        <v>9</v>
      </c>
      <c r="E8" s="36">
        <v>6</v>
      </c>
      <c r="F8" s="36">
        <v>3</v>
      </c>
      <c r="G8" s="36">
        <v>32</v>
      </c>
    </row>
    <row r="9" spans="1:7" x14ac:dyDescent="0.25">
      <c r="A9" s="16"/>
      <c r="B9" s="34" t="str">
        <f>Sheet1!B5</f>
        <v>NNAMANI CHUKWUBUIKEM</v>
      </c>
      <c r="C9" s="36">
        <v>8</v>
      </c>
      <c r="D9" s="36">
        <v>10</v>
      </c>
      <c r="E9" s="36">
        <v>6</v>
      </c>
      <c r="F9" s="36">
        <v>3</v>
      </c>
      <c r="G9" s="36">
        <v>40</v>
      </c>
    </row>
    <row r="10" spans="1:7" x14ac:dyDescent="0.25">
      <c r="A10" s="16"/>
      <c r="B10" s="34" t="e">
        <f>Sheet1!#REF!</f>
        <v>#REF!</v>
      </c>
      <c r="C10" s="36">
        <v>8</v>
      </c>
      <c r="D10" s="36">
        <v>1</v>
      </c>
      <c r="E10" s="36">
        <v>7</v>
      </c>
      <c r="F10" s="36">
        <v>2</v>
      </c>
      <c r="G10" s="36">
        <v>32</v>
      </c>
    </row>
    <row r="11" spans="1:7" x14ac:dyDescent="0.25">
      <c r="A11" s="16"/>
      <c r="B11" s="34" t="e">
        <f>Sheet1!#REF!</f>
        <v>#REF!</v>
      </c>
      <c r="C11" s="36">
        <v>9</v>
      </c>
      <c r="D11" s="36">
        <v>3</v>
      </c>
      <c r="E11" s="36">
        <v>9</v>
      </c>
      <c r="F11" s="36">
        <v>3</v>
      </c>
      <c r="G11" s="36">
        <v>44</v>
      </c>
    </row>
    <row r="12" spans="1:7" x14ac:dyDescent="0.25">
      <c r="A12" s="16"/>
      <c r="B12" s="34" t="e">
        <f>Sheet1!#REF!</f>
        <v>#REF!</v>
      </c>
      <c r="C12" s="36">
        <v>8</v>
      </c>
      <c r="D12" s="36">
        <v>8</v>
      </c>
      <c r="E12" s="36">
        <v>9</v>
      </c>
      <c r="F12" s="36">
        <v>3</v>
      </c>
      <c r="G12" s="36">
        <v>37</v>
      </c>
    </row>
    <row r="13" spans="1:7" x14ac:dyDescent="0.25">
      <c r="A13" s="16"/>
      <c r="B13" s="34" t="str">
        <f>Sheet1!B6</f>
        <v>OKORONKWO PRUDENCE UDIRICHIM</v>
      </c>
      <c r="C13" s="36">
        <v>8</v>
      </c>
      <c r="D13" s="36">
        <v>5</v>
      </c>
      <c r="E13" s="36">
        <v>6</v>
      </c>
      <c r="F13" s="36">
        <v>3</v>
      </c>
      <c r="G13" s="36">
        <v>47</v>
      </c>
    </row>
    <row r="14" spans="1:7" x14ac:dyDescent="0.25">
      <c r="A14" s="16"/>
      <c r="B14" s="34" t="e">
        <f>Sheet1!#REF!</f>
        <v>#REF!</v>
      </c>
      <c r="C14" s="36">
        <v>6</v>
      </c>
      <c r="D14" s="36">
        <v>4</v>
      </c>
      <c r="E14" s="36">
        <v>6</v>
      </c>
      <c r="F14" s="36">
        <v>3</v>
      </c>
      <c r="G14" s="36">
        <v>37</v>
      </c>
    </row>
    <row r="15" spans="1:7" x14ac:dyDescent="0.25">
      <c r="A15" s="16"/>
      <c r="B15" s="34" t="e">
        <f>Sheet1!#REF!</f>
        <v>#REF!</v>
      </c>
      <c r="C15" s="38">
        <v>8</v>
      </c>
      <c r="D15" s="36">
        <v>2</v>
      </c>
      <c r="E15" s="36">
        <v>9</v>
      </c>
      <c r="F15" s="36">
        <v>2</v>
      </c>
      <c r="G15" s="36">
        <v>34</v>
      </c>
    </row>
    <row r="16" spans="1:7" x14ac:dyDescent="0.25">
      <c r="A16" s="16"/>
      <c r="B16" s="34" t="e">
        <f>Sheet1!#REF!</f>
        <v>#REF!</v>
      </c>
      <c r="C16" s="36">
        <v>8</v>
      </c>
      <c r="D16" s="36">
        <v>5</v>
      </c>
      <c r="E16" s="36">
        <v>6</v>
      </c>
      <c r="F16" s="36">
        <v>3</v>
      </c>
      <c r="G16" s="36">
        <v>39</v>
      </c>
    </row>
    <row r="17" spans="1:7" x14ac:dyDescent="0.25">
      <c r="A17" s="16"/>
      <c r="B17" s="34" t="e">
        <f>Sheet1!#REF!</f>
        <v>#REF!</v>
      </c>
      <c r="C17" s="36"/>
      <c r="D17" s="36"/>
      <c r="E17" s="36"/>
      <c r="F17" s="36"/>
      <c r="G17" s="36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9"/>
  <sheetViews>
    <sheetView topLeftCell="B1" workbookViewId="0">
      <selection activeCell="H13" sqref="H13"/>
    </sheetView>
  </sheetViews>
  <sheetFormatPr defaultRowHeight="15.75" x14ac:dyDescent="0.25"/>
  <cols>
    <col min="1" max="1" width="18.125" customWidth="1"/>
    <col min="2" max="2" width="36.125" style="30" customWidth="1"/>
  </cols>
  <sheetData>
    <row r="1" spans="1:7" x14ac:dyDescent="0.25">
      <c r="B1" s="32"/>
      <c r="C1" s="2"/>
      <c r="D1" s="55" t="s">
        <v>40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>
        <v>10</v>
      </c>
      <c r="D3">
        <v>6</v>
      </c>
      <c r="E3">
        <v>6</v>
      </c>
      <c r="F3">
        <v>10</v>
      </c>
      <c r="G3">
        <v>48</v>
      </c>
    </row>
    <row r="4" spans="1:7" x14ac:dyDescent="0.25">
      <c r="A4" s="16"/>
      <c r="B4" s="34" t="e">
        <f>Sheet1!#REF!</f>
        <v>#REF!</v>
      </c>
    </row>
    <row r="5" spans="1:7" x14ac:dyDescent="0.25">
      <c r="A5" s="16"/>
      <c r="B5" s="34" t="e">
        <f>Sheet1!#REF!</f>
        <v>#REF!</v>
      </c>
    </row>
    <row r="6" spans="1:7" x14ac:dyDescent="0.25">
      <c r="A6" s="16"/>
      <c r="B6" s="34" t="str">
        <f>Sheet1!B4</f>
        <v>EZE  NMESOMA PRINCESS</v>
      </c>
      <c r="C6">
        <v>10</v>
      </c>
      <c r="D6">
        <v>9</v>
      </c>
      <c r="E6">
        <v>9</v>
      </c>
      <c r="F6">
        <v>10</v>
      </c>
      <c r="G6">
        <v>46</v>
      </c>
    </row>
    <row r="7" spans="1:7" x14ac:dyDescent="0.25">
      <c r="A7" s="16"/>
      <c r="B7" s="34" t="e">
        <f>Sheet1!#REF!</f>
        <v>#REF!</v>
      </c>
      <c r="C7">
        <v>10</v>
      </c>
      <c r="D7">
        <v>2</v>
      </c>
      <c r="E7">
        <v>2</v>
      </c>
      <c r="F7">
        <v>10</v>
      </c>
      <c r="G7">
        <v>24</v>
      </c>
    </row>
    <row r="8" spans="1:7" x14ac:dyDescent="0.25">
      <c r="A8" s="16"/>
      <c r="B8" s="34" t="e">
        <f>Sheet1!#REF!</f>
        <v>#REF!</v>
      </c>
    </row>
    <row r="9" spans="1:7" x14ac:dyDescent="0.25">
      <c r="A9" s="16"/>
      <c r="B9" s="34" t="str">
        <f>Sheet1!B5</f>
        <v>NNAMANI CHUKWUBUIKEM</v>
      </c>
      <c r="C9">
        <v>10</v>
      </c>
      <c r="D9">
        <v>10</v>
      </c>
      <c r="E9">
        <v>10</v>
      </c>
      <c r="F9">
        <v>10</v>
      </c>
      <c r="G9">
        <v>34</v>
      </c>
    </row>
    <row r="10" spans="1:7" x14ac:dyDescent="0.25">
      <c r="A10" s="16"/>
      <c r="B10" s="34" t="e">
        <f>Sheet1!#REF!</f>
        <v>#REF!</v>
      </c>
    </row>
    <row r="11" spans="1:7" x14ac:dyDescent="0.25">
      <c r="A11" s="16"/>
      <c r="B11" s="34" t="e">
        <f>Sheet1!#REF!</f>
        <v>#REF!</v>
      </c>
    </row>
    <row r="12" spans="1:7" x14ac:dyDescent="0.25">
      <c r="A12" s="16"/>
      <c r="B12" s="34" t="e">
        <f>Sheet1!#REF!</f>
        <v>#REF!</v>
      </c>
    </row>
    <row r="13" spans="1:7" x14ac:dyDescent="0.25">
      <c r="A13" s="16"/>
      <c r="B13" s="34" t="str">
        <f>Sheet1!B6</f>
        <v>OKORONKWO PRUDENCE UDIRICHIM</v>
      </c>
      <c r="C13">
        <v>10</v>
      </c>
      <c r="D13">
        <v>10</v>
      </c>
      <c r="E13">
        <v>10</v>
      </c>
      <c r="F13">
        <v>10</v>
      </c>
      <c r="G13">
        <v>50</v>
      </c>
    </row>
    <row r="14" spans="1:7" x14ac:dyDescent="0.25">
      <c r="A14" s="16"/>
      <c r="B14" s="34" t="e">
        <f>Sheet1!#REF!</f>
        <v>#REF!</v>
      </c>
    </row>
    <row r="15" spans="1:7" x14ac:dyDescent="0.25">
      <c r="A15" s="16"/>
      <c r="B15" s="34" t="e">
        <f>Sheet1!#REF!</f>
        <v>#REF!</v>
      </c>
    </row>
    <row r="16" spans="1:7" x14ac:dyDescent="0.25">
      <c r="A16" s="16"/>
      <c r="B16" s="34" t="e">
        <f>Sheet1!#REF!</f>
        <v>#REF!</v>
      </c>
      <c r="C16">
        <v>10</v>
      </c>
      <c r="D16">
        <v>7</v>
      </c>
      <c r="E16">
        <v>7</v>
      </c>
      <c r="F16">
        <v>10</v>
      </c>
      <c r="G16">
        <v>25</v>
      </c>
    </row>
    <row r="17" spans="1:7" x14ac:dyDescent="0.25">
      <c r="A17" s="16"/>
      <c r="B17" s="34" t="e">
        <f>Sheet1!#REF!</f>
        <v>#REF!</v>
      </c>
      <c r="C17" s="36"/>
      <c r="D17" s="36"/>
      <c r="E17" s="36"/>
      <c r="F17" s="38"/>
      <c r="G17" s="36"/>
    </row>
    <row r="18" spans="1:7" x14ac:dyDescent="0.25">
      <c r="A18" s="16"/>
      <c r="B18" s="34"/>
      <c r="C18" s="36"/>
      <c r="D18" s="36"/>
      <c r="E18" s="36"/>
      <c r="F18" s="36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6"/>
      <c r="E20" s="36"/>
      <c r="F20" s="36"/>
      <c r="G20" s="36"/>
    </row>
    <row r="21" spans="1:7" x14ac:dyDescent="0.25">
      <c r="A21" s="16"/>
      <c r="B21" s="34"/>
      <c r="C21" s="36"/>
      <c r="D21" s="36"/>
      <c r="E21" s="36"/>
      <c r="F21" s="36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6"/>
      <c r="D25" s="36"/>
      <c r="E25" s="36"/>
      <c r="F25" s="36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"/>
      <c r="D28" s="3"/>
      <c r="E28" s="3"/>
      <c r="F28" s="3"/>
      <c r="G28" s="3"/>
    </row>
    <row r="29" spans="1:7" x14ac:dyDescent="0.25">
      <c r="A29" s="16"/>
      <c r="B29" s="34"/>
      <c r="C29" s="3"/>
      <c r="D29" s="3"/>
      <c r="E29" s="3"/>
      <c r="F29" s="3"/>
      <c r="G29" s="3"/>
    </row>
    <row r="30" spans="1:7" x14ac:dyDescent="0.25">
      <c r="A30" s="16"/>
      <c r="B30" s="34"/>
      <c r="C30" s="3"/>
      <c r="D30" s="3"/>
      <c r="E30" s="3"/>
      <c r="F30" s="3"/>
      <c r="G30" s="3"/>
    </row>
    <row r="31" spans="1:7" x14ac:dyDescent="0.25">
      <c r="A31" s="16"/>
      <c r="B31" s="34"/>
      <c r="C31" s="3"/>
      <c r="D31" s="3"/>
      <c r="E31" s="3"/>
      <c r="F31" s="3"/>
      <c r="G31" s="3"/>
    </row>
    <row r="32" spans="1:7" x14ac:dyDescent="0.25">
      <c r="A32" s="16"/>
      <c r="B32" s="34"/>
      <c r="C32" s="3"/>
      <c r="D32" s="3"/>
      <c r="E32" s="3"/>
      <c r="F32" s="3"/>
      <c r="G32" s="3"/>
    </row>
    <row r="33" spans="1:7" x14ac:dyDescent="0.25">
      <c r="A33" s="16"/>
      <c r="B33" s="34"/>
      <c r="C33" s="3"/>
      <c r="D33" s="3"/>
      <c r="E33" s="3"/>
      <c r="F33" s="3"/>
      <c r="G33" s="3"/>
    </row>
    <row r="34" spans="1:7" x14ac:dyDescent="0.25">
      <c r="A34" s="16"/>
      <c r="B34" s="34"/>
      <c r="C34" s="3"/>
      <c r="D34" s="3"/>
      <c r="E34" s="3"/>
      <c r="F34" s="3"/>
      <c r="G34" s="3"/>
    </row>
    <row r="35" spans="1:7" x14ac:dyDescent="0.25">
      <c r="A35" s="16"/>
      <c r="B35" s="34"/>
      <c r="C35" s="3"/>
      <c r="D35" s="3"/>
      <c r="E35" s="3"/>
      <c r="F35" s="3"/>
      <c r="G35" s="3"/>
    </row>
    <row r="36" spans="1:7" x14ac:dyDescent="0.25">
      <c r="C36" s="3"/>
      <c r="D36" s="3"/>
      <c r="E36" s="3"/>
      <c r="F36" s="3"/>
      <c r="G36" s="3"/>
    </row>
    <row r="37" spans="1:7" x14ac:dyDescent="0.25">
      <c r="C37" s="3"/>
      <c r="D37" s="3"/>
      <c r="E37" s="3"/>
      <c r="F37" s="3"/>
      <c r="G37" s="3"/>
    </row>
    <row r="38" spans="1:7" x14ac:dyDescent="0.25">
      <c r="C38" s="3"/>
      <c r="D38" s="3"/>
      <c r="E38" s="3"/>
      <c r="F38" s="3"/>
      <c r="G38" s="3"/>
    </row>
    <row r="39" spans="1:7" x14ac:dyDescent="0.25">
      <c r="C39" s="3"/>
      <c r="D39" s="3"/>
      <c r="E39" s="3"/>
      <c r="F39" s="3"/>
      <c r="G39" s="3"/>
    </row>
    <row r="40" spans="1:7" x14ac:dyDescent="0.25">
      <c r="C40" s="3"/>
      <c r="D40" s="3"/>
      <c r="E40" s="3"/>
      <c r="F40" s="3"/>
      <c r="G40" s="3"/>
    </row>
    <row r="41" spans="1:7" x14ac:dyDescent="0.25">
      <c r="C41" s="3"/>
      <c r="D41" s="3"/>
      <c r="E41" s="3"/>
      <c r="F41" s="3"/>
      <c r="G41" s="3"/>
    </row>
    <row r="42" spans="1:7" x14ac:dyDescent="0.25">
      <c r="C42" s="3"/>
      <c r="D42" s="3"/>
      <c r="E42" s="3"/>
      <c r="F42" s="3"/>
      <c r="G42" s="3"/>
    </row>
    <row r="43" spans="1:7" x14ac:dyDescent="0.25">
      <c r="C43" s="3"/>
      <c r="D43" s="3"/>
      <c r="E43" s="3"/>
      <c r="F43" s="3"/>
      <c r="G43" s="3"/>
    </row>
    <row r="44" spans="1:7" x14ac:dyDescent="0.25">
      <c r="C44" s="3"/>
      <c r="D44" s="3"/>
      <c r="E44" s="3"/>
      <c r="F44" s="3"/>
      <c r="G44" s="3"/>
    </row>
    <row r="45" spans="1:7" x14ac:dyDescent="0.25">
      <c r="C45" s="3"/>
      <c r="D45" s="3"/>
      <c r="E45" s="3"/>
      <c r="F45" s="3"/>
      <c r="G45" s="3"/>
    </row>
    <row r="46" spans="1:7" x14ac:dyDescent="0.25">
      <c r="C46" s="3"/>
      <c r="D46" s="3"/>
      <c r="E46" s="3"/>
      <c r="F46" s="3"/>
      <c r="G46" s="3"/>
    </row>
    <row r="47" spans="1:7" x14ac:dyDescent="0.25"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5"/>
  <sheetViews>
    <sheetView workbookViewId="0">
      <selection activeCell="M3" sqref="M3"/>
    </sheetView>
  </sheetViews>
  <sheetFormatPr defaultRowHeight="15.75" x14ac:dyDescent="0.25"/>
  <cols>
    <col min="1" max="1" width="17.625" bestFit="1" customWidth="1"/>
    <col min="2" max="2" width="35.5" style="30" customWidth="1"/>
  </cols>
  <sheetData>
    <row r="1" spans="1:7" x14ac:dyDescent="0.25">
      <c r="B1" s="32"/>
      <c r="C1" s="2"/>
      <c r="D1" s="55" t="s">
        <v>42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>
        <v>10</v>
      </c>
      <c r="D3" s="38">
        <v>7</v>
      </c>
      <c r="E3" s="38">
        <v>7</v>
      </c>
      <c r="F3" s="38">
        <v>10</v>
      </c>
      <c r="G3" s="36">
        <v>43</v>
      </c>
    </row>
    <row r="4" spans="1:7" x14ac:dyDescent="0.25">
      <c r="A4" s="16"/>
      <c r="B4" s="34" t="e">
        <f>Sheet1!#REF!</f>
        <v>#REF!</v>
      </c>
      <c r="C4" s="38">
        <v>10</v>
      </c>
      <c r="D4" s="36">
        <v>2</v>
      </c>
      <c r="E4" s="36">
        <v>2</v>
      </c>
      <c r="F4" s="38">
        <v>6</v>
      </c>
      <c r="G4" s="36">
        <v>18</v>
      </c>
    </row>
    <row r="5" spans="1:7" x14ac:dyDescent="0.25">
      <c r="A5" s="16"/>
      <c r="B5" s="34" t="e">
        <f>Sheet1!#REF!</f>
        <v>#REF!</v>
      </c>
      <c r="C5" s="38">
        <v>10</v>
      </c>
      <c r="D5" s="38">
        <v>5</v>
      </c>
      <c r="E5" s="38">
        <v>5</v>
      </c>
      <c r="F5" s="38">
        <v>8</v>
      </c>
      <c r="G5" s="36">
        <v>39</v>
      </c>
    </row>
    <row r="6" spans="1:7" x14ac:dyDescent="0.25">
      <c r="A6" s="16"/>
      <c r="B6" s="34" t="str">
        <f>Sheet1!B4</f>
        <v>EZE  NMESOMA PRINCESS</v>
      </c>
      <c r="C6" s="38">
        <v>10</v>
      </c>
      <c r="D6" s="38">
        <v>7</v>
      </c>
      <c r="E6" s="38">
        <v>7</v>
      </c>
      <c r="F6" s="38">
        <v>9</v>
      </c>
      <c r="G6" s="36">
        <v>52</v>
      </c>
    </row>
    <row r="7" spans="1:7" x14ac:dyDescent="0.25">
      <c r="A7" s="16"/>
      <c r="B7" s="34" t="e">
        <f>Sheet1!#REF!</f>
        <v>#REF!</v>
      </c>
      <c r="C7" s="38">
        <v>10</v>
      </c>
      <c r="D7" s="38">
        <v>2</v>
      </c>
      <c r="E7" s="38">
        <v>2</v>
      </c>
      <c r="F7" s="38">
        <v>8</v>
      </c>
      <c r="G7" s="36">
        <v>21</v>
      </c>
    </row>
    <row r="8" spans="1:7" x14ac:dyDescent="0.25">
      <c r="A8" s="16"/>
      <c r="B8" s="34" t="e">
        <f>Sheet1!#REF!</f>
        <v>#REF!</v>
      </c>
      <c r="C8" s="38">
        <v>10</v>
      </c>
      <c r="D8" s="38">
        <v>3</v>
      </c>
      <c r="E8" s="38">
        <v>3</v>
      </c>
      <c r="F8" s="38">
        <v>7</v>
      </c>
      <c r="G8" s="36">
        <v>29</v>
      </c>
    </row>
    <row r="9" spans="1:7" x14ac:dyDescent="0.25">
      <c r="A9" s="16"/>
      <c r="B9" s="34" t="str">
        <f>Sheet1!B5</f>
        <v>NNAMANI CHUKWUBUIKEM</v>
      </c>
      <c r="C9" s="38">
        <v>10</v>
      </c>
      <c r="D9" s="36">
        <v>6</v>
      </c>
      <c r="E9" s="36">
        <v>5</v>
      </c>
      <c r="F9" s="36">
        <v>10</v>
      </c>
      <c r="G9" s="36">
        <v>39</v>
      </c>
    </row>
    <row r="10" spans="1:7" x14ac:dyDescent="0.25">
      <c r="A10" s="16"/>
      <c r="B10" s="34" t="e">
        <f>Sheet1!#REF!</f>
        <v>#REF!</v>
      </c>
      <c r="C10" s="38">
        <v>10</v>
      </c>
      <c r="D10" s="38">
        <v>4</v>
      </c>
      <c r="E10" s="38">
        <v>4</v>
      </c>
      <c r="F10" s="36">
        <v>9</v>
      </c>
      <c r="G10" s="36">
        <v>29</v>
      </c>
    </row>
    <row r="11" spans="1:7" x14ac:dyDescent="0.25">
      <c r="A11" s="16"/>
      <c r="B11" s="34" t="e">
        <f>Sheet1!#REF!</f>
        <v>#REF!</v>
      </c>
      <c r="C11" s="38">
        <v>10</v>
      </c>
      <c r="D11" s="36">
        <v>4</v>
      </c>
      <c r="E11" s="36">
        <v>4</v>
      </c>
      <c r="F11" s="36">
        <v>10</v>
      </c>
      <c r="G11" s="36">
        <v>33</v>
      </c>
    </row>
    <row r="12" spans="1:7" x14ac:dyDescent="0.25">
      <c r="A12" s="16"/>
      <c r="B12" s="34" t="e">
        <f>Sheet1!#REF!</f>
        <v>#REF!</v>
      </c>
      <c r="C12" s="38">
        <v>10</v>
      </c>
      <c r="D12" s="38">
        <v>4</v>
      </c>
      <c r="E12" s="38">
        <v>4</v>
      </c>
      <c r="F12" s="38">
        <v>9</v>
      </c>
      <c r="G12" s="36">
        <v>46</v>
      </c>
    </row>
    <row r="13" spans="1:7" x14ac:dyDescent="0.25">
      <c r="A13" s="16"/>
      <c r="B13" s="34" t="str">
        <f>Sheet1!B6</f>
        <v>OKORONKWO PRUDENCE UDIRICHIM</v>
      </c>
      <c r="C13" s="38">
        <v>10</v>
      </c>
      <c r="D13" s="38">
        <v>6</v>
      </c>
      <c r="E13" s="38">
        <v>6</v>
      </c>
      <c r="F13" s="38"/>
      <c r="G13" s="36">
        <v>48</v>
      </c>
    </row>
    <row r="14" spans="1:7" x14ac:dyDescent="0.25">
      <c r="A14" s="16"/>
      <c r="B14" s="34" t="e">
        <f>Sheet1!#REF!</f>
        <v>#REF!</v>
      </c>
      <c r="C14" s="36">
        <v>9</v>
      </c>
      <c r="D14" s="36">
        <v>2</v>
      </c>
      <c r="E14" s="36">
        <v>2</v>
      </c>
      <c r="F14" s="36">
        <v>6</v>
      </c>
      <c r="G14" s="36">
        <v>38</v>
      </c>
    </row>
    <row r="15" spans="1:7" x14ac:dyDescent="0.25">
      <c r="A15" s="16"/>
      <c r="B15" s="34" t="e">
        <f>Sheet1!#REF!</f>
        <v>#REF!</v>
      </c>
      <c r="C15" s="38">
        <v>10</v>
      </c>
      <c r="D15" s="38">
        <v>4</v>
      </c>
      <c r="E15" s="38">
        <v>4</v>
      </c>
      <c r="F15" s="38">
        <v>9</v>
      </c>
      <c r="G15" s="36">
        <v>19</v>
      </c>
    </row>
    <row r="16" spans="1:7" x14ac:dyDescent="0.25">
      <c r="A16" s="16"/>
      <c r="B16" s="34" t="e">
        <f>Sheet1!#REF!</f>
        <v>#REF!</v>
      </c>
      <c r="C16" s="36">
        <v>10</v>
      </c>
      <c r="D16" s="38">
        <v>6</v>
      </c>
      <c r="E16" s="38">
        <v>6</v>
      </c>
      <c r="F16" s="38"/>
      <c r="G16" s="36">
        <v>36</v>
      </c>
    </row>
    <row r="17" spans="1:7" x14ac:dyDescent="0.25">
      <c r="A17" s="16"/>
      <c r="B17" s="34" t="e">
        <f>Sheet1!#REF!</f>
        <v>#REF!</v>
      </c>
      <c r="C17" s="38"/>
      <c r="D17" s="38"/>
      <c r="E17" s="36"/>
      <c r="F17" s="38"/>
      <c r="G17" s="36"/>
    </row>
    <row r="18" spans="1:7" x14ac:dyDescent="0.25">
      <c r="A18" s="16"/>
      <c r="B18" s="34"/>
      <c r="C18" s="36"/>
      <c r="D18" s="38"/>
      <c r="E18" s="36"/>
      <c r="F18" s="36"/>
      <c r="G18" s="36"/>
    </row>
    <row r="19" spans="1:7" x14ac:dyDescent="0.25">
      <c r="A19" s="16"/>
      <c r="B19" s="34"/>
      <c r="C19" s="38"/>
      <c r="D19" s="38"/>
      <c r="E19" s="36"/>
      <c r="F19" s="38"/>
      <c r="G19" s="36"/>
    </row>
    <row r="20" spans="1:7" x14ac:dyDescent="0.25">
      <c r="A20" s="16"/>
      <c r="B20" s="34"/>
      <c r="C20" s="38"/>
      <c r="D20" s="38"/>
      <c r="E20" s="36"/>
      <c r="F20" s="36"/>
      <c r="G20" s="36"/>
    </row>
    <row r="21" spans="1:7" x14ac:dyDescent="0.25">
      <c r="A21" s="16"/>
      <c r="B21" s="34"/>
      <c r="C21" s="36"/>
      <c r="D21" s="38"/>
      <c r="E21" s="36"/>
      <c r="F21" s="38"/>
      <c r="G21" s="36"/>
    </row>
    <row r="22" spans="1:7" x14ac:dyDescent="0.25">
      <c r="A22" s="16"/>
      <c r="B22" s="34"/>
      <c r="C22" s="38"/>
      <c r="D22" s="36"/>
      <c r="E22" s="36"/>
      <c r="F22" s="38"/>
      <c r="G22" s="36"/>
    </row>
    <row r="23" spans="1:7" x14ac:dyDescent="0.25">
      <c r="A23" s="16"/>
      <c r="B23" s="34"/>
      <c r="C23" s="38"/>
      <c r="D23" s="36"/>
      <c r="E23" s="36"/>
      <c r="F23" s="36"/>
      <c r="G23" s="36"/>
    </row>
    <row r="24" spans="1:7" x14ac:dyDescent="0.25">
      <c r="A24" s="16"/>
      <c r="B24" s="34"/>
      <c r="C24" s="38"/>
      <c r="D24" s="36"/>
      <c r="E24" s="36"/>
      <c r="F24" s="36"/>
      <c r="G24" s="36"/>
    </row>
    <row r="25" spans="1:7" x14ac:dyDescent="0.25">
      <c r="A25" s="16"/>
      <c r="B25" s="34"/>
      <c r="C25" s="38"/>
      <c r="D25" s="36"/>
      <c r="E25" s="36"/>
      <c r="F25" s="38"/>
      <c r="G25" s="36"/>
    </row>
    <row r="26" spans="1:7" x14ac:dyDescent="0.25">
      <c r="A26" s="16"/>
      <c r="B26" s="34"/>
      <c r="C26" s="36"/>
      <c r="D26" s="38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6"/>
      <c r="E28" s="36"/>
      <c r="F28" s="36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8"/>
      <c r="D30" s="38"/>
      <c r="E30" s="36"/>
      <c r="F30" s="38"/>
      <c r="G30" s="36"/>
    </row>
    <row r="31" spans="1:7" x14ac:dyDescent="0.25">
      <c r="A31" s="16"/>
      <c r="B31" s="34"/>
      <c r="C31" s="36"/>
      <c r="D31" s="36"/>
      <c r="E31" s="36"/>
      <c r="F31" s="36"/>
      <c r="G31" s="36"/>
    </row>
    <row r="32" spans="1:7" x14ac:dyDescent="0.25">
      <c r="A32" s="16"/>
      <c r="B32" s="34"/>
      <c r="C32" s="38"/>
      <c r="D32" s="36"/>
      <c r="E32" s="36"/>
      <c r="F32" s="38"/>
      <c r="G32" s="36"/>
    </row>
    <row r="33" spans="1:7" x14ac:dyDescent="0.25">
      <c r="A33" s="16"/>
      <c r="B33" s="34"/>
      <c r="C33" s="38"/>
      <c r="D33" s="38"/>
      <c r="E33" s="36"/>
      <c r="F33" s="36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6"/>
      <c r="E35" s="36"/>
      <c r="F35" s="36"/>
      <c r="G35" s="36"/>
    </row>
    <row r="36" spans="1:7" x14ac:dyDescent="0.25">
      <c r="A36" s="16"/>
      <c r="B36" s="34"/>
      <c r="C36" s="36"/>
      <c r="D36" s="38"/>
      <c r="E36" s="36"/>
      <c r="F36" s="38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topLeftCell="B1" workbookViewId="0">
      <selection activeCell="E15" sqref="E15"/>
    </sheetView>
  </sheetViews>
  <sheetFormatPr defaultRowHeight="15.75" x14ac:dyDescent="0.25"/>
  <cols>
    <col min="1" max="1" width="17.625" bestFit="1" customWidth="1"/>
    <col min="2" max="2" width="36.875" style="30" customWidth="1"/>
  </cols>
  <sheetData>
    <row r="1" spans="1:7" x14ac:dyDescent="0.25">
      <c r="B1" s="32"/>
      <c r="C1" s="2"/>
      <c r="D1" s="55" t="s">
        <v>47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8">
        <v>10</v>
      </c>
      <c r="D3" s="38">
        <v>10</v>
      </c>
      <c r="E3" s="36">
        <v>6</v>
      </c>
      <c r="F3" s="38">
        <v>10</v>
      </c>
      <c r="G3" s="36">
        <v>40</v>
      </c>
    </row>
    <row r="4" spans="1:7" x14ac:dyDescent="0.25">
      <c r="A4" s="16"/>
      <c r="B4" s="34" t="e">
        <f>Sheet1!#REF!</f>
        <v>#REF!</v>
      </c>
      <c r="C4" s="36"/>
      <c r="D4" s="36"/>
      <c r="E4" s="36"/>
      <c r="F4" s="38"/>
      <c r="G4" s="36"/>
    </row>
    <row r="5" spans="1:7" x14ac:dyDescent="0.25">
      <c r="A5" s="16"/>
      <c r="B5" s="34" t="e">
        <f>Sheet1!#REF!</f>
        <v>#REF!</v>
      </c>
      <c r="C5" s="36"/>
      <c r="D5" s="36"/>
      <c r="E5" s="36"/>
      <c r="F5" s="36"/>
      <c r="G5" s="36"/>
    </row>
    <row r="6" spans="1:7" x14ac:dyDescent="0.25">
      <c r="A6" s="16"/>
      <c r="B6" s="34" t="str">
        <f>Sheet1!B4</f>
        <v>EZE  NMESOMA PRINCESS</v>
      </c>
      <c r="C6" s="36">
        <v>10</v>
      </c>
      <c r="D6" s="36">
        <v>10</v>
      </c>
      <c r="E6" s="36">
        <v>7</v>
      </c>
      <c r="F6" s="36">
        <v>10</v>
      </c>
      <c r="G6" s="36">
        <v>33</v>
      </c>
    </row>
    <row r="7" spans="1:7" x14ac:dyDescent="0.25">
      <c r="A7" s="16"/>
      <c r="B7" s="34" t="e">
        <f>Sheet1!#REF!</f>
        <v>#REF!</v>
      </c>
      <c r="C7" s="36"/>
      <c r="D7" s="36"/>
      <c r="E7" s="36"/>
      <c r="F7" s="36"/>
      <c r="G7" s="36"/>
    </row>
    <row r="8" spans="1:7" x14ac:dyDescent="0.25">
      <c r="A8" s="16"/>
      <c r="B8" s="34" t="e">
        <f>Sheet1!#REF!</f>
        <v>#REF!</v>
      </c>
      <c r="C8" s="36"/>
      <c r="D8" s="36"/>
      <c r="E8" s="36"/>
      <c r="F8" s="36"/>
      <c r="G8" s="36"/>
    </row>
    <row r="9" spans="1:7" x14ac:dyDescent="0.25">
      <c r="A9" s="16"/>
      <c r="B9" s="34" t="str">
        <f>Sheet1!B5</f>
        <v>NNAMANI CHUKWUBUIKEM</v>
      </c>
      <c r="C9" s="36">
        <v>10</v>
      </c>
      <c r="D9" s="36">
        <v>10</v>
      </c>
      <c r="E9" s="36">
        <v>3</v>
      </c>
      <c r="F9" s="36">
        <v>10</v>
      </c>
      <c r="G9" s="36">
        <v>37</v>
      </c>
    </row>
    <row r="10" spans="1:7" x14ac:dyDescent="0.25">
      <c r="A10" s="16"/>
      <c r="B10" s="34" t="e">
        <f>Sheet1!#REF!</f>
        <v>#REF!</v>
      </c>
      <c r="C10" s="36"/>
      <c r="D10" s="36"/>
      <c r="E10" s="36"/>
      <c r="F10" s="36"/>
      <c r="G10" s="36"/>
    </row>
    <row r="11" spans="1:7" x14ac:dyDescent="0.25">
      <c r="A11" s="16"/>
      <c r="B11" s="34" t="e">
        <f>Sheet1!#REF!</f>
        <v>#REF!</v>
      </c>
      <c r="C11" s="36"/>
      <c r="D11" s="36"/>
      <c r="E11" s="36"/>
      <c r="F11" s="36"/>
      <c r="G11" s="36"/>
    </row>
    <row r="12" spans="1:7" x14ac:dyDescent="0.25">
      <c r="A12" s="16"/>
      <c r="B12" s="34" t="e">
        <f>Sheet1!#REF!</f>
        <v>#REF!</v>
      </c>
      <c r="C12" s="36"/>
      <c r="D12" s="36"/>
      <c r="E12" s="36"/>
      <c r="F12" s="36"/>
      <c r="G12" s="36"/>
    </row>
    <row r="13" spans="1:7" x14ac:dyDescent="0.25">
      <c r="A13" s="16"/>
      <c r="B13" s="34" t="str">
        <f>Sheet1!B6</f>
        <v>OKORONKWO PRUDENCE UDIRICHIM</v>
      </c>
      <c r="C13" s="36">
        <v>10</v>
      </c>
      <c r="D13" s="36">
        <v>10</v>
      </c>
      <c r="E13" s="36">
        <v>6</v>
      </c>
      <c r="F13" s="36">
        <v>10</v>
      </c>
      <c r="G13" s="36">
        <v>50</v>
      </c>
    </row>
    <row r="14" spans="1:7" x14ac:dyDescent="0.25">
      <c r="A14" s="16"/>
      <c r="B14" s="34" t="e">
        <f>Sheet1!#REF!</f>
        <v>#REF!</v>
      </c>
      <c r="C14" s="36"/>
      <c r="D14" s="36"/>
      <c r="E14" s="36"/>
      <c r="F14" s="36"/>
      <c r="G14" s="36"/>
    </row>
    <row r="15" spans="1:7" x14ac:dyDescent="0.25">
      <c r="A15" s="16"/>
      <c r="B15" s="34" t="e">
        <f>Sheet1!#REF!</f>
        <v>#REF!</v>
      </c>
      <c r="C15" s="36"/>
      <c r="D15" s="36"/>
      <c r="E15" s="36"/>
      <c r="F15" s="36"/>
      <c r="G15" s="36"/>
    </row>
    <row r="16" spans="1:7" x14ac:dyDescent="0.25">
      <c r="A16" s="16"/>
      <c r="B16" s="34" t="e">
        <f>Sheet1!#REF!</f>
        <v>#REF!</v>
      </c>
      <c r="C16" s="36"/>
      <c r="D16" s="36"/>
      <c r="E16" s="36"/>
      <c r="F16" s="36"/>
      <c r="G16" s="36"/>
    </row>
    <row r="17" spans="1:7" x14ac:dyDescent="0.25">
      <c r="A17" s="16"/>
      <c r="B17" s="34" t="e">
        <f>Sheet1!#REF!</f>
        <v>#REF!</v>
      </c>
      <c r="C17" s="38"/>
      <c r="D17" s="38"/>
      <c r="E17" s="36"/>
      <c r="F17" s="36"/>
      <c r="G17" s="36"/>
    </row>
    <row r="18" spans="1:7" x14ac:dyDescent="0.25">
      <c r="A18" s="16"/>
      <c r="B18" s="34"/>
      <c r="C18" s="38"/>
      <c r="D18" s="38"/>
      <c r="E18" s="36"/>
      <c r="F18" s="38"/>
      <c r="G18" s="36"/>
    </row>
    <row r="19" spans="1:7" x14ac:dyDescent="0.25">
      <c r="A19" s="16"/>
      <c r="B19" s="34"/>
      <c r="C19" s="36"/>
      <c r="D19" s="36"/>
      <c r="E19" s="36"/>
      <c r="F19" s="36"/>
      <c r="G19" s="36"/>
    </row>
    <row r="20" spans="1:7" x14ac:dyDescent="0.25">
      <c r="A20" s="16"/>
      <c r="B20" s="34"/>
      <c r="C20" s="36"/>
      <c r="D20" s="38"/>
      <c r="E20" s="36"/>
      <c r="F20" s="38"/>
      <c r="G20" s="36"/>
    </row>
    <row r="21" spans="1:7" x14ac:dyDescent="0.25">
      <c r="A21" s="16"/>
      <c r="B21" s="34"/>
      <c r="C21" s="38"/>
      <c r="D21" s="38"/>
      <c r="E21" s="36"/>
      <c r="F21" s="38"/>
      <c r="G21" s="36"/>
    </row>
    <row r="22" spans="1:7" x14ac:dyDescent="0.25">
      <c r="A22" s="16"/>
      <c r="B22" s="34"/>
      <c r="C22" s="36"/>
      <c r="D22" s="36"/>
      <c r="E22" s="36"/>
      <c r="F22" s="36"/>
      <c r="G22" s="36"/>
    </row>
    <row r="23" spans="1:7" x14ac:dyDescent="0.25">
      <c r="A23" s="16"/>
      <c r="B23" s="34"/>
      <c r="C23" s="36"/>
      <c r="D23" s="36"/>
      <c r="E23" s="36"/>
      <c r="F23" s="36"/>
      <c r="G23" s="36"/>
    </row>
    <row r="24" spans="1:7" x14ac:dyDescent="0.25">
      <c r="A24" s="16"/>
      <c r="B24" s="34"/>
      <c r="C24" s="36"/>
      <c r="D24" s="36"/>
      <c r="E24" s="36"/>
      <c r="F24" s="36"/>
      <c r="G24" s="36"/>
    </row>
    <row r="25" spans="1:7" x14ac:dyDescent="0.25">
      <c r="A25" s="16"/>
      <c r="B25" s="34"/>
      <c r="C25" s="38"/>
      <c r="D25" s="38"/>
      <c r="E25" s="36"/>
      <c r="F25" s="38"/>
      <c r="G25" s="36"/>
    </row>
    <row r="26" spans="1:7" x14ac:dyDescent="0.25">
      <c r="A26" s="16"/>
      <c r="B26" s="34"/>
      <c r="C26" s="36"/>
      <c r="D26" s="36"/>
      <c r="E26" s="36"/>
      <c r="F26" s="36"/>
      <c r="G26" s="36"/>
    </row>
    <row r="27" spans="1:7" x14ac:dyDescent="0.25">
      <c r="A27" s="16"/>
      <c r="B27" s="34"/>
      <c r="C27" s="36"/>
      <c r="D27" s="36"/>
      <c r="E27" s="36"/>
      <c r="F27" s="36"/>
      <c r="G27" s="36"/>
    </row>
    <row r="28" spans="1:7" x14ac:dyDescent="0.25">
      <c r="A28" s="16"/>
      <c r="B28" s="34"/>
      <c r="C28" s="36"/>
      <c r="D28" s="38"/>
      <c r="E28" s="36"/>
      <c r="F28" s="38"/>
      <c r="G28" s="36"/>
    </row>
    <row r="29" spans="1:7" x14ac:dyDescent="0.25">
      <c r="A29" s="16"/>
      <c r="B29" s="34"/>
      <c r="C29" s="36"/>
      <c r="D29" s="36"/>
      <c r="E29" s="36"/>
      <c r="F29" s="36"/>
      <c r="G29" s="36"/>
    </row>
    <row r="30" spans="1:7" x14ac:dyDescent="0.25">
      <c r="A30" s="16"/>
      <c r="B30" s="34"/>
      <c r="C30" s="38"/>
      <c r="D30" s="38"/>
      <c r="E30" s="36"/>
      <c r="F30" s="38"/>
      <c r="G30" s="36"/>
    </row>
    <row r="31" spans="1:7" x14ac:dyDescent="0.25">
      <c r="A31" s="16"/>
      <c r="B31" s="34"/>
      <c r="C31" s="36"/>
      <c r="D31" s="38"/>
      <c r="E31" s="36"/>
      <c r="F31" s="38"/>
      <c r="G31" s="36"/>
    </row>
    <row r="32" spans="1:7" x14ac:dyDescent="0.25">
      <c r="A32" s="16"/>
      <c r="B32" s="34"/>
      <c r="C32" s="36"/>
      <c r="D32" s="36"/>
      <c r="E32" s="36"/>
      <c r="F32" s="36"/>
      <c r="G32" s="36"/>
    </row>
    <row r="33" spans="1:7" x14ac:dyDescent="0.25">
      <c r="A33" s="16"/>
      <c r="B33" s="34"/>
      <c r="C33" s="36"/>
      <c r="D33" s="38"/>
      <c r="E33" s="36"/>
      <c r="F33" s="38"/>
      <c r="G33" s="36"/>
    </row>
    <row r="34" spans="1:7" x14ac:dyDescent="0.25">
      <c r="A34" s="16"/>
      <c r="B34" s="34"/>
    </row>
    <row r="35" spans="1:7" x14ac:dyDescent="0.25">
      <c r="A35" s="16"/>
      <c r="B35" s="34"/>
      <c r="C35" s="36"/>
      <c r="D35" s="38"/>
      <c r="E35" s="36"/>
      <c r="F35" s="38"/>
      <c r="G35" s="36"/>
    </row>
    <row r="36" spans="1:7" x14ac:dyDescent="0.25">
      <c r="A36" s="16"/>
      <c r="B36" s="34"/>
      <c r="C36" s="36"/>
      <c r="D36" s="36"/>
      <c r="E36" s="36"/>
      <c r="F36" s="36"/>
      <c r="G36" s="36"/>
    </row>
    <row r="37" spans="1:7" x14ac:dyDescent="0.25">
      <c r="A37" s="16"/>
      <c r="B37" s="34"/>
      <c r="C37" s="36"/>
      <c r="D37" s="36"/>
      <c r="E37" s="36"/>
      <c r="F37" s="36"/>
      <c r="G37" s="36"/>
    </row>
    <row r="38" spans="1:7" x14ac:dyDescent="0.25">
      <c r="A38" s="16"/>
      <c r="B38" s="34"/>
      <c r="C38" s="36"/>
      <c r="D38" s="36"/>
      <c r="E38" s="36"/>
      <c r="F38" s="36"/>
      <c r="G38" s="36"/>
    </row>
    <row r="39" spans="1:7" x14ac:dyDescent="0.25">
      <c r="A39" s="16"/>
      <c r="B39" s="34"/>
      <c r="C39" s="3"/>
      <c r="D39" s="3"/>
      <c r="E39" s="3"/>
      <c r="F39" s="3"/>
      <c r="G39" s="3"/>
    </row>
    <row r="40" spans="1:7" x14ac:dyDescent="0.25">
      <c r="A40" s="16"/>
      <c r="B40" s="34"/>
      <c r="C40" s="3"/>
      <c r="D40" s="3"/>
      <c r="E40" s="3"/>
      <c r="F40" s="3"/>
      <c r="G40" s="3"/>
    </row>
    <row r="41" spans="1:7" x14ac:dyDescent="0.25">
      <c r="A41" s="16"/>
      <c r="B41" s="34"/>
      <c r="C41" s="3"/>
      <c r="D41" s="3"/>
      <c r="E41" s="3"/>
      <c r="F41" s="3"/>
      <c r="G41" s="3"/>
    </row>
    <row r="42" spans="1:7" x14ac:dyDescent="0.25">
      <c r="A42" s="16"/>
      <c r="B42" s="34"/>
      <c r="C42" s="3"/>
      <c r="D42" s="3"/>
      <c r="E42" s="3"/>
      <c r="F42" s="3"/>
      <c r="G42" s="3"/>
    </row>
    <row r="43" spans="1:7" x14ac:dyDescent="0.25">
      <c r="A43" s="16"/>
      <c r="B43" s="34"/>
      <c r="C43" s="3"/>
      <c r="D43" s="3"/>
      <c r="E43" s="3"/>
      <c r="F43" s="3"/>
      <c r="G43" s="3"/>
    </row>
    <row r="44" spans="1:7" x14ac:dyDescent="0.25">
      <c r="A44" s="16"/>
      <c r="B44" s="34"/>
      <c r="C44" s="3"/>
      <c r="D44" s="3"/>
      <c r="E44" s="3"/>
      <c r="F44" s="3"/>
      <c r="G44" s="3"/>
    </row>
    <row r="45" spans="1:7" x14ac:dyDescent="0.25">
      <c r="A45" s="16"/>
      <c r="B45" s="34"/>
      <c r="C45" s="3"/>
      <c r="D45" s="3"/>
      <c r="E45" s="3"/>
      <c r="F45" s="3"/>
      <c r="G45" s="3"/>
    </row>
    <row r="46" spans="1:7" x14ac:dyDescent="0.25">
      <c r="A46" s="16"/>
      <c r="B46" s="34"/>
      <c r="C46" s="3"/>
      <c r="D46" s="3"/>
      <c r="E46" s="3"/>
      <c r="F46" s="3"/>
      <c r="G46" s="3"/>
    </row>
    <row r="47" spans="1:7" x14ac:dyDescent="0.25">
      <c r="A47" s="16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7"/>
  <sheetViews>
    <sheetView topLeftCell="B1" workbookViewId="0">
      <selection activeCell="C17" sqref="C17"/>
    </sheetView>
  </sheetViews>
  <sheetFormatPr defaultRowHeight="15.75" x14ac:dyDescent="0.25"/>
  <cols>
    <col min="1" max="1" width="17.625" bestFit="1" customWidth="1"/>
    <col min="2" max="2" width="36.375" style="30" customWidth="1"/>
  </cols>
  <sheetData>
    <row r="1" spans="1:7" x14ac:dyDescent="0.25">
      <c r="B1" s="32"/>
      <c r="C1" s="2"/>
      <c r="D1" s="55" t="s">
        <v>61</v>
      </c>
      <c r="E1" s="55"/>
      <c r="F1" s="2"/>
      <c r="G1" s="2"/>
    </row>
    <row r="2" spans="1:7" x14ac:dyDescent="0.25">
      <c r="A2" s="16" t="s">
        <v>20</v>
      </c>
      <c r="B2" s="33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5">
      <c r="A3" s="16"/>
      <c r="B3" s="34" t="str">
        <f>Sheet1!B3</f>
        <v>AKABUOKWU CHIBUDOM JOSHUA</v>
      </c>
      <c r="C3" s="35"/>
      <c r="D3" s="38"/>
      <c r="E3" s="35"/>
      <c r="F3" s="38"/>
      <c r="G3" s="35"/>
    </row>
    <row r="4" spans="1:7" x14ac:dyDescent="0.25">
      <c r="A4" s="16"/>
      <c r="B4" s="34" t="e">
        <f>Sheet1!#REF!</f>
        <v>#REF!</v>
      </c>
      <c r="C4">
        <v>10</v>
      </c>
      <c r="D4" s="35">
        <v>6</v>
      </c>
      <c r="E4" s="35">
        <v>6</v>
      </c>
      <c r="F4" s="35">
        <v>10</v>
      </c>
      <c r="G4" s="35">
        <v>16</v>
      </c>
    </row>
    <row r="5" spans="1:7" x14ac:dyDescent="0.25">
      <c r="A5" s="16"/>
      <c r="B5" s="34" t="e">
        <f>Sheet1!#REF!</f>
        <v>#REF!</v>
      </c>
      <c r="C5">
        <v>10</v>
      </c>
      <c r="D5" s="35">
        <v>6</v>
      </c>
      <c r="E5" s="35">
        <v>7</v>
      </c>
      <c r="F5" s="35">
        <v>10</v>
      </c>
      <c r="G5" s="35">
        <v>42</v>
      </c>
    </row>
    <row r="6" spans="1:7" x14ac:dyDescent="0.25">
      <c r="A6" s="16"/>
      <c r="B6" s="34" t="str">
        <f>Sheet1!B4</f>
        <v>EZE  NMESOMA PRINCESS</v>
      </c>
      <c r="D6" s="35"/>
      <c r="E6" s="35"/>
      <c r="F6" s="38"/>
      <c r="G6" s="35"/>
    </row>
    <row r="7" spans="1:7" x14ac:dyDescent="0.25">
      <c r="A7" s="16"/>
      <c r="B7" s="34" t="e">
        <f>Sheet1!#REF!</f>
        <v>#REF!</v>
      </c>
      <c r="C7">
        <v>10</v>
      </c>
      <c r="D7" s="35">
        <v>5</v>
      </c>
      <c r="E7" s="35">
        <v>5</v>
      </c>
      <c r="F7" s="38">
        <v>10</v>
      </c>
      <c r="G7" s="35">
        <v>18</v>
      </c>
    </row>
    <row r="8" spans="1:7" x14ac:dyDescent="0.25">
      <c r="A8" s="16"/>
      <c r="B8" s="34" t="e">
        <f>Sheet1!#REF!</f>
        <v>#REF!</v>
      </c>
      <c r="C8">
        <v>10</v>
      </c>
      <c r="D8" s="35">
        <v>5</v>
      </c>
      <c r="E8" s="35">
        <v>5</v>
      </c>
      <c r="F8" s="38">
        <v>10</v>
      </c>
      <c r="G8" s="35">
        <v>30</v>
      </c>
    </row>
    <row r="9" spans="1:7" x14ac:dyDescent="0.25">
      <c r="A9" s="16"/>
      <c r="B9" s="34" t="str">
        <f>Sheet1!B5</f>
        <v>NNAMANI CHUKWUBUIKEM</v>
      </c>
      <c r="D9" s="35"/>
      <c r="E9" s="35"/>
      <c r="F9" s="35"/>
      <c r="G9" s="35"/>
    </row>
    <row r="10" spans="1:7" x14ac:dyDescent="0.25">
      <c r="A10" s="16"/>
      <c r="B10" s="34" t="e">
        <f>Sheet1!#REF!</f>
        <v>#REF!</v>
      </c>
      <c r="C10">
        <v>10</v>
      </c>
      <c r="D10" s="35">
        <v>4</v>
      </c>
      <c r="E10" s="35">
        <v>6</v>
      </c>
      <c r="F10" s="38">
        <v>10</v>
      </c>
      <c r="G10" s="35">
        <v>18</v>
      </c>
    </row>
    <row r="11" spans="1:7" x14ac:dyDescent="0.25">
      <c r="A11" s="16"/>
      <c r="B11" s="34" t="e">
        <f>Sheet1!#REF!</f>
        <v>#REF!</v>
      </c>
      <c r="C11">
        <v>10</v>
      </c>
      <c r="D11" s="35">
        <v>8</v>
      </c>
      <c r="E11" s="35">
        <v>8</v>
      </c>
      <c r="F11" s="35">
        <v>10</v>
      </c>
      <c r="G11" s="35">
        <v>36</v>
      </c>
    </row>
    <row r="12" spans="1:7" x14ac:dyDescent="0.25">
      <c r="A12" s="16"/>
      <c r="B12" s="34" t="e">
        <f>Sheet1!#REF!</f>
        <v>#REF!</v>
      </c>
      <c r="C12">
        <v>10</v>
      </c>
      <c r="D12" s="35">
        <v>5</v>
      </c>
      <c r="E12" s="35">
        <v>6</v>
      </c>
      <c r="F12" s="38">
        <v>10</v>
      </c>
      <c r="G12" s="35">
        <v>36</v>
      </c>
    </row>
    <row r="13" spans="1:7" x14ac:dyDescent="0.25">
      <c r="A13" s="16"/>
      <c r="B13" s="34" t="str">
        <f>Sheet1!B6</f>
        <v>OKORONKWO PRUDENCE UDIRICHIM</v>
      </c>
      <c r="D13" s="35"/>
      <c r="E13" s="35"/>
      <c r="F13" s="35"/>
      <c r="G13" s="35"/>
    </row>
    <row r="14" spans="1:7" x14ac:dyDescent="0.25">
      <c r="A14" s="16"/>
      <c r="B14" s="34" t="e">
        <f>Sheet1!#REF!</f>
        <v>#REF!</v>
      </c>
      <c r="C14">
        <v>10</v>
      </c>
      <c r="D14" s="35">
        <v>8</v>
      </c>
      <c r="E14" s="35">
        <v>8</v>
      </c>
      <c r="F14" s="35">
        <v>10</v>
      </c>
      <c r="G14" s="35">
        <v>26</v>
      </c>
    </row>
    <row r="15" spans="1:7" x14ac:dyDescent="0.25">
      <c r="A15" s="16"/>
      <c r="B15" s="34" t="e">
        <f>Sheet1!#REF!</f>
        <v>#REF!</v>
      </c>
      <c r="C15">
        <v>10</v>
      </c>
      <c r="D15" s="35">
        <v>4</v>
      </c>
      <c r="E15" s="35">
        <v>6</v>
      </c>
      <c r="F15" s="38">
        <v>10</v>
      </c>
      <c r="G15" s="35">
        <v>20</v>
      </c>
    </row>
    <row r="16" spans="1:7" x14ac:dyDescent="0.25">
      <c r="A16" s="16"/>
      <c r="B16" s="34" t="e">
        <f>Sheet1!#REF!</f>
        <v>#REF!</v>
      </c>
      <c r="C16">
        <v>10</v>
      </c>
      <c r="D16" s="35">
        <v>5</v>
      </c>
      <c r="E16" s="35">
        <v>5</v>
      </c>
      <c r="F16" s="35">
        <v>10</v>
      </c>
      <c r="G16" s="35">
        <v>32</v>
      </c>
    </row>
    <row r="17" spans="1:7" x14ac:dyDescent="0.25">
      <c r="A17" s="16"/>
      <c r="B17" s="34" t="e">
        <f>Sheet1!#REF!</f>
        <v>#REF!</v>
      </c>
      <c r="C17" s="35"/>
      <c r="D17" s="38"/>
      <c r="E17" s="35"/>
      <c r="F17" s="35"/>
      <c r="G17" s="35"/>
    </row>
    <row r="18" spans="1:7" x14ac:dyDescent="0.25">
      <c r="A18" s="16"/>
      <c r="B18" s="34"/>
      <c r="C18" s="35"/>
      <c r="D18" s="38"/>
      <c r="E18" s="35"/>
      <c r="F18" s="38"/>
      <c r="G18" s="35"/>
    </row>
    <row r="19" spans="1:7" x14ac:dyDescent="0.25">
      <c r="A19" s="16"/>
      <c r="B19" s="34"/>
      <c r="C19" s="35"/>
      <c r="D19" s="35"/>
      <c r="E19" s="35"/>
      <c r="F19" s="36"/>
      <c r="G19" s="35"/>
    </row>
    <row r="20" spans="1:7" x14ac:dyDescent="0.25">
      <c r="A20" s="16"/>
      <c r="B20" s="34"/>
      <c r="C20" s="35"/>
      <c r="D20" s="38"/>
      <c r="E20" s="35"/>
      <c r="F20" s="38"/>
      <c r="G20" s="35"/>
    </row>
    <row r="21" spans="1:7" x14ac:dyDescent="0.25">
      <c r="A21" s="16"/>
      <c r="B21" s="34"/>
      <c r="C21" s="35"/>
      <c r="D21" s="35"/>
      <c r="E21" s="35"/>
      <c r="F21" s="38"/>
      <c r="G21" s="35"/>
    </row>
    <row r="22" spans="1:7" x14ac:dyDescent="0.25">
      <c r="A22" s="16"/>
      <c r="B22" s="34"/>
      <c r="C22" s="35"/>
      <c r="D22" s="35"/>
      <c r="E22" s="35"/>
      <c r="F22" s="35"/>
      <c r="G22" s="35"/>
    </row>
    <row r="23" spans="1:7" x14ac:dyDescent="0.25">
      <c r="A23" s="16"/>
      <c r="B23" s="34"/>
      <c r="C23" s="35"/>
      <c r="D23" s="35"/>
      <c r="E23" s="35"/>
      <c r="F23" s="35"/>
      <c r="G23" s="35"/>
    </row>
    <row r="24" spans="1:7" x14ac:dyDescent="0.25">
      <c r="A24" s="16"/>
      <c r="B24" s="34"/>
      <c r="C24" s="35"/>
      <c r="D24" s="35"/>
      <c r="E24" s="35"/>
      <c r="F24" s="35"/>
      <c r="G24" s="35"/>
    </row>
    <row r="25" spans="1:7" x14ac:dyDescent="0.25">
      <c r="A25" s="16"/>
      <c r="B25" s="34"/>
      <c r="C25" s="35"/>
      <c r="D25" s="35"/>
      <c r="E25" s="35"/>
      <c r="F25" s="38"/>
      <c r="G25" s="35"/>
    </row>
    <row r="26" spans="1:7" x14ac:dyDescent="0.25">
      <c r="A26" s="16"/>
      <c r="B26" s="34"/>
      <c r="C26" s="35"/>
      <c r="D26" s="35"/>
      <c r="E26" s="35"/>
      <c r="F26" s="35"/>
      <c r="G26" s="35"/>
    </row>
    <row r="27" spans="1:7" x14ac:dyDescent="0.25">
      <c r="A27" s="16"/>
      <c r="B27" s="34"/>
      <c r="C27" s="35"/>
      <c r="D27" s="35"/>
      <c r="E27" s="35"/>
      <c r="F27" s="38"/>
      <c r="G27" s="35"/>
    </row>
    <row r="28" spans="1:7" x14ac:dyDescent="0.25">
      <c r="A28" s="16"/>
      <c r="B28" s="34"/>
      <c r="C28" s="35"/>
      <c r="D28" s="35"/>
      <c r="E28" s="35"/>
      <c r="F28" s="35"/>
      <c r="G28" s="35"/>
    </row>
    <row r="29" spans="1:7" x14ac:dyDescent="0.25">
      <c r="A29" s="16"/>
      <c r="B29" s="34"/>
      <c r="C29" s="35"/>
      <c r="D29" s="35"/>
      <c r="E29" s="35"/>
      <c r="F29" s="35"/>
      <c r="G29" s="35"/>
    </row>
    <row r="30" spans="1:7" x14ac:dyDescent="0.25">
      <c r="A30" s="16"/>
      <c r="B30" s="34"/>
      <c r="C30" s="35"/>
      <c r="D30" s="38"/>
      <c r="E30" s="35"/>
      <c r="F30" s="38"/>
      <c r="G30" s="35"/>
    </row>
    <row r="31" spans="1:7" x14ac:dyDescent="0.25">
      <c r="A31" s="16"/>
      <c r="B31" s="34"/>
      <c r="C31" s="35"/>
      <c r="D31" s="35"/>
      <c r="E31" s="35"/>
      <c r="F31" s="35"/>
      <c r="G31" s="35"/>
    </row>
    <row r="32" spans="1:7" x14ac:dyDescent="0.25">
      <c r="A32" s="16"/>
      <c r="B32" s="34"/>
      <c r="C32" s="35"/>
      <c r="D32" s="35"/>
      <c r="E32" s="35"/>
      <c r="F32" s="35"/>
      <c r="G32" s="35"/>
    </row>
    <row r="33" spans="1:7" x14ac:dyDescent="0.25">
      <c r="A33" s="16"/>
      <c r="B33" s="34"/>
      <c r="C33" s="35"/>
      <c r="D33" s="35"/>
      <c r="E33" s="35"/>
      <c r="F33" s="35"/>
      <c r="G33" s="35"/>
    </row>
    <row r="34" spans="1:7" x14ac:dyDescent="0.25">
      <c r="A34" s="16"/>
      <c r="B34" s="34"/>
    </row>
    <row r="35" spans="1:7" x14ac:dyDescent="0.25">
      <c r="A35" s="16"/>
      <c r="B35" s="34"/>
      <c r="C35" s="35"/>
      <c r="D35" s="35"/>
      <c r="E35" s="35"/>
      <c r="F35" s="35"/>
      <c r="G35" s="35"/>
    </row>
    <row r="36" spans="1:7" x14ac:dyDescent="0.25">
      <c r="A36" s="16"/>
      <c r="B36" s="34"/>
      <c r="C36" s="35"/>
      <c r="D36" s="35"/>
      <c r="E36" s="35"/>
      <c r="F36" s="38"/>
      <c r="G36" s="35"/>
    </row>
    <row r="37" spans="1:7" x14ac:dyDescent="0.25">
      <c r="A37" s="16"/>
      <c r="B37" s="34"/>
      <c r="C37" s="35"/>
      <c r="D37" s="35"/>
      <c r="E37" s="35"/>
      <c r="F37" s="35"/>
      <c r="G37" s="35"/>
    </row>
    <row r="38" spans="1:7" x14ac:dyDescent="0.25">
      <c r="A38" s="16"/>
      <c r="B38" s="34"/>
      <c r="C38" s="35"/>
      <c r="D38" s="35"/>
      <c r="E38" s="35"/>
      <c r="F38" s="35"/>
      <c r="G38" s="35"/>
    </row>
    <row r="39" spans="1:7" x14ac:dyDescent="0.25">
      <c r="A39" s="16"/>
      <c r="B39" s="34"/>
    </row>
    <row r="40" spans="1:7" x14ac:dyDescent="0.25">
      <c r="A40" s="16"/>
      <c r="B40" s="34"/>
    </row>
    <row r="41" spans="1:7" x14ac:dyDescent="0.25">
      <c r="A41" s="16"/>
      <c r="B41" s="34"/>
    </row>
    <row r="42" spans="1:7" x14ac:dyDescent="0.25">
      <c r="A42" s="16"/>
      <c r="B42" s="34"/>
    </row>
    <row r="43" spans="1:7" x14ac:dyDescent="0.25">
      <c r="A43" s="16"/>
      <c r="B43" s="34"/>
    </row>
    <row r="44" spans="1:7" x14ac:dyDescent="0.25">
      <c r="A44" s="16"/>
      <c r="B44" s="34"/>
    </row>
    <row r="45" spans="1:7" x14ac:dyDescent="0.25">
      <c r="A45" s="16"/>
      <c r="B45" s="34"/>
    </row>
    <row r="46" spans="1:7" x14ac:dyDescent="0.25">
      <c r="A46" s="16"/>
      <c r="B46" s="34"/>
    </row>
    <row r="47" spans="1:7" x14ac:dyDescent="0.25">
      <c r="A47" s="16"/>
      <c r="B47" s="3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COMMERCE</vt:lpstr>
      <vt:lpstr>FIN_ACC</vt:lpstr>
      <vt:lpstr>CIVIC EDU</vt:lpstr>
      <vt:lpstr>IGBO</vt:lpstr>
      <vt:lpstr>Sheet4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