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BUBE4IM\Source\Repos\GodlySeeds Online Result Checker\Content\Uploads\2021\2ndTerm\"/>
    </mc:Choice>
  </mc:AlternateContent>
  <bookViews>
    <workbookView xWindow="0" yWindow="600" windowWidth="20490" windowHeight="7740" activeTab="1"/>
  </bookViews>
  <sheets>
    <sheet name="Sheet1" sheetId="1" r:id="rId1"/>
    <sheet name="Sheet2" sheetId="2" r:id="rId2"/>
    <sheet name="ENGLISH" sheetId="3" r:id="rId3"/>
    <sheet name="MATHS" sheetId="4" r:id="rId4"/>
    <sheet name="BIOLOGY" sheetId="5" r:id="rId5"/>
    <sheet name="CHEMISTRY" sheetId="6" r:id="rId6"/>
    <sheet name="GEOGRAPHY" sheetId="7" r:id="rId7"/>
    <sheet name="PHYSICS" sheetId="8" r:id="rId8"/>
    <sheet name="LIT-IN-ENGLISH" sheetId="9" r:id="rId9"/>
    <sheet name="CRS" sheetId="10" r:id="rId10"/>
    <sheet name="ECONOMICS" sheetId="11" r:id="rId11"/>
    <sheet name="AGRICULTURE" sheetId="12" r:id="rId12"/>
    <sheet name="GOVERNMENT" sheetId="13" r:id="rId13"/>
    <sheet name="CIVIC EDU" sheetId="14" r:id="rId14"/>
    <sheet name="FIN ACC" sheetId="15" r:id="rId15"/>
    <sheet name="FMATHS" sheetId="16" r:id="rId16"/>
    <sheet name="Sheet3" sheetId="18" r:id="rId17"/>
  </sheets>
  <calcPr calcId="152511"/>
</workbook>
</file>

<file path=xl/calcChain.xml><?xml version="1.0" encoding="utf-8"?>
<calcChain xmlns="http://schemas.openxmlformats.org/spreadsheetml/2006/main">
  <c r="A1" i="1" l="1"/>
  <c r="BQ4" i="1" l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3" i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4" i="14"/>
  <c r="B5" i="14"/>
  <c r="B3" i="14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3" i="3"/>
  <c r="C3" i="1"/>
  <c r="N10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Y3" i="1"/>
  <c r="BX3" i="1"/>
  <c r="BW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3" i="1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4" i="2"/>
  <c r="BL16" i="1" l="1"/>
  <c r="BL11" i="1"/>
  <c r="CD19" i="1"/>
  <c r="CE19" i="1" s="1"/>
  <c r="T20" i="2" s="1"/>
  <c r="CD17" i="1"/>
  <c r="S18" i="2" s="1"/>
  <c r="CD15" i="1"/>
  <c r="S16" i="2" s="1"/>
  <c r="CD13" i="1"/>
  <c r="CE13" i="1" s="1"/>
  <c r="T14" i="2" s="1"/>
  <c r="CD9" i="1"/>
  <c r="S10" i="2" s="1"/>
  <c r="CD6" i="1"/>
  <c r="S7" i="2" s="1"/>
  <c r="CD4" i="1"/>
  <c r="BC18" i="1"/>
  <c r="BC12" i="1"/>
  <c r="BD12" i="1" s="1"/>
  <c r="N13" i="2" s="1"/>
  <c r="BC10" i="1"/>
  <c r="BD10" i="1" s="1"/>
  <c r="N11" i="2" s="1"/>
  <c r="CD18" i="1"/>
  <c r="CD12" i="1"/>
  <c r="CE12" i="1" s="1"/>
  <c r="T13" i="2" s="1"/>
  <c r="CD10" i="1"/>
  <c r="S11" i="2" s="1"/>
  <c r="BC16" i="1"/>
  <c r="M17" i="2" s="1"/>
  <c r="BC11" i="1"/>
  <c r="BD11" i="1" s="1"/>
  <c r="N12" i="2" s="1"/>
  <c r="BC7" i="1"/>
  <c r="BD7" i="1" s="1"/>
  <c r="N8" i="2" s="1"/>
  <c r="BC5" i="1"/>
  <c r="M6" i="2" s="1"/>
  <c r="CD14" i="1"/>
  <c r="CE14" i="1" s="1"/>
  <c r="T15" i="2" s="1"/>
  <c r="CD8" i="1"/>
  <c r="CE8" i="1" s="1"/>
  <c r="T9" i="2" s="1"/>
  <c r="BC3" i="1"/>
  <c r="BC14" i="1"/>
  <c r="BD14" i="1" s="1"/>
  <c r="N15" i="2" s="1"/>
  <c r="BC8" i="1"/>
  <c r="BD8" i="1" s="1"/>
  <c r="N9" i="2" s="1"/>
  <c r="BL7" i="1"/>
  <c r="BL5" i="1"/>
  <c r="CD3" i="1"/>
  <c r="CD16" i="1"/>
  <c r="CE16" i="1" s="1"/>
  <c r="T17" i="2" s="1"/>
  <c r="CD11" i="1"/>
  <c r="S12" i="2" s="1"/>
  <c r="CD7" i="1"/>
  <c r="CD5" i="1"/>
  <c r="S6" i="2" s="1"/>
  <c r="BC19" i="1"/>
  <c r="M20" i="2" s="1"/>
  <c r="BC17" i="1"/>
  <c r="BD17" i="1" s="1"/>
  <c r="N18" i="2" s="1"/>
  <c r="BC15" i="1"/>
  <c r="BD15" i="1" s="1"/>
  <c r="N16" i="2" s="1"/>
  <c r="BC13" i="1"/>
  <c r="M14" i="2" s="1"/>
  <c r="BC9" i="1"/>
  <c r="M10" i="2" s="1"/>
  <c r="BC6" i="1"/>
  <c r="M7" i="2" s="1"/>
  <c r="BC4" i="1"/>
  <c r="BD4" i="1" s="1"/>
  <c r="N5" i="2" s="1"/>
  <c r="BL14" i="1"/>
  <c r="O15" i="2" s="1"/>
  <c r="BL8" i="1"/>
  <c r="BU3" i="1"/>
  <c r="BU14" i="1"/>
  <c r="BV14" i="1" s="1"/>
  <c r="R15" i="2" s="1"/>
  <c r="BU8" i="1"/>
  <c r="BL18" i="1"/>
  <c r="BM18" i="1" s="1"/>
  <c r="P19" i="2" s="1"/>
  <c r="BL12" i="1"/>
  <c r="O13" i="2" s="1"/>
  <c r="BL10" i="1"/>
  <c r="BM10" i="1" s="1"/>
  <c r="P11" i="2" s="1"/>
  <c r="BU16" i="1"/>
  <c r="BV16" i="1" s="1"/>
  <c r="R17" i="2" s="1"/>
  <c r="BU11" i="1"/>
  <c r="Q12" i="2" s="1"/>
  <c r="BU7" i="1"/>
  <c r="BU5" i="1"/>
  <c r="Q6" i="2" s="1"/>
  <c r="BU19" i="1"/>
  <c r="Q20" i="2" s="1"/>
  <c r="BU17" i="1"/>
  <c r="BU15" i="1"/>
  <c r="BU13" i="1"/>
  <c r="Q14" i="2" s="1"/>
  <c r="BU9" i="1"/>
  <c r="BU6" i="1"/>
  <c r="BV6" i="1" s="1"/>
  <c r="R7" i="2" s="1"/>
  <c r="BU4" i="1"/>
  <c r="Q5" i="2" s="1"/>
  <c r="BU18" i="1"/>
  <c r="Q19" i="2" s="1"/>
  <c r="BU12" i="1"/>
  <c r="BV12" i="1" s="1"/>
  <c r="R13" i="2" s="1"/>
  <c r="BU10" i="1"/>
  <c r="Q11" i="2" s="1"/>
  <c r="BL3" i="1"/>
  <c r="O4" i="2" s="1"/>
  <c r="BL19" i="1"/>
  <c r="O20" i="2" s="1"/>
  <c r="BL17" i="1"/>
  <c r="BM17" i="1" s="1"/>
  <c r="P18" i="2" s="1"/>
  <c r="BL15" i="1"/>
  <c r="BM15" i="1" s="1"/>
  <c r="P16" i="2" s="1"/>
  <c r="BL13" i="1"/>
  <c r="O14" i="2" s="1"/>
  <c r="BL9" i="1"/>
  <c r="BL6" i="1"/>
  <c r="BM6" i="1" s="1"/>
  <c r="P7" i="2" s="1"/>
  <c r="BL4" i="1"/>
  <c r="AK19" i="1"/>
  <c r="AK17" i="1"/>
  <c r="I18" i="2" s="1"/>
  <c r="AK15" i="1"/>
  <c r="I16" i="2" s="1"/>
  <c r="AK13" i="1"/>
  <c r="AL13" i="1" s="1"/>
  <c r="J14" i="2" s="1"/>
  <c r="AK9" i="1"/>
  <c r="AL9" i="1" s="1"/>
  <c r="J10" i="2" s="1"/>
  <c r="AK6" i="1"/>
  <c r="AL6" i="1" s="1"/>
  <c r="J7" i="2" s="1"/>
  <c r="AK4" i="1"/>
  <c r="AT19" i="1"/>
  <c r="K20" i="2" s="1"/>
  <c r="AT17" i="1"/>
  <c r="AT15" i="1"/>
  <c r="AT13" i="1"/>
  <c r="AT9" i="1"/>
  <c r="AT6" i="1"/>
  <c r="AT4" i="1"/>
  <c r="AK16" i="1"/>
  <c r="I17" i="2" s="1"/>
  <c r="AK11" i="1"/>
  <c r="I12" i="2" s="1"/>
  <c r="AK7" i="1"/>
  <c r="AK5" i="1"/>
  <c r="I6" i="2" s="1"/>
  <c r="AT16" i="1"/>
  <c r="AT11" i="1"/>
  <c r="AU11" i="1" s="1"/>
  <c r="L12" i="2" s="1"/>
  <c r="AT7" i="1"/>
  <c r="AT5" i="1"/>
  <c r="AT14" i="1"/>
  <c r="AT8" i="1"/>
  <c r="AU8" i="1" s="1"/>
  <c r="L9" i="2" s="1"/>
  <c r="AK3" i="1"/>
  <c r="I4" i="2" s="1"/>
  <c r="AT3" i="1"/>
  <c r="AT18" i="1"/>
  <c r="AT12" i="1"/>
  <c r="AT10" i="1"/>
  <c r="AB16" i="1"/>
  <c r="G17" i="2" s="1"/>
  <c r="AB11" i="1"/>
  <c r="AB7" i="1"/>
  <c r="AC7" i="1" s="1"/>
  <c r="H8" i="2" s="1"/>
  <c r="AB5" i="1"/>
  <c r="AC5" i="1" s="1"/>
  <c r="H6" i="2" s="1"/>
  <c r="AK18" i="1"/>
  <c r="I19" i="2" s="1"/>
  <c r="AK12" i="1"/>
  <c r="I13" i="2" s="1"/>
  <c r="AK10" i="1"/>
  <c r="I11" i="2" s="1"/>
  <c r="J16" i="1"/>
  <c r="K16" i="1" s="1"/>
  <c r="D17" i="2" s="1"/>
  <c r="J11" i="1"/>
  <c r="J7" i="1"/>
  <c r="AB18" i="1"/>
  <c r="G19" i="2" s="1"/>
  <c r="AB12" i="1"/>
  <c r="G13" i="2" s="1"/>
  <c r="AB10" i="1"/>
  <c r="G11" i="2" s="1"/>
  <c r="AK14" i="1"/>
  <c r="AL14" i="1" s="1"/>
  <c r="J15" i="2" s="1"/>
  <c r="AK8" i="1"/>
  <c r="AL8" i="1" s="1"/>
  <c r="J9" i="2" s="1"/>
  <c r="AB3" i="1"/>
  <c r="AB14" i="1"/>
  <c r="G15" i="2" s="1"/>
  <c r="AB8" i="1"/>
  <c r="G9" i="2" s="1"/>
  <c r="J14" i="1"/>
  <c r="J8" i="1"/>
  <c r="J5" i="1"/>
  <c r="K5" i="1" s="1"/>
  <c r="D6" i="2" s="1"/>
  <c r="S16" i="1"/>
  <c r="E17" i="2" s="1"/>
  <c r="S11" i="1"/>
  <c r="E12" i="2" s="1"/>
  <c r="AB19" i="1"/>
  <c r="G20" i="2" s="1"/>
  <c r="AB17" i="1"/>
  <c r="G18" i="2" s="1"/>
  <c r="AB15" i="1"/>
  <c r="G16" i="2" s="1"/>
  <c r="AB13" i="1"/>
  <c r="AC13" i="1" s="1"/>
  <c r="H14" i="2" s="1"/>
  <c r="AB9" i="1"/>
  <c r="G10" i="2" s="1"/>
  <c r="AB6" i="1"/>
  <c r="AC6" i="1" s="1"/>
  <c r="H7" i="2" s="1"/>
  <c r="AB4" i="1"/>
  <c r="G5" i="2" s="1"/>
  <c r="S7" i="1"/>
  <c r="E8" i="2" s="1"/>
  <c r="S5" i="1"/>
  <c r="S19" i="1"/>
  <c r="T19" i="1" s="1"/>
  <c r="F20" i="2" s="1"/>
  <c r="S17" i="1"/>
  <c r="E18" i="2" s="1"/>
  <c r="S15" i="1"/>
  <c r="T15" i="1" s="1"/>
  <c r="F16" i="2" s="1"/>
  <c r="S13" i="1"/>
  <c r="T13" i="1" s="1"/>
  <c r="F14" i="2" s="1"/>
  <c r="S9" i="1"/>
  <c r="S6" i="1"/>
  <c r="S4" i="1"/>
  <c r="T4" i="1" s="1"/>
  <c r="F5" i="2" s="1"/>
  <c r="S18" i="1"/>
  <c r="E19" i="2" s="1"/>
  <c r="S12" i="1"/>
  <c r="T12" i="1" s="1"/>
  <c r="F13" i="2" s="1"/>
  <c r="S10" i="1"/>
  <c r="E11" i="2" s="1"/>
  <c r="S3" i="1"/>
  <c r="E4" i="2" s="1"/>
  <c r="S14" i="1"/>
  <c r="E15" i="2" s="1"/>
  <c r="S8" i="1"/>
  <c r="E9" i="2" s="1"/>
  <c r="J3" i="1"/>
  <c r="J4" i="1"/>
  <c r="J19" i="1"/>
  <c r="J17" i="1"/>
  <c r="J15" i="1"/>
  <c r="J13" i="1"/>
  <c r="J9" i="1"/>
  <c r="J6" i="1"/>
  <c r="J18" i="1"/>
  <c r="J12" i="1"/>
  <c r="J10" i="1"/>
  <c r="M16" i="2"/>
  <c r="S17" i="2"/>
  <c r="BM11" i="1"/>
  <c r="P12" i="2" s="1"/>
  <c r="O12" i="2"/>
  <c r="O17" i="2"/>
  <c r="BM7" i="1"/>
  <c r="P8" i="2" s="1"/>
  <c r="M18" i="2"/>
  <c r="AU13" i="1"/>
  <c r="L14" i="2" s="1"/>
  <c r="AL16" i="1"/>
  <c r="J17" i="2" s="1"/>
  <c r="AL18" i="1"/>
  <c r="J19" i="2" s="1"/>
  <c r="AL11" i="1"/>
  <c r="J12" i="2" s="1"/>
  <c r="BD6" i="1"/>
  <c r="N7" i="2" s="1"/>
  <c r="S8" i="2"/>
  <c r="CE7" i="1"/>
  <c r="T8" i="2" s="1"/>
  <c r="I20" i="2"/>
  <c r="AL19" i="1"/>
  <c r="J20" i="2" s="1"/>
  <c r="AU5" i="1"/>
  <c r="L6" i="2" s="1"/>
  <c r="K19" i="2"/>
  <c r="I7" i="2"/>
  <c r="S13" i="2"/>
  <c r="AC10" i="1"/>
  <c r="H11" i="2" s="1"/>
  <c r="M19" i="2"/>
  <c r="BD18" i="1"/>
  <c r="N19" i="2" s="1"/>
  <c r="AU14" i="1"/>
  <c r="L15" i="2" s="1"/>
  <c r="K15" i="2"/>
  <c r="K11" i="2"/>
  <c r="AU10" i="1"/>
  <c r="L11" i="2" s="1"/>
  <c r="I15" i="2"/>
  <c r="BV4" i="1"/>
  <c r="R5" i="2" s="1"/>
  <c r="BM16" i="1"/>
  <c r="P17" i="2" s="1"/>
  <c r="BD9" i="1" l="1"/>
  <c r="N10" i="2" s="1"/>
  <c r="BV11" i="1"/>
  <c r="R12" i="2" s="1"/>
  <c r="CH6" i="1"/>
  <c r="CI6" i="1" s="1"/>
  <c r="CE17" i="1"/>
  <c r="T18" i="2" s="1"/>
  <c r="CE9" i="1"/>
  <c r="T10" i="2" s="1"/>
  <c r="CE10" i="1"/>
  <c r="T11" i="2" s="1"/>
  <c r="S9" i="2"/>
  <c r="Q13" i="2"/>
  <c r="BD5" i="1"/>
  <c r="N6" i="2" s="1"/>
  <c r="G6" i="2"/>
  <c r="CH19" i="1"/>
  <c r="E14" i="2"/>
  <c r="CH18" i="1"/>
  <c r="CI18" i="1" s="1"/>
  <c r="CH15" i="1"/>
  <c r="CI15" i="1" s="1"/>
  <c r="CH13" i="1"/>
  <c r="CI13" i="1" s="1"/>
  <c r="CH8" i="1"/>
  <c r="CI8" i="1" s="1"/>
  <c r="C5" i="2"/>
  <c r="CH4" i="1"/>
  <c r="CI4" i="1" s="1"/>
  <c r="K11" i="1"/>
  <c r="D12" i="2" s="1"/>
  <c r="CH11" i="1"/>
  <c r="CI11" i="1" s="1"/>
  <c r="K10" i="1"/>
  <c r="D11" i="2" s="1"/>
  <c r="CH10" i="1"/>
  <c r="CI10" i="1" s="1"/>
  <c r="CH9" i="1"/>
  <c r="CI9" i="1" s="1"/>
  <c r="K17" i="1"/>
  <c r="D18" i="2" s="1"/>
  <c r="CH17" i="1"/>
  <c r="CI17" i="1" s="1"/>
  <c r="C6" i="2"/>
  <c r="CH5" i="1"/>
  <c r="CI5" i="1" s="1"/>
  <c r="K12" i="1"/>
  <c r="D13" i="2" s="1"/>
  <c r="CH12" i="1"/>
  <c r="CI12" i="1" s="1"/>
  <c r="K3" i="1"/>
  <c r="D4" i="2" s="1"/>
  <c r="CH3" i="1"/>
  <c r="CH14" i="1"/>
  <c r="CI14" i="1" s="1"/>
  <c r="K7" i="1"/>
  <c r="D8" i="2" s="1"/>
  <c r="CH7" i="1"/>
  <c r="C17" i="2"/>
  <c r="CH16" i="1"/>
  <c r="CI16" i="1" s="1"/>
  <c r="E16" i="2"/>
  <c r="T10" i="1"/>
  <c r="F11" i="2" s="1"/>
  <c r="T3" i="1"/>
  <c r="F4" i="2" s="1"/>
  <c r="T17" i="1"/>
  <c r="F18" i="2" s="1"/>
  <c r="Q7" i="1"/>
  <c r="E5" i="2"/>
  <c r="M9" i="2"/>
  <c r="BD19" i="1"/>
  <c r="N20" i="2" s="1"/>
  <c r="M5" i="2"/>
  <c r="S15" i="2"/>
  <c r="CE6" i="1"/>
  <c r="T7" i="2" s="1"/>
  <c r="Q15" i="2"/>
  <c r="AC19" i="1"/>
  <c r="H20" i="2" s="1"/>
  <c r="AC17" i="1"/>
  <c r="H18" i="2" s="1"/>
  <c r="AC9" i="1"/>
  <c r="H10" i="2" s="1"/>
  <c r="AC4" i="1"/>
  <c r="H5" i="2" s="1"/>
  <c r="O19" i="2"/>
  <c r="O11" i="2"/>
  <c r="O7" i="2"/>
  <c r="BM13" i="1"/>
  <c r="P14" i="2" s="1"/>
  <c r="C11" i="2"/>
  <c r="C12" i="2"/>
  <c r="AL17" i="1"/>
  <c r="J18" i="2" s="1"/>
  <c r="I10" i="2"/>
  <c r="I9" i="2"/>
  <c r="AL3" i="1"/>
  <c r="J4" i="2" s="1"/>
  <c r="AI9" i="1"/>
  <c r="K12" i="2"/>
  <c r="K9" i="2"/>
  <c r="AU19" i="1"/>
  <c r="L20" i="2" s="1"/>
  <c r="CI19" i="1"/>
  <c r="AU18" i="1"/>
  <c r="L19" i="2" s="1"/>
  <c r="K16" i="2"/>
  <c r="K14" i="2"/>
  <c r="AU12" i="1"/>
  <c r="L13" i="2" s="1"/>
  <c r="K10" i="2"/>
  <c r="AU7" i="1"/>
  <c r="L8" i="2" s="1"/>
  <c r="CI7" i="1"/>
  <c r="K8" i="2"/>
  <c r="K7" i="2"/>
  <c r="K6" i="2"/>
  <c r="AU4" i="1"/>
  <c r="L5" i="2" s="1"/>
  <c r="K5" i="2"/>
  <c r="Q7" i="2"/>
  <c r="G14" i="2"/>
  <c r="K18" i="2"/>
  <c r="AU17" i="1"/>
  <c r="L18" i="2" s="1"/>
  <c r="S14" i="2"/>
  <c r="T7" i="1"/>
  <c r="F8" i="2" s="1"/>
  <c r="K13" i="2"/>
  <c r="BV10" i="1"/>
  <c r="R11" i="2" s="1"/>
  <c r="M8" i="2"/>
  <c r="BD13" i="1"/>
  <c r="N14" i="2" s="1"/>
  <c r="O16" i="2"/>
  <c r="I14" i="2"/>
  <c r="O5" i="2"/>
  <c r="BM4" i="1"/>
  <c r="P5" i="2" s="1"/>
  <c r="CE18" i="1"/>
  <c r="T19" i="2" s="1"/>
  <c r="S19" i="2"/>
  <c r="AL5" i="1"/>
  <c r="J6" i="2" s="1"/>
  <c r="AC15" i="1"/>
  <c r="H16" i="2" s="1"/>
  <c r="T14" i="1"/>
  <c r="F15" i="2" s="1"/>
  <c r="CE11" i="1"/>
  <c r="T12" i="2" s="1"/>
  <c r="AL15" i="1"/>
  <c r="J16" i="2" s="1"/>
  <c r="CE15" i="1"/>
  <c r="T16" i="2" s="1"/>
  <c r="E20" i="2"/>
  <c r="I8" i="2"/>
  <c r="AL7" i="1"/>
  <c r="J8" i="2" s="1"/>
  <c r="C18" i="2"/>
  <c r="AU6" i="1"/>
  <c r="L7" i="2" s="1"/>
  <c r="AC16" i="1"/>
  <c r="H17" i="2" s="1"/>
  <c r="CE5" i="1"/>
  <c r="T6" i="2" s="1"/>
  <c r="BV19" i="1"/>
  <c r="R20" i="2" s="1"/>
  <c r="AC18" i="1"/>
  <c r="H19" i="2" s="1"/>
  <c r="T16" i="1"/>
  <c r="F17" i="2" s="1"/>
  <c r="AC12" i="1"/>
  <c r="H13" i="2" s="1"/>
  <c r="AU9" i="1"/>
  <c r="L10" i="2" s="1"/>
  <c r="Q17" i="2"/>
  <c r="K4" i="2"/>
  <c r="G4" i="2"/>
  <c r="G7" i="2"/>
  <c r="C8" i="2"/>
  <c r="AU15" i="1"/>
  <c r="L16" i="2" s="1"/>
  <c r="K4" i="1"/>
  <c r="D5" i="2" s="1"/>
  <c r="G8" i="2"/>
  <c r="M11" i="2"/>
  <c r="AC14" i="1"/>
  <c r="H15" i="2" s="1"/>
  <c r="T8" i="1"/>
  <c r="F9" i="2" s="1"/>
  <c r="AR3" i="1"/>
  <c r="O8" i="2"/>
  <c r="BM12" i="1"/>
  <c r="P13" i="2" s="1"/>
  <c r="M12" i="2"/>
  <c r="T11" i="1"/>
  <c r="F12" i="2" s="1"/>
  <c r="AU3" i="1"/>
  <c r="L4" i="2" s="1"/>
  <c r="E13" i="2"/>
  <c r="AL12" i="1"/>
  <c r="J13" i="2" s="1"/>
  <c r="C4" i="2"/>
  <c r="G3" i="1"/>
  <c r="CA10" i="1"/>
  <c r="BV7" i="1"/>
  <c r="R8" i="2" s="1"/>
  <c r="Q8" i="2"/>
  <c r="AJ9" i="1"/>
  <c r="R4" i="1"/>
  <c r="CA4" i="1"/>
  <c r="CB8" i="1"/>
  <c r="AS9" i="1"/>
  <c r="C13" i="2"/>
  <c r="AU16" i="1"/>
  <c r="L17" i="2" s="1"/>
  <c r="K17" i="2"/>
  <c r="CA15" i="1"/>
  <c r="CB6" i="1"/>
  <c r="S20" i="2"/>
  <c r="CB3" i="1"/>
  <c r="S5" i="2"/>
  <c r="CE4" i="1"/>
  <c r="T5" i="2" s="1"/>
  <c r="CE3" i="1"/>
  <c r="T4" i="2" s="1"/>
  <c r="CC4" i="1"/>
  <c r="CC6" i="1"/>
  <c r="CC9" i="1"/>
  <c r="CC13" i="1"/>
  <c r="CC15" i="1"/>
  <c r="CC17" i="1"/>
  <c r="CC19" i="1"/>
  <c r="CC10" i="1"/>
  <c r="CC5" i="1"/>
  <c r="CC7" i="1"/>
  <c r="CC11" i="1"/>
  <c r="CC16" i="1"/>
  <c r="CC18" i="1"/>
  <c r="CC8" i="1"/>
  <c r="CC14" i="1"/>
  <c r="CC12" i="1"/>
  <c r="CC3" i="1"/>
  <c r="S4" i="2"/>
  <c r="BV3" i="1"/>
  <c r="R4" i="2" s="1"/>
  <c r="BT4" i="1"/>
  <c r="BT6" i="1"/>
  <c r="BT9" i="1"/>
  <c r="BT13" i="1"/>
  <c r="BT15" i="1"/>
  <c r="BT17" i="1"/>
  <c r="BT19" i="1"/>
  <c r="BT5" i="1"/>
  <c r="BT7" i="1"/>
  <c r="BT11" i="1"/>
  <c r="BT16" i="1"/>
  <c r="BT3" i="1"/>
  <c r="BT8" i="1"/>
  <c r="BT14" i="1"/>
  <c r="BT10" i="1"/>
  <c r="BT12" i="1"/>
  <c r="BT18" i="1"/>
  <c r="Q16" i="2"/>
  <c r="BV15" i="1"/>
  <c r="R16" i="2" s="1"/>
  <c r="Q4" i="2"/>
  <c r="BV13" i="1"/>
  <c r="R14" i="2" s="1"/>
  <c r="BV9" i="1"/>
  <c r="R10" i="2" s="1"/>
  <c r="Q10" i="2"/>
  <c r="BM19" i="1"/>
  <c r="P20" i="2" s="1"/>
  <c r="O9" i="2"/>
  <c r="BM8" i="1"/>
  <c r="P9" i="2" s="1"/>
  <c r="BM14" i="1"/>
  <c r="P15" i="2" s="1"/>
  <c r="BM3" i="1"/>
  <c r="P4" i="2" s="1"/>
  <c r="BK4" i="1"/>
  <c r="BK6" i="1"/>
  <c r="BK9" i="1"/>
  <c r="BK13" i="1"/>
  <c r="BK15" i="1"/>
  <c r="BK17" i="1"/>
  <c r="BK19" i="1"/>
  <c r="BK3" i="1"/>
  <c r="BK5" i="1"/>
  <c r="BK7" i="1"/>
  <c r="BK11" i="1"/>
  <c r="BK16" i="1"/>
  <c r="BK8" i="1"/>
  <c r="BK14" i="1"/>
  <c r="BK10" i="1"/>
  <c r="BK12" i="1"/>
  <c r="BK18" i="1"/>
  <c r="O10" i="2"/>
  <c r="BM9" i="1"/>
  <c r="P10" i="2" s="1"/>
  <c r="BD3" i="1"/>
  <c r="N4" i="2" s="1"/>
  <c r="BB4" i="1"/>
  <c r="BB6" i="1"/>
  <c r="BB9" i="1"/>
  <c r="BB13" i="1"/>
  <c r="BB15" i="1"/>
  <c r="BB17" i="1"/>
  <c r="BB19" i="1"/>
  <c r="BB14" i="1"/>
  <c r="BB12" i="1"/>
  <c r="BB5" i="1"/>
  <c r="BB7" i="1"/>
  <c r="BB11" i="1"/>
  <c r="BB16" i="1"/>
  <c r="BB3" i="1"/>
  <c r="BB8" i="1"/>
  <c r="BB10" i="1"/>
  <c r="BB18" i="1"/>
  <c r="M13" i="2"/>
  <c r="AS12" i="1"/>
  <c r="AS14" i="1"/>
  <c r="AS15" i="1"/>
  <c r="AQ13" i="1"/>
  <c r="AS18" i="1"/>
  <c r="AS10" i="1"/>
  <c r="AS16" i="1"/>
  <c r="AS7" i="1"/>
  <c r="AS13" i="1"/>
  <c r="AR12" i="1"/>
  <c r="AR13" i="1"/>
  <c r="AQ19" i="1"/>
  <c r="AS19" i="1"/>
  <c r="AS4" i="1"/>
  <c r="AS3" i="1"/>
  <c r="AS6" i="1"/>
  <c r="AQ18" i="1"/>
  <c r="AR18" i="1"/>
  <c r="AR15" i="1"/>
  <c r="AS8" i="1"/>
  <c r="AS11" i="1"/>
  <c r="AS5" i="1"/>
  <c r="AS17" i="1"/>
  <c r="AJ8" i="1"/>
  <c r="AJ11" i="1"/>
  <c r="AJ5" i="1"/>
  <c r="AJ15" i="1"/>
  <c r="AJ6" i="1"/>
  <c r="AH14" i="1"/>
  <c r="AI4" i="1"/>
  <c r="AL4" i="1"/>
  <c r="J5" i="2" s="1"/>
  <c r="AJ18" i="1"/>
  <c r="AJ10" i="1"/>
  <c r="AJ16" i="1"/>
  <c r="AJ7" i="1"/>
  <c r="AJ19" i="1"/>
  <c r="AJ4" i="1"/>
  <c r="AJ3" i="1"/>
  <c r="AJ12" i="1"/>
  <c r="AJ14" i="1"/>
  <c r="AJ13" i="1"/>
  <c r="AH16" i="1"/>
  <c r="AH7" i="1"/>
  <c r="I5" i="2"/>
  <c r="AL10" i="1"/>
  <c r="J11" i="2" s="1"/>
  <c r="AJ17" i="1"/>
  <c r="AC3" i="1"/>
  <c r="H4" i="2" s="1"/>
  <c r="AA4" i="1"/>
  <c r="AA6" i="1"/>
  <c r="AA9" i="1"/>
  <c r="AA13" i="1"/>
  <c r="AA15" i="1"/>
  <c r="AA17" i="1"/>
  <c r="AA19" i="1"/>
  <c r="AA5" i="1"/>
  <c r="AA7" i="1"/>
  <c r="AA16" i="1"/>
  <c r="AA8" i="1"/>
  <c r="AA14" i="1"/>
  <c r="AA3" i="1"/>
  <c r="AA10" i="1"/>
  <c r="AA18" i="1"/>
  <c r="AA11" i="1"/>
  <c r="AA12" i="1"/>
  <c r="AC8" i="1"/>
  <c r="H9" i="2" s="1"/>
  <c r="R10" i="1"/>
  <c r="R9" i="1"/>
  <c r="P3" i="1"/>
  <c r="P9" i="1"/>
  <c r="R8" i="1"/>
  <c r="R11" i="1"/>
  <c r="R5" i="1"/>
  <c r="R15" i="1"/>
  <c r="R6" i="1"/>
  <c r="T18" i="1"/>
  <c r="F19" i="2" s="1"/>
  <c r="R18" i="1"/>
  <c r="R13" i="1"/>
  <c r="R17" i="1"/>
  <c r="R12" i="1"/>
  <c r="R3" i="1"/>
  <c r="R16" i="1"/>
  <c r="R7" i="1"/>
  <c r="R14" i="1"/>
  <c r="R19" i="1"/>
  <c r="I5" i="1"/>
  <c r="I7" i="1"/>
  <c r="I11" i="1"/>
  <c r="I16" i="1"/>
  <c r="I4" i="1"/>
  <c r="I9" i="1"/>
  <c r="I13" i="1"/>
  <c r="I15" i="1"/>
  <c r="I19" i="1"/>
  <c r="I8" i="1"/>
  <c r="I14" i="1"/>
  <c r="I6" i="1"/>
  <c r="I17" i="1"/>
  <c r="I3" i="1"/>
  <c r="I10" i="1"/>
  <c r="I12" i="1"/>
  <c r="I18" i="1"/>
  <c r="M15" i="2"/>
  <c r="BD16" i="1"/>
  <c r="N17" i="2" s="1"/>
  <c r="AZ9" i="1"/>
  <c r="AZ16" i="1"/>
  <c r="BA15" i="1"/>
  <c r="M4" i="2"/>
  <c r="BA12" i="1"/>
  <c r="AC11" i="1"/>
  <c r="H12" i="2" s="1"/>
  <c r="G12" i="2"/>
  <c r="Z18" i="1"/>
  <c r="Z4" i="1"/>
  <c r="Q18" i="2"/>
  <c r="BV17" i="1"/>
  <c r="R18" i="2" s="1"/>
  <c r="BV8" i="1"/>
  <c r="R9" i="2" s="1"/>
  <c r="Q9" i="2"/>
  <c r="AZ19" i="1"/>
  <c r="BA6" i="1"/>
  <c r="AZ8" i="1"/>
  <c r="BA5" i="1"/>
  <c r="BA18" i="1"/>
  <c r="P5" i="1"/>
  <c r="AH12" i="1"/>
  <c r="AI17" i="1"/>
  <c r="AQ9" i="1"/>
  <c r="AR9" i="1"/>
  <c r="AR14" i="1"/>
  <c r="AQ16" i="1"/>
  <c r="AR16" i="1"/>
  <c r="AR10" i="1"/>
  <c r="Z5" i="1"/>
  <c r="Y13" i="1"/>
  <c r="Y12" i="1"/>
  <c r="Y8" i="1"/>
  <c r="BJ14" i="1"/>
  <c r="BI8" i="1"/>
  <c r="BJ19" i="1"/>
  <c r="BJ11" i="1"/>
  <c r="BJ8" i="1"/>
  <c r="BJ4" i="1"/>
  <c r="O6" i="2"/>
  <c r="AI8" i="1"/>
  <c r="E10" i="2"/>
  <c r="T9" i="1"/>
  <c r="F10" i="2" s="1"/>
  <c r="AZ5" i="1"/>
  <c r="BA13" i="1"/>
  <c r="AZ3" i="1"/>
  <c r="BA10" i="1"/>
  <c r="AZ11" i="1"/>
  <c r="AI14" i="1"/>
  <c r="AI16" i="1"/>
  <c r="AH8" i="1"/>
  <c r="AQ11" i="1"/>
  <c r="AR7" i="1"/>
  <c r="AQ6" i="1"/>
  <c r="AR6" i="1"/>
  <c r="AI19" i="1"/>
  <c r="Y15" i="1"/>
  <c r="Z17" i="1"/>
  <c r="Q9" i="1"/>
  <c r="BM5" i="1"/>
  <c r="P6" i="2" s="1"/>
  <c r="BR17" i="1"/>
  <c r="BR11" i="1"/>
  <c r="BR19" i="1"/>
  <c r="BS4" i="1"/>
  <c r="BS16" i="1"/>
  <c r="BS5" i="1"/>
  <c r="BR6" i="1"/>
  <c r="BR18" i="1"/>
  <c r="BS9" i="1"/>
  <c r="AR4" i="1"/>
  <c r="AR19" i="1"/>
  <c r="AQ15" i="1"/>
  <c r="AR8" i="1"/>
  <c r="AR11" i="1"/>
  <c r="AQ7" i="1"/>
  <c r="AQ17" i="1"/>
  <c r="AQ3" i="1"/>
  <c r="AQ12" i="1"/>
  <c r="BA7" i="1"/>
  <c r="AZ4" i="1"/>
  <c r="AZ17" i="1"/>
  <c r="P6" i="1"/>
  <c r="AH13" i="1"/>
  <c r="AH10" i="1"/>
  <c r="AI15" i="1"/>
  <c r="AQ8" i="1"/>
  <c r="AQ10" i="1"/>
  <c r="AR17" i="1"/>
  <c r="AQ5" i="1"/>
  <c r="AR5" i="1"/>
  <c r="AQ14" i="1"/>
  <c r="AQ4" i="1"/>
  <c r="AI18" i="1"/>
  <c r="Z19" i="1"/>
  <c r="BI16" i="1"/>
  <c r="BJ9" i="1"/>
  <c r="BR12" i="1"/>
  <c r="CA16" i="1"/>
  <c r="CB18" i="1"/>
  <c r="CA8" i="1"/>
  <c r="CA5" i="1"/>
  <c r="CB12" i="1"/>
  <c r="CB16" i="1"/>
  <c r="CB7" i="1"/>
  <c r="CB11" i="1"/>
  <c r="CB13" i="1"/>
  <c r="CA17" i="1"/>
  <c r="CB19" i="1"/>
  <c r="CB14" i="1"/>
  <c r="CA3" i="1"/>
  <c r="CB15" i="1"/>
  <c r="CB4" i="1"/>
  <c r="CA9" i="1"/>
  <c r="CA18" i="1"/>
  <c r="O18" i="2"/>
  <c r="K18" i="1"/>
  <c r="D19" i="2" s="1"/>
  <c r="C19" i="2"/>
  <c r="U19" i="2" s="1"/>
  <c r="V19" i="2" s="1"/>
  <c r="E6" i="2"/>
  <c r="T5" i="1"/>
  <c r="F6" i="2" s="1"/>
  <c r="E7" i="2"/>
  <c r="T6" i="1"/>
  <c r="F7" i="2" s="1"/>
  <c r="CA14" i="1"/>
  <c r="CA13" i="1"/>
  <c r="CB9" i="1"/>
  <c r="CB17" i="1"/>
  <c r="CA11" i="1"/>
  <c r="CB5" i="1"/>
  <c r="CB10" i="1"/>
  <c r="CA6" i="1"/>
  <c r="CA7" i="1"/>
  <c r="CA19" i="1"/>
  <c r="CA12" i="1"/>
  <c r="G18" i="1"/>
  <c r="H7" i="1"/>
  <c r="H4" i="1"/>
  <c r="H3" i="1"/>
  <c r="H14" i="1"/>
  <c r="H13" i="1"/>
  <c r="G9" i="1"/>
  <c r="H19" i="1"/>
  <c r="G15" i="1"/>
  <c r="G17" i="1"/>
  <c r="G12" i="1"/>
  <c r="H16" i="1"/>
  <c r="G8" i="1"/>
  <c r="G11" i="1"/>
  <c r="G5" i="1"/>
  <c r="G6" i="1"/>
  <c r="G10" i="1"/>
  <c r="C16" i="2"/>
  <c r="K15" i="1"/>
  <c r="D16" i="2" s="1"/>
  <c r="C20" i="2"/>
  <c r="K19" i="1"/>
  <c r="D20" i="2" s="1"/>
  <c r="K14" i="1"/>
  <c r="D15" i="2" s="1"/>
  <c r="C15" i="2"/>
  <c r="K13" i="1"/>
  <c r="D14" i="2" s="1"/>
  <c r="C14" i="2"/>
  <c r="H12" i="1"/>
  <c r="G13" i="1"/>
  <c r="H8" i="1"/>
  <c r="H11" i="1"/>
  <c r="H5" i="1"/>
  <c r="H15" i="1"/>
  <c r="H6" i="1"/>
  <c r="G16" i="1"/>
  <c r="G7" i="1"/>
  <c r="H18" i="1"/>
  <c r="H10" i="1"/>
  <c r="G19" i="1"/>
  <c r="G4" i="1"/>
  <c r="G14" i="1"/>
  <c r="H17" i="1"/>
  <c r="H9" i="1"/>
  <c r="C10" i="2"/>
  <c r="K9" i="1"/>
  <c r="D10" i="2" s="1"/>
  <c r="C9" i="2"/>
  <c r="K8" i="1"/>
  <c r="D9" i="2" s="1"/>
  <c r="C7" i="2"/>
  <c r="K6" i="1"/>
  <c r="D7" i="2" s="1"/>
  <c r="Y7" i="1"/>
  <c r="Y6" i="1"/>
  <c r="Y3" i="1"/>
  <c r="Z10" i="1"/>
  <c r="Z9" i="1"/>
  <c r="Y5" i="1"/>
  <c r="AI5" i="1"/>
  <c r="AI12" i="1"/>
  <c r="AI13" i="1"/>
  <c r="AH9" i="1"/>
  <c r="AH17" i="1"/>
  <c r="AI11" i="1"/>
  <c r="AH11" i="1"/>
  <c r="AI3" i="1"/>
  <c r="AH18" i="1"/>
  <c r="AI6" i="1"/>
  <c r="AH4" i="1"/>
  <c r="AH19" i="1"/>
  <c r="AH5" i="1"/>
  <c r="AI10" i="1"/>
  <c r="AH3" i="1"/>
  <c r="AH6" i="1"/>
  <c r="AI7" i="1"/>
  <c r="AH15" i="1"/>
  <c r="BS12" i="1"/>
  <c r="BR9" i="1"/>
  <c r="BS17" i="1"/>
  <c r="BS10" i="1"/>
  <c r="BR3" i="1"/>
  <c r="BS15" i="1"/>
  <c r="BR16" i="1"/>
  <c r="BS7" i="1"/>
  <c r="BV18" i="1"/>
  <c r="R19" i="2" s="1"/>
  <c r="BV5" i="1"/>
  <c r="R6" i="2" s="1"/>
  <c r="BR13" i="1"/>
  <c r="BS13" i="1"/>
  <c r="BS14" i="1"/>
  <c r="BR10" i="1"/>
  <c r="BR14" i="1"/>
  <c r="BS18" i="1"/>
  <c r="BR15" i="1"/>
  <c r="BS6" i="1"/>
  <c r="BR5" i="1"/>
  <c r="BS11" i="1"/>
  <c r="BR8" i="1"/>
  <c r="BS3" i="1"/>
  <c r="BS19" i="1"/>
  <c r="BS8" i="1"/>
  <c r="BR7" i="1"/>
  <c r="BR4" i="1"/>
  <c r="BI4" i="1"/>
  <c r="BI19" i="1"/>
  <c r="BI7" i="1"/>
  <c r="BI12" i="1"/>
  <c r="BJ5" i="1"/>
  <c r="BJ13" i="1"/>
  <c r="BJ17" i="1"/>
  <c r="BJ12" i="1"/>
  <c r="BI17" i="1"/>
  <c r="BJ10" i="1"/>
  <c r="BJ18" i="1"/>
  <c r="BI6" i="1"/>
  <c r="BI15" i="1"/>
  <c r="BI3" i="1"/>
  <c r="BJ6" i="1"/>
  <c r="BJ15" i="1"/>
  <c r="BI5" i="1"/>
  <c r="BI11" i="1"/>
  <c r="BJ7" i="1"/>
  <c r="BJ16" i="1"/>
  <c r="BI13" i="1"/>
  <c r="BJ3" i="1"/>
  <c r="BI9" i="1"/>
  <c r="BI14" i="1"/>
  <c r="BI10" i="1"/>
  <c r="BI18" i="1"/>
  <c r="Q4" i="1"/>
  <c r="Q19" i="1"/>
  <c r="P15" i="1"/>
  <c r="Q16" i="1"/>
  <c r="P11" i="1"/>
  <c r="P12" i="1"/>
  <c r="Q14" i="1"/>
  <c r="Q13" i="1"/>
  <c r="P18" i="1"/>
  <c r="Q6" i="1"/>
  <c r="Q15" i="1"/>
  <c r="P4" i="1"/>
  <c r="P19" i="1"/>
  <c r="P14" i="1"/>
  <c r="Q12" i="1"/>
  <c r="Q5" i="1"/>
  <c r="Q11" i="1"/>
  <c r="P7" i="1"/>
  <c r="P16" i="1"/>
  <c r="Q8" i="1"/>
  <c r="P10" i="1"/>
  <c r="Q3" i="1"/>
  <c r="P8" i="1"/>
  <c r="Q18" i="1"/>
  <c r="P17" i="1"/>
  <c r="Q10" i="1"/>
  <c r="P13" i="1"/>
  <c r="Q17" i="1"/>
  <c r="Z16" i="1"/>
  <c r="Y19" i="1"/>
  <c r="Y4" i="1"/>
  <c r="Z15" i="1"/>
  <c r="Z6" i="1"/>
  <c r="Y18" i="1"/>
  <c r="Y10" i="1"/>
  <c r="Z3" i="1"/>
  <c r="Y14" i="1"/>
  <c r="Z8" i="1"/>
  <c r="Y17" i="1"/>
  <c r="Y9" i="1"/>
  <c r="Z13" i="1"/>
  <c r="Y16" i="1"/>
  <c r="Z11" i="1"/>
  <c r="Z12" i="1"/>
  <c r="Y11" i="1"/>
  <c r="Z7" i="1"/>
  <c r="Z14" i="1"/>
  <c r="BA16" i="1"/>
  <c r="AZ15" i="1"/>
  <c r="AZ6" i="1"/>
  <c r="BA19" i="1"/>
  <c r="BA4" i="1"/>
  <c r="AZ12" i="1"/>
  <c r="BA8" i="1"/>
  <c r="AZ7" i="1"/>
  <c r="BA11" i="1"/>
  <c r="AZ13" i="1"/>
  <c r="BA17" i="1"/>
  <c r="BA9" i="1"/>
  <c r="AZ18" i="1"/>
  <c r="AZ10" i="1"/>
  <c r="BA3" i="1"/>
  <c r="AZ14" i="1"/>
  <c r="BA14" i="1"/>
  <c r="U20" i="2" l="1"/>
  <c r="V20" i="2" s="1"/>
  <c r="U10" i="2"/>
  <c r="V10" i="2" s="1"/>
  <c r="U9" i="2"/>
  <c r="V9" i="2" s="1"/>
  <c r="U16" i="2"/>
  <c r="V16" i="2" s="1"/>
  <c r="U15" i="2"/>
  <c r="V15" i="2" s="1"/>
  <c r="U11" i="2"/>
  <c r="V11" i="2" s="1"/>
  <c r="U14" i="2"/>
  <c r="V14" i="2" s="1"/>
  <c r="U13" i="2"/>
  <c r="V13" i="2" s="1"/>
  <c r="U18" i="2"/>
  <c r="V18" i="2" s="1"/>
  <c r="U17" i="2"/>
  <c r="V17" i="2" s="1"/>
  <c r="U8" i="2"/>
  <c r="V8" i="2" s="1"/>
  <c r="U7" i="2"/>
  <c r="V7" i="2" s="1"/>
  <c r="U4" i="2"/>
  <c r="V4" i="2" s="1"/>
  <c r="U12" i="2"/>
  <c r="V12" i="2" s="1"/>
  <c r="U6" i="2"/>
  <c r="V6" i="2" s="1"/>
  <c r="U5" i="2"/>
  <c r="V5" i="2" s="1"/>
  <c r="CI3" i="1"/>
  <c r="CJ8" i="1"/>
  <c r="W9" i="2" s="1"/>
  <c r="CJ13" i="1"/>
  <c r="W14" i="2" s="1"/>
  <c r="CJ12" i="1"/>
  <c r="W13" i="2" s="1"/>
  <c r="CJ5" i="1"/>
  <c r="W6" i="2" s="1"/>
  <c r="CJ3" i="1"/>
  <c r="W4" i="2" s="1"/>
  <c r="CJ7" i="1"/>
  <c r="W8" i="2" s="1"/>
  <c r="CJ14" i="1"/>
  <c r="W15" i="2" s="1"/>
  <c r="CJ11" i="1"/>
  <c r="W12" i="2" s="1"/>
  <c r="CJ16" i="1"/>
  <c r="W17" i="2" s="1"/>
  <c r="CJ9" i="1"/>
  <c r="W10" i="2" s="1"/>
  <c r="CJ18" i="1"/>
  <c r="W19" i="2" s="1"/>
  <c r="CJ19" i="1"/>
  <c r="W20" i="2" s="1"/>
  <c r="CJ4" i="1"/>
  <c r="W5" i="2" s="1"/>
  <c r="CJ10" i="1"/>
  <c r="W11" i="2" s="1"/>
  <c r="CJ6" i="1"/>
  <c r="W7" i="2" s="1"/>
  <c r="CJ17" i="1"/>
  <c r="W18" i="2" s="1"/>
  <c r="CJ15" i="1"/>
  <c r="W16" i="2" s="1"/>
  <c r="CL3" i="1" l="1"/>
</calcChain>
</file>

<file path=xl/sharedStrings.xml><?xml version="1.0" encoding="utf-8"?>
<sst xmlns="http://schemas.openxmlformats.org/spreadsheetml/2006/main" count="291" uniqueCount="76">
  <si>
    <t>NAME</t>
  </si>
  <si>
    <t>ENGLISH LANGUAGE</t>
  </si>
  <si>
    <t>MATHEMATICS</t>
  </si>
  <si>
    <t>SOCIAL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</si>
  <si>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</si>
  <si>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</si>
  <si>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</si>
  <si>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</si>
  <si>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</si>
  <si>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</si>
  <si>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</si>
  <si>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</si>
  <si>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</si>
  <si>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</si>
  <si>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</si>
  <si>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</si>
  <si>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</si>
  <si>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</si>
  <si>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</si>
  <si>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</si>
  <si>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</si>
  <si>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</si>
  <si>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</si>
  <si>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</si>
  <si>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</si>
  <si>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</si>
  <si>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</si>
  <si>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</si>
  <si>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</si>
  <si>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</si>
  <si>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</si>
  <si>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</si>
  <si>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</si>
  <si>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</si>
  <si>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</si>
  <si>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</si>
  <si>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</si>
  <si>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</si>
  <si>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</si>
  <si>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BUSSINESS STUDIES</t>
  </si>
  <si>
    <t>ADMISIION NUMBER</t>
  </si>
  <si>
    <t>TOTAL NUMBER IN CLASS</t>
  </si>
  <si>
    <t>AMAECHI-CHUKWU UGOMSINACHI</t>
  </si>
  <si>
    <t>ANIH AKACHUKWU MIRACLE</t>
  </si>
  <si>
    <t>CHIMA CONFIDENCE CHINEMEREM</t>
  </si>
  <si>
    <t>EZEOKEKE GIDEON CHUKWUDI</t>
  </si>
  <si>
    <t>IGWE ESOMCHI OGO</t>
  </si>
  <si>
    <t>ITUMA PROMISE EZE</t>
  </si>
  <si>
    <t>NWABUISI KAMSIYOCHUKWU</t>
  </si>
  <si>
    <t>NZE JONATHAN EBUBECHI</t>
  </si>
  <si>
    <t>ODILI WONDERS CHINEMEREM</t>
  </si>
  <si>
    <t>OGEH ONYINYECHI DORIS</t>
  </si>
  <si>
    <t>OGODO CHIMBUZOR ALAGBA</t>
  </si>
  <si>
    <t>OKOCHA EZE   IHEANYICHUKWU</t>
  </si>
  <si>
    <t>OKORIE EMMANUEL CHIEMERIE</t>
  </si>
  <si>
    <t>OKORONKWO KINGSLEY CHUKWUNOMNSO</t>
  </si>
  <si>
    <t>ONYIA CHIMEREMNMA  JOY</t>
  </si>
  <si>
    <t>UCHE CHIMDINDU DOMINION</t>
  </si>
  <si>
    <t>UCHE CHIMKAMMA GOODNESS</t>
  </si>
  <si>
    <t>BIOLOGY</t>
  </si>
  <si>
    <t>CHEMISTRY</t>
  </si>
  <si>
    <t>GEOGRAPHY</t>
  </si>
  <si>
    <t>PHYSICS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</si>
  <si>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</si>
  <si>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</si>
  <si>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</si>
  <si>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</si>
  <si>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</si>
  <si>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</si>
  <si>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</si>
  <si>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</si>
  <si>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ECONS</t>
  </si>
  <si>
    <t>AGRIC</t>
  </si>
  <si>
    <t>MALE</t>
  </si>
  <si>
    <t>FEMALE</t>
  </si>
  <si>
    <t>SSS ONE SCIENCE 2ND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</si>
</sst>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6" fillId="0" borderId="12" xfId="0" applyFont="1" applyBorder="1">
      <alignment vertical="center"/>
    </xf>
    <xf numFmtId="0" fontId="16" fillId="0" borderId="13" xfId="0" applyFont="1" applyBorder="1">
      <alignment vertical="center"/>
    </xf>
    <xf numFmtId="0" fontId="17" fillId="0" borderId="2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O19"/>
  <sheetViews>
    <sheetView zoomScale="66" zoomScaleNormal="66" zoomScaleSheetLayoutView="100" workbookViewId="0">
      <selection activeCell="B3" sqref="B3"/>
    </sheetView>
  </sheetViews>
  <sheetFormatPr defaultRowHeight="15.75" x14ac:dyDescent="0.25"/>
  <cols>
    <col min="1" max="1" width="24" style="19" bestFit="1" customWidth="1"/>
    <col min="2" max="2" width="45" style="19" customWidth="1"/>
    <col min="3" max="3" width="18.875" style="19" customWidth="1"/>
    <col min="4" max="4" width="14.125" style="19" customWidth="1"/>
    <col min="5" max="5" width="14.875" style="19" customWidth="1"/>
    <col min="6" max="6" width="9" style="19"/>
    <col min="7" max="7" width="19.5" style="19" customWidth="1"/>
    <col min="8" max="8" width="19.75" style="19" customWidth="1"/>
    <col min="9" max="9" width="19.375" style="19" customWidth="1"/>
    <col min="10" max="11" width="9" style="19"/>
    <col min="12" max="12" width="18.875" style="19" customWidth="1"/>
    <col min="13" max="13" width="14.125" style="19" customWidth="1"/>
    <col min="14" max="14" width="14.875" style="19" customWidth="1"/>
    <col min="15" max="16" width="9" style="19"/>
    <col min="17" max="17" width="18.875" style="19" customWidth="1"/>
    <col min="18" max="18" width="14.125" style="19" customWidth="1"/>
    <col min="19" max="19" width="14.875" style="19" customWidth="1"/>
    <col min="20" max="22" width="9" style="19"/>
    <col min="23" max="23" width="18.875" style="19" customWidth="1"/>
    <col min="24" max="24" width="14.875" style="19" customWidth="1"/>
    <col min="25" max="26" width="9" style="19"/>
    <col min="27" max="27" width="10.375" style="19" bestFit="1" customWidth="1"/>
    <col min="28" max="28" width="18.875" style="19" customWidth="1"/>
    <col min="29" max="29" width="14.125" style="19" customWidth="1"/>
    <col min="30" max="30" width="14.875" style="19" customWidth="1"/>
    <col min="31" max="32" width="9" style="19"/>
    <col min="33" max="33" width="18.875" style="19" customWidth="1"/>
    <col min="34" max="34" width="14.125" style="19" customWidth="1"/>
    <col min="35" max="35" width="14.875" style="19" customWidth="1"/>
    <col min="36" max="36" width="10.375" style="19" bestFit="1" customWidth="1"/>
    <col min="37" max="38" width="9" style="19"/>
    <col min="39" max="39" width="18.875" style="19" customWidth="1"/>
    <col min="40" max="40" width="14.125" style="19" customWidth="1"/>
    <col min="41" max="41" width="14.875" style="19" customWidth="1"/>
    <col min="42" max="43" width="9" style="19"/>
    <col min="44" max="44" width="18.875" style="19" customWidth="1"/>
    <col min="45" max="45" width="14.125" style="19" customWidth="1"/>
    <col min="46" max="46" width="14.875" style="19" customWidth="1"/>
    <col min="47" max="49" width="9" style="19"/>
    <col min="50" max="50" width="18.875" style="19" customWidth="1"/>
    <col min="51" max="51" width="14.875" style="19" customWidth="1"/>
    <col min="52" max="52" width="9.625" style="19" customWidth="1"/>
    <col min="53" max="53" width="9" style="19"/>
    <col min="54" max="54" width="10.375" style="19" bestFit="1" customWidth="1"/>
    <col min="55" max="55" width="18.875" style="19" customWidth="1"/>
    <col min="56" max="56" width="14.125" style="19" customWidth="1"/>
    <col min="57" max="62" width="9" style="19"/>
    <col min="63" max="63" width="10.375" style="19" bestFit="1" customWidth="1"/>
    <col min="64" max="71" width="9" style="19"/>
    <col min="72" max="72" width="10.375" style="19" bestFit="1" customWidth="1"/>
    <col min="73" max="80" width="9" style="19"/>
    <col min="81" max="81" width="10.375" style="19" bestFit="1" customWidth="1"/>
    <col min="82" max="83" width="9" style="19"/>
    <col min="84" max="84" width="31.375" style="19" customWidth="1"/>
    <col min="85" max="85" width="29.875" style="19" customWidth="1"/>
    <col min="86" max="86" width="27.25" style="19" customWidth="1"/>
    <col min="87" max="87" width="10.375" style="19" customWidth="1"/>
    <col min="88" max="88" width="9.875" style="19" customWidth="1"/>
    <col min="89" max="91" width="9" style="19"/>
    <col min="92" max="92" width="21.375" style="19" bestFit="1" customWidth="1"/>
    <col min="93" max="93" width="30.75" style="19" bestFit="1" customWidth="1"/>
    <col min="94" max="16384" width="9" style="19"/>
  </cols>
  <sheetData>
    <row r="1" spans="1:93" ht="16.5" thickBot="1" x14ac:dyDescent="0.3">
      <c r="A1" s="19">
        <f>CL3</f>
        <v>17</v>
      </c>
      <c r="B1" s="19" t="s">
        <v>0</v>
      </c>
      <c r="C1" s="41" t="s">
        <v>1</v>
      </c>
      <c r="D1" s="42"/>
      <c r="E1" s="42"/>
      <c r="F1" s="42"/>
      <c r="G1" s="42"/>
      <c r="H1" s="42"/>
      <c r="I1" s="42"/>
      <c r="J1" s="42"/>
      <c r="K1" s="45"/>
      <c r="L1" s="41" t="s">
        <v>2</v>
      </c>
      <c r="M1" s="42"/>
      <c r="N1" s="42"/>
      <c r="O1" s="42"/>
      <c r="P1" s="42"/>
      <c r="Q1" s="42"/>
      <c r="R1" s="42"/>
      <c r="S1" s="42"/>
      <c r="T1" s="45"/>
      <c r="U1" s="41" t="s">
        <v>59</v>
      </c>
      <c r="V1" s="42"/>
      <c r="W1" s="42"/>
      <c r="X1" s="42"/>
      <c r="Y1" s="42"/>
      <c r="Z1" s="42"/>
      <c r="AA1" s="42"/>
      <c r="AB1" s="42"/>
      <c r="AC1" s="45"/>
      <c r="AD1" s="41" t="s">
        <v>60</v>
      </c>
      <c r="AE1" s="42"/>
      <c r="AF1" s="42"/>
      <c r="AG1" s="42"/>
      <c r="AH1" s="42"/>
      <c r="AI1" s="42"/>
      <c r="AJ1" s="42"/>
      <c r="AK1" s="42"/>
      <c r="AL1" s="43"/>
      <c r="AM1" s="48" t="s">
        <v>61</v>
      </c>
      <c r="AN1" s="46"/>
      <c r="AO1" s="46"/>
      <c r="AP1" s="46"/>
      <c r="AQ1" s="46"/>
      <c r="AR1" s="46"/>
      <c r="AS1" s="46"/>
      <c r="AT1" s="46"/>
      <c r="AU1" s="46"/>
      <c r="AV1" s="46" t="s">
        <v>62</v>
      </c>
      <c r="AW1" s="46"/>
      <c r="AX1" s="46"/>
      <c r="AY1" s="46"/>
      <c r="AZ1" s="46"/>
      <c r="BA1" s="46"/>
      <c r="BB1" s="46"/>
      <c r="BC1" s="46"/>
      <c r="BD1" s="47"/>
      <c r="BE1" s="41" t="s">
        <v>63</v>
      </c>
      <c r="BF1" s="42"/>
      <c r="BG1" s="42"/>
      <c r="BH1" s="42"/>
      <c r="BI1" s="42"/>
      <c r="BJ1" s="42"/>
      <c r="BK1" s="42"/>
      <c r="BL1" s="42"/>
      <c r="BM1" s="43"/>
      <c r="BN1" s="44" t="s">
        <v>64</v>
      </c>
      <c r="BO1" s="42"/>
      <c r="BP1" s="42"/>
      <c r="BQ1" s="42"/>
      <c r="BR1" s="42"/>
      <c r="BS1" s="42"/>
      <c r="BT1" s="42"/>
      <c r="BU1" s="42"/>
      <c r="BV1" s="45"/>
      <c r="BW1" s="41" t="s">
        <v>66</v>
      </c>
      <c r="BX1" s="42"/>
      <c r="BY1" s="42"/>
      <c r="BZ1" s="42"/>
      <c r="CA1" s="42"/>
      <c r="CB1" s="42"/>
      <c r="CC1" s="42"/>
      <c r="CD1" s="42"/>
      <c r="CE1" s="45"/>
      <c r="CF1" s="20"/>
    </row>
    <row r="2" spans="1:93" ht="16.5" thickBot="1" x14ac:dyDescent="0.3">
      <c r="A2" s="19" t="s">
        <v>20</v>
      </c>
      <c r="B2" s="21" t="s">
        <v>75</v>
      </c>
      <c r="C2" s="28" t="s">
        <v>5</v>
      </c>
      <c r="D2" s="22" t="s">
        <v>6</v>
      </c>
      <c r="E2" s="22" t="s">
        <v>7</v>
      </c>
      <c r="F2" s="22" t="s">
        <v>8</v>
      </c>
      <c r="G2" s="22" t="s">
        <v>9</v>
      </c>
      <c r="H2" s="22" t="s">
        <v>10</v>
      </c>
      <c r="I2" s="22" t="s">
        <v>11</v>
      </c>
      <c r="J2" s="22" t="s">
        <v>12</v>
      </c>
      <c r="K2" s="22" t="s">
        <v>13</v>
      </c>
      <c r="L2" s="22" t="s">
        <v>5</v>
      </c>
      <c r="M2" s="22" t="s">
        <v>6</v>
      </c>
      <c r="N2" s="22" t="s">
        <v>7</v>
      </c>
      <c r="O2" s="22" t="s">
        <v>8</v>
      </c>
      <c r="P2" s="22" t="s">
        <v>9</v>
      </c>
      <c r="Q2" s="22" t="s">
        <v>10</v>
      </c>
      <c r="R2" s="22" t="s">
        <v>11</v>
      </c>
      <c r="S2" s="22" t="s">
        <v>12</v>
      </c>
      <c r="T2" s="22" t="s">
        <v>13</v>
      </c>
      <c r="U2" s="22" t="s">
        <v>5</v>
      </c>
      <c r="V2" s="22" t="s">
        <v>6</v>
      </c>
      <c r="W2" s="22" t="s">
        <v>7</v>
      </c>
      <c r="X2" s="22" t="s">
        <v>8</v>
      </c>
      <c r="Y2" s="22" t="s">
        <v>9</v>
      </c>
      <c r="Z2" s="22" t="s">
        <v>10</v>
      </c>
      <c r="AA2" s="22" t="s">
        <v>11</v>
      </c>
      <c r="AB2" s="22" t="s">
        <v>12</v>
      </c>
      <c r="AC2" s="22" t="s">
        <v>13</v>
      </c>
      <c r="AD2" s="22" t="s">
        <v>5</v>
      </c>
      <c r="AE2" s="22" t="s">
        <v>6</v>
      </c>
      <c r="AF2" s="22" t="s">
        <v>7</v>
      </c>
      <c r="AG2" s="22" t="s">
        <v>8</v>
      </c>
      <c r="AH2" s="22" t="s">
        <v>9</v>
      </c>
      <c r="AI2" s="22" t="s">
        <v>10</v>
      </c>
      <c r="AJ2" s="22" t="s">
        <v>11</v>
      </c>
      <c r="AK2" s="22" t="s">
        <v>12</v>
      </c>
      <c r="AL2" s="22" t="s">
        <v>13</v>
      </c>
      <c r="AM2" s="23" t="s">
        <v>5</v>
      </c>
      <c r="AN2" s="23" t="s">
        <v>6</v>
      </c>
      <c r="AO2" s="23" t="s">
        <v>7</v>
      </c>
      <c r="AP2" s="23" t="s">
        <v>8</v>
      </c>
      <c r="AQ2" s="23" t="s">
        <v>9</v>
      </c>
      <c r="AR2" s="23" t="s">
        <v>10</v>
      </c>
      <c r="AS2" s="23" t="s">
        <v>11</v>
      </c>
      <c r="AT2" s="23" t="s">
        <v>12</v>
      </c>
      <c r="AU2" s="23" t="s">
        <v>13</v>
      </c>
      <c r="AV2" s="23" t="s">
        <v>5</v>
      </c>
      <c r="AW2" s="23" t="s">
        <v>6</v>
      </c>
      <c r="AX2" s="23" t="s">
        <v>7</v>
      </c>
      <c r="AY2" s="23" t="s">
        <v>8</v>
      </c>
      <c r="AZ2" s="23" t="s">
        <v>9</v>
      </c>
      <c r="BA2" s="23" t="s">
        <v>10</v>
      </c>
      <c r="BB2" s="23" t="s">
        <v>11</v>
      </c>
      <c r="BC2" s="23" t="s">
        <v>12</v>
      </c>
      <c r="BD2" s="23" t="s">
        <v>13</v>
      </c>
      <c r="BE2" s="22" t="s">
        <v>5</v>
      </c>
      <c r="BF2" s="22" t="s">
        <v>6</v>
      </c>
      <c r="BG2" s="22" t="s">
        <v>7</v>
      </c>
      <c r="BH2" s="22" t="s">
        <v>8</v>
      </c>
      <c r="BI2" s="22" t="s">
        <v>9</v>
      </c>
      <c r="BJ2" s="22" t="s">
        <v>10</v>
      </c>
      <c r="BK2" s="22" t="s">
        <v>11</v>
      </c>
      <c r="BL2" s="22" t="s">
        <v>12</v>
      </c>
      <c r="BM2" s="22" t="s">
        <v>13</v>
      </c>
      <c r="BN2" s="22" t="s">
        <v>5</v>
      </c>
      <c r="BO2" s="22" t="s">
        <v>6</v>
      </c>
      <c r="BP2" s="22" t="s">
        <v>7</v>
      </c>
      <c r="BQ2" s="22" t="s">
        <v>8</v>
      </c>
      <c r="BR2" s="22" t="s">
        <v>9</v>
      </c>
      <c r="BS2" s="22" t="s">
        <v>10</v>
      </c>
      <c r="BT2" s="22" t="s">
        <v>11</v>
      </c>
      <c r="BU2" s="22" t="s">
        <v>12</v>
      </c>
      <c r="BV2" s="22" t="s">
        <v>13</v>
      </c>
      <c r="BW2" s="22" t="s">
        <v>5</v>
      </c>
      <c r="BX2" s="22" t="s">
        <v>6</v>
      </c>
      <c r="BY2" s="22" t="s">
        <v>7</v>
      </c>
      <c r="BZ2" s="22" t="s">
        <v>8</v>
      </c>
      <c r="CA2" s="22" t="s">
        <v>9</v>
      </c>
      <c r="CB2" s="22" t="s">
        <v>10</v>
      </c>
      <c r="CC2" s="22" t="s">
        <v>11</v>
      </c>
      <c r="CD2" s="22" t="s">
        <v>12</v>
      </c>
      <c r="CE2" s="22" t="s">
        <v>13</v>
      </c>
      <c r="CF2" s="24" t="s">
        <v>14</v>
      </c>
      <c r="CG2" s="19" t="s">
        <v>15</v>
      </c>
      <c r="CH2" s="19" t="s">
        <v>16</v>
      </c>
      <c r="CI2" s="19" t="s">
        <v>17</v>
      </c>
      <c r="CJ2" s="19" t="s">
        <v>18</v>
      </c>
      <c r="CK2" s="19" t="s">
        <v>19</v>
      </c>
      <c r="CL2" s="19" t="s">
        <v>41</v>
      </c>
    </row>
    <row r="3" spans="1:93" ht="21" thickBot="1" x14ac:dyDescent="0.3">
      <c r="A3" s="39">
        <v>20170082</v>
      </c>
      <c r="B3" s="36" t="s">
        <v>42</v>
      </c>
      <c r="C3" s="25">
        <f>ENGLISH!C3</f>
        <v>4</v>
      </c>
      <c r="D3" s="25">
        <f>ENGLISH!D3</f>
        <v>7</v>
      </c>
      <c r="E3" s="25">
        <f>ENGLISH!E3</f>
        <v>5</v>
      </c>
      <c r="F3" s="25">
        <f>ENGLISH!F3</f>
        <v>41</v>
      </c>
      <c r="G3" s="25">
        <f t="shared" ref="G3:G19" si="0">MIN(J$3:J$19)</f>
        <v>44</v>
      </c>
      <c r="H3" s="26">
        <f t="shared" ref="H3:H19" si="1">MAX(J$3:J$19)</f>
        <v>75</v>
      </c>
      <c r="I3" s="27">
        <f t="shared" ref="I3:I19" si="2">AVERAGE(J$3:J$19)</f>
        <v>58.529411764705884</v>
      </c>
      <c r="J3" s="19">
        <f>SUM(C3,D3,E3,F3)</f>
        <v>57</v>
      </c>
      <c r="K3" s="19" t="str">
        <f t="shared" ref="K3:K19" si="3">VLOOKUP(J3,$CL$8:$CM$16,2)</f>
        <v>C5</v>
      </c>
      <c r="L3" s="25">
        <f>MATHS!C3</f>
        <v>7</v>
      </c>
      <c r="M3" s="25">
        <f>MATHS!D3</f>
        <v>7</v>
      </c>
      <c r="N3" s="25">
        <f>MATHS!E3</f>
        <v>7</v>
      </c>
      <c r="O3" s="25">
        <f>MATHS!F3</f>
        <v>37</v>
      </c>
      <c r="P3" s="25">
        <f t="shared" ref="P3:P19" si="4">MIN(S$3:S$19)</f>
        <v>58</v>
      </c>
      <c r="Q3" s="26">
        <f t="shared" ref="Q3:Q19" si="5">MAX(S$3:S$19)</f>
        <v>100</v>
      </c>
      <c r="R3" s="27">
        <f t="shared" ref="R3:R19" si="6">AVERAGE(S$3:S$19)</f>
        <v>75.411764705882348</v>
      </c>
      <c r="S3" s="19">
        <f>SUM(L3,M3,N3,O3)</f>
        <v>58</v>
      </c>
      <c r="T3" s="19" t="str">
        <f t="shared" ref="T3:T19" si="7">VLOOKUP(S3,$CL$8:$CM$16,2)</f>
        <v>C5</v>
      </c>
      <c r="U3" s="25">
        <f>BIOLOGY!C3</f>
        <v>7</v>
      </c>
      <c r="V3" s="25">
        <f>BIOLOGY!D3</f>
        <v>10</v>
      </c>
      <c r="W3" s="25">
        <f>BIOLOGY!E3</f>
        <v>7</v>
      </c>
      <c r="X3" s="25">
        <f>BIOLOGY!F3</f>
        <v>61</v>
      </c>
      <c r="Y3" s="25">
        <f t="shared" ref="Y3:Y19" si="8">MIN(AB$3:AB$19)</f>
        <v>71</v>
      </c>
      <c r="Z3" s="26">
        <f t="shared" ref="Z3:Z19" si="9">MAX(AB$3:AB$19)</f>
        <v>93</v>
      </c>
      <c r="AA3" s="27">
        <f t="shared" ref="AA3:AA19" si="10">AVERAGE(AB$3:AB$19)</f>
        <v>82.17647058823529</v>
      </c>
      <c r="AB3" s="19">
        <f>SUM(U3,V3,W3,X3)</f>
        <v>85</v>
      </c>
      <c r="AC3" s="19" t="str">
        <f t="shared" ref="AC3:AC19" si="11">VLOOKUP(AB3,$CL$8:$CM$16,2)</f>
        <v>A1</v>
      </c>
      <c r="AD3" s="25">
        <f>CHEMISTRY!C3</f>
        <v>9</v>
      </c>
      <c r="AE3" s="25">
        <f>CHEMISTRY!D3</f>
        <v>6</v>
      </c>
      <c r="AF3" s="25">
        <f>CHEMISTRY!E3</f>
        <v>6</v>
      </c>
      <c r="AG3" s="25">
        <f>CHEMISTRY!F3</f>
        <v>46</v>
      </c>
      <c r="AH3" s="25">
        <f t="shared" ref="AH3:AH19" si="12">MIN(AK$3:AK$19)</f>
        <v>52</v>
      </c>
      <c r="AI3" s="26">
        <f t="shared" ref="AI3:AI19" si="13">MAX(AK$3:AK$19)</f>
        <v>90</v>
      </c>
      <c r="AJ3" s="27">
        <f t="shared" ref="AJ3:AJ19" si="14">AVERAGE(AK$3:AK$19)</f>
        <v>71.058823529411768</v>
      </c>
      <c r="AK3" s="19">
        <f>SUM(AD3,AE3,AF3,AG3)</f>
        <v>67</v>
      </c>
      <c r="AL3" s="19" t="str">
        <f t="shared" ref="AL3:AL19" si="15">VLOOKUP(AK3,$CL$8:$CM$16,2)</f>
        <v>B3</v>
      </c>
      <c r="AM3" s="25">
        <f>GEOGRAPHY!C3</f>
        <v>10</v>
      </c>
      <c r="AN3" s="25">
        <f>GEOGRAPHY!D3</f>
        <v>8</v>
      </c>
      <c r="AO3" s="25">
        <f>GEOGRAPHY!E3</f>
        <v>8</v>
      </c>
      <c r="AP3" s="25">
        <f>GEOGRAPHY!F3</f>
        <v>53</v>
      </c>
      <c r="AQ3" s="25">
        <f t="shared" ref="AQ3:AQ19" si="16">MIN(AT$3:AT$19)</f>
        <v>51</v>
      </c>
      <c r="AR3" s="26">
        <f t="shared" ref="AR3:AR19" si="17">MAX(AT$3:AT$19)</f>
        <v>88</v>
      </c>
      <c r="AS3" s="27">
        <f t="shared" ref="AS3:AS19" si="18">AVERAGE(AT$3:AT$19)</f>
        <v>74.235294117647058</v>
      </c>
      <c r="AT3" s="19">
        <f>SUM(AM3,AN3,AO3,AP3)</f>
        <v>79</v>
      </c>
      <c r="AU3" s="19" t="str">
        <f t="shared" ref="AU3:AU19" si="19">VLOOKUP(AT3,$CL$8:$CM$16,2)</f>
        <v>A1</v>
      </c>
      <c r="AV3" s="25">
        <f>PHYSICS!C3</f>
        <v>10</v>
      </c>
      <c r="AW3" s="25">
        <f>PHYSICS!D3</f>
        <v>8</v>
      </c>
      <c r="AX3" s="25">
        <f>PHYSICS!E3</f>
        <v>7</v>
      </c>
      <c r="AY3" s="25">
        <f>PHYSICS!F3</f>
        <v>47</v>
      </c>
      <c r="AZ3" s="25">
        <f t="shared" ref="AZ3:AZ19" si="20">MIN(BC$3:BC$19)</f>
        <v>61</v>
      </c>
      <c r="BA3" s="26">
        <f t="shared" ref="BA3:BA19" si="21">MAX(BC$3:BC$19)</f>
        <v>92</v>
      </c>
      <c r="BB3" s="27">
        <f t="shared" ref="BB3:BB19" si="22">AVERAGE(BC$3:BC$19)</f>
        <v>72.17647058823529</v>
      </c>
      <c r="BC3" s="19">
        <f>SUM(AV3,AW3,AX3,AY3)</f>
        <v>72</v>
      </c>
      <c r="BD3" s="19" t="str">
        <f t="shared" ref="BD3:BD19" si="23">VLOOKUP(BC3,$CL$8:$CM$16,2)</f>
        <v>B2</v>
      </c>
      <c r="BE3" s="25">
        <f>ECONOMICS!C3</f>
        <v>6</v>
      </c>
      <c r="BF3" s="25">
        <f>ECONOMICS!D3</f>
        <v>6</v>
      </c>
      <c r="BG3" s="25">
        <f>ECONOMICS!E3</f>
        <v>8</v>
      </c>
      <c r="BH3" s="25">
        <f>ECONOMICS!F3</f>
        <v>39</v>
      </c>
      <c r="BI3" s="25">
        <f t="shared" ref="BI3:BI19" si="24">MIN(BL$3:BL$19)</f>
        <v>59</v>
      </c>
      <c r="BJ3" s="26">
        <f t="shared" ref="BJ3:BJ19" si="25">MAX(BL$3:BL$19)</f>
        <v>93</v>
      </c>
      <c r="BK3" s="27">
        <f t="shared" ref="BK3:BK19" si="26">AVERAGE(BL$3:BL$19)</f>
        <v>79.294117647058826</v>
      </c>
      <c r="BL3" s="19">
        <f>SUM(BE3,BF3,BG3,BH3)</f>
        <v>59</v>
      </c>
      <c r="BM3" s="19" t="str">
        <f t="shared" ref="BM3:BM19" si="27">VLOOKUP(BL3,$CL$8:$CM$16,2)</f>
        <v>C5</v>
      </c>
      <c r="BN3" s="25">
        <f>AGRICULTURE!C3</f>
        <v>6</v>
      </c>
      <c r="BO3" s="25">
        <f>AGRICULTURE!D3</f>
        <v>8</v>
      </c>
      <c r="BP3" s="25">
        <f>AGRICULTURE!E3</f>
        <v>6</v>
      </c>
      <c r="BQ3" s="25">
        <f>AGRICULTURE!F3</f>
        <v>51</v>
      </c>
      <c r="BR3" s="25">
        <f t="shared" ref="BR3:BR19" si="28">MIN(BU$3:BU$19)</f>
        <v>60</v>
      </c>
      <c r="BS3" s="26">
        <f t="shared" ref="BS3:BS19" si="29">MAX(BU$3:BU$19)</f>
        <v>88</v>
      </c>
      <c r="BT3" s="27">
        <f t="shared" ref="BT3:BT19" si="30">AVERAGE(BU$3:BU$19)</f>
        <v>71.117647058823536</v>
      </c>
      <c r="BU3" s="19">
        <f>SUM(BN3,BO3,BP3,BQ3)</f>
        <v>71</v>
      </c>
      <c r="BV3" s="19" t="str">
        <f t="shared" ref="BV3:BV19" si="31">VLOOKUP(BU3,$CL$8:$CM$16,2)</f>
        <v>B2</v>
      </c>
      <c r="BW3" s="25">
        <f>'CIVIC EDU'!C3</f>
        <v>10</v>
      </c>
      <c r="BX3" s="25">
        <f>'CIVIC EDU'!D3</f>
        <v>8</v>
      </c>
      <c r="BY3" s="25">
        <f>'CIVIC EDU'!E3</f>
        <v>6</v>
      </c>
      <c r="BZ3" s="25">
        <f>'CIVIC EDU'!F3</f>
        <v>59</v>
      </c>
      <c r="CA3" s="25">
        <f t="shared" ref="CA3:CA19" si="32">MIN(CD$3:CD$19)</f>
        <v>56</v>
      </c>
      <c r="CB3" s="26">
        <f t="shared" ref="CB3:CB19" si="33">MAX(CD$3:CD$19)</f>
        <v>94</v>
      </c>
      <c r="CC3" s="27">
        <f t="shared" ref="CC3:CC19" si="34">AVERAGE(CD$3:CD$19)</f>
        <v>73.470588235294116</v>
      </c>
      <c r="CD3" s="19">
        <f>SUM(BW3,BX3,BY3,BZ3)</f>
        <v>83</v>
      </c>
      <c r="CE3" s="19" t="str">
        <f t="shared" ref="CE3:CE19" si="35">VLOOKUP(CD3,$CL$8:$CM$16,2)</f>
        <v>A1</v>
      </c>
      <c r="CF3" s="19">
        <v>9</v>
      </c>
      <c r="CG3" s="19">
        <v>900</v>
      </c>
      <c r="CH3" s="19">
        <f>SUM(J3,S3,AB3,AK3,AT3,BL3,BU3,CD3,BC3)</f>
        <v>631</v>
      </c>
      <c r="CI3" s="19">
        <f t="shared" ref="CI3:CI19" si="36">CH3/CF3</f>
        <v>70.111111111111114</v>
      </c>
      <c r="CJ3" s="31">
        <f t="shared" ref="CJ3:CJ19" si="37">RANK(CH3,CH$3:CH$19,0)</f>
        <v>10</v>
      </c>
      <c r="CK3" s="19" t="s">
        <v>73</v>
      </c>
      <c r="CL3" s="29">
        <f>COUNTIF(CJ$3:CJ$19,"&lt;="&amp;$CG$3)</f>
        <v>17</v>
      </c>
      <c r="CN3" s="36" t="s">
        <v>42</v>
      </c>
      <c r="CO3" s="29"/>
    </row>
    <row r="4" spans="1:93" ht="21" thickBot="1" x14ac:dyDescent="0.3">
      <c r="A4" s="39">
        <v>20170049</v>
      </c>
      <c r="B4" s="37" t="s">
        <v>43</v>
      </c>
      <c r="C4" s="25">
        <f>ENGLISH!C4</f>
        <v>10</v>
      </c>
      <c r="D4" s="25">
        <f>ENGLISH!D4</f>
        <v>7</v>
      </c>
      <c r="E4" s="25">
        <f>ENGLISH!E4</f>
        <v>7</v>
      </c>
      <c r="F4" s="25">
        <f>ENGLISH!F4</f>
        <v>41</v>
      </c>
      <c r="G4" s="25">
        <f t="shared" si="0"/>
        <v>44</v>
      </c>
      <c r="H4" s="26">
        <f t="shared" si="1"/>
        <v>75</v>
      </c>
      <c r="I4" s="27">
        <f t="shared" si="2"/>
        <v>58.529411764705884</v>
      </c>
      <c r="J4" s="19">
        <f t="shared" ref="J4:J19" si="38">SUM(C4,D4,E4,F4)</f>
        <v>65</v>
      </c>
      <c r="K4" s="19" t="str">
        <f t="shared" si="3"/>
        <v>B3</v>
      </c>
      <c r="L4" s="25">
        <f>MATHS!C4</f>
        <v>9</v>
      </c>
      <c r="M4" s="25">
        <f>MATHS!D4</f>
        <v>9</v>
      </c>
      <c r="N4" s="25">
        <f>MATHS!E4</f>
        <v>9</v>
      </c>
      <c r="O4" s="25">
        <f>MATHS!F4</f>
        <v>46</v>
      </c>
      <c r="P4" s="25">
        <f t="shared" si="4"/>
        <v>58</v>
      </c>
      <c r="Q4" s="26">
        <f t="shared" si="5"/>
        <v>100</v>
      </c>
      <c r="R4" s="27">
        <f t="shared" si="6"/>
        <v>75.411764705882348</v>
      </c>
      <c r="S4" s="19">
        <f t="shared" ref="S4:S19" si="39">SUM(L4,M4,N4,O4)</f>
        <v>73</v>
      </c>
      <c r="T4" s="19" t="str">
        <f t="shared" si="7"/>
        <v>B2</v>
      </c>
      <c r="U4" s="25">
        <f>BIOLOGY!C4</f>
        <v>7</v>
      </c>
      <c r="V4" s="25">
        <f>BIOLOGY!D4</f>
        <v>10</v>
      </c>
      <c r="W4" s="25">
        <f>BIOLOGY!E4</f>
        <v>9</v>
      </c>
      <c r="X4" s="25">
        <f>BIOLOGY!F4</f>
        <v>62</v>
      </c>
      <c r="Y4" s="25">
        <f t="shared" si="8"/>
        <v>71</v>
      </c>
      <c r="Z4" s="26">
        <f t="shared" si="9"/>
        <v>93</v>
      </c>
      <c r="AA4" s="27">
        <f t="shared" si="10"/>
        <v>82.17647058823529</v>
      </c>
      <c r="AB4" s="19">
        <f t="shared" ref="AB4:AB19" si="40">SUM(U4,V4,W4,X4)</f>
        <v>88</v>
      </c>
      <c r="AC4" s="19" t="str">
        <f t="shared" si="11"/>
        <v>A1</v>
      </c>
      <c r="AD4" s="25">
        <f>CHEMISTRY!C4</f>
        <v>8</v>
      </c>
      <c r="AE4" s="25">
        <f>CHEMISTRY!D4</f>
        <v>7</v>
      </c>
      <c r="AF4" s="25">
        <f>CHEMISTRY!E4</f>
        <v>9</v>
      </c>
      <c r="AG4" s="25">
        <f>CHEMISTRY!F4</f>
        <v>59</v>
      </c>
      <c r="AH4" s="25">
        <f t="shared" si="12"/>
        <v>52</v>
      </c>
      <c r="AI4" s="26">
        <f t="shared" si="13"/>
        <v>90</v>
      </c>
      <c r="AJ4" s="27">
        <f t="shared" si="14"/>
        <v>71.058823529411768</v>
      </c>
      <c r="AK4" s="19">
        <f t="shared" ref="AK4:AK19" si="41">SUM(AD4,AE4,AF4,AG4)</f>
        <v>83</v>
      </c>
      <c r="AL4" s="19" t="str">
        <f t="shared" si="15"/>
        <v>A1</v>
      </c>
      <c r="AM4" s="25">
        <f>GEOGRAPHY!C4</f>
        <v>10</v>
      </c>
      <c r="AN4" s="25">
        <f>GEOGRAPHY!D4</f>
        <v>9</v>
      </c>
      <c r="AO4" s="25">
        <f>GEOGRAPHY!E4</f>
        <v>6</v>
      </c>
      <c r="AP4" s="25">
        <f>GEOGRAPHY!F4</f>
        <v>56</v>
      </c>
      <c r="AQ4" s="25">
        <f t="shared" si="16"/>
        <v>51</v>
      </c>
      <c r="AR4" s="26">
        <f t="shared" si="17"/>
        <v>88</v>
      </c>
      <c r="AS4" s="27">
        <f t="shared" si="18"/>
        <v>74.235294117647058</v>
      </c>
      <c r="AT4" s="19">
        <f t="shared" ref="AT4:AT19" si="42">SUM(AM4,AN4,AO4,AP4)</f>
        <v>81</v>
      </c>
      <c r="AU4" s="19" t="str">
        <f t="shared" si="19"/>
        <v>A1</v>
      </c>
      <c r="AV4" s="25">
        <f>PHYSICS!C4</f>
        <v>9</v>
      </c>
      <c r="AW4" s="25">
        <f>PHYSICS!D4</f>
        <v>10</v>
      </c>
      <c r="AX4" s="25">
        <f>PHYSICS!E4</f>
        <v>9</v>
      </c>
      <c r="AY4" s="25">
        <f>PHYSICS!F4</f>
        <v>47</v>
      </c>
      <c r="AZ4" s="25">
        <f t="shared" si="20"/>
        <v>61</v>
      </c>
      <c r="BA4" s="26">
        <f t="shared" si="21"/>
        <v>92</v>
      </c>
      <c r="BB4" s="27">
        <f t="shared" si="22"/>
        <v>72.17647058823529</v>
      </c>
      <c r="BC4" s="19">
        <f t="shared" ref="BC4:BC19" si="43">SUM(AV4,AW4,AX4,AY4)</f>
        <v>75</v>
      </c>
      <c r="BD4" s="19" t="str">
        <f t="shared" si="23"/>
        <v>A1</v>
      </c>
      <c r="BE4" s="25">
        <f>ECONOMICS!C4</f>
        <v>10</v>
      </c>
      <c r="BF4" s="25">
        <f>ECONOMICS!D4</f>
        <v>9</v>
      </c>
      <c r="BG4" s="25">
        <f>ECONOMICS!E4</f>
        <v>7</v>
      </c>
      <c r="BH4" s="25">
        <f>ECONOMICS!F4</f>
        <v>66</v>
      </c>
      <c r="BI4" s="25">
        <f t="shared" si="24"/>
        <v>59</v>
      </c>
      <c r="BJ4" s="26">
        <f t="shared" si="25"/>
        <v>93</v>
      </c>
      <c r="BK4" s="27">
        <f t="shared" si="26"/>
        <v>79.294117647058826</v>
      </c>
      <c r="BL4" s="19">
        <f t="shared" ref="BL4:BL19" si="44">SUM(BE4,BF4,BG4,BH4)</f>
        <v>92</v>
      </c>
      <c r="BM4" s="19" t="str">
        <f t="shared" si="27"/>
        <v>A1</v>
      </c>
      <c r="BN4" s="25">
        <f>AGRICULTURE!C4</f>
        <v>5</v>
      </c>
      <c r="BO4" s="25">
        <f>AGRICULTURE!D4</f>
        <v>10</v>
      </c>
      <c r="BP4" s="25">
        <f>AGRICULTURE!E4</f>
        <v>5</v>
      </c>
      <c r="BQ4" s="25">
        <f>AGRICULTURE!F4</f>
        <v>49</v>
      </c>
      <c r="BR4" s="25">
        <f t="shared" si="28"/>
        <v>60</v>
      </c>
      <c r="BS4" s="26">
        <f t="shared" si="29"/>
        <v>88</v>
      </c>
      <c r="BT4" s="27">
        <f t="shared" si="30"/>
        <v>71.117647058823536</v>
      </c>
      <c r="BU4" s="19">
        <f t="shared" ref="BU4:BU19" si="45">SUM(BN4,BO4,BP4,BQ4)</f>
        <v>69</v>
      </c>
      <c r="BV4" s="19" t="str">
        <f t="shared" si="31"/>
        <v>B3</v>
      </c>
      <c r="BW4" s="25">
        <f>'CIVIC EDU'!C4</f>
        <v>10</v>
      </c>
      <c r="BX4" s="25">
        <f>'CIVIC EDU'!D4</f>
        <v>6</v>
      </c>
      <c r="BY4" s="25">
        <f>'CIVIC EDU'!E4</f>
        <v>7</v>
      </c>
      <c r="BZ4" s="25">
        <f>'CIVIC EDU'!F4</f>
        <v>53</v>
      </c>
      <c r="CA4" s="25">
        <f t="shared" si="32"/>
        <v>56</v>
      </c>
      <c r="CB4" s="26">
        <f t="shared" si="33"/>
        <v>94</v>
      </c>
      <c r="CC4" s="27">
        <f t="shared" si="34"/>
        <v>73.470588235294116</v>
      </c>
      <c r="CD4" s="19">
        <f t="shared" ref="CD4:CD19" si="46">SUM(BW4,BX4,BY4,BZ4)</f>
        <v>76</v>
      </c>
      <c r="CE4" s="19" t="str">
        <f t="shared" si="35"/>
        <v>A1</v>
      </c>
      <c r="CF4" s="19">
        <v>9</v>
      </c>
      <c r="CG4" s="19">
        <v>900</v>
      </c>
      <c r="CH4" s="19">
        <f t="shared" ref="CH4:CH19" si="47">SUM(J4,S4,AB4,AK4,AT4,BL4,BU4,CD4,BC4)</f>
        <v>702</v>
      </c>
      <c r="CI4" s="19">
        <f t="shared" si="36"/>
        <v>78</v>
      </c>
      <c r="CJ4" s="31">
        <f t="shared" si="37"/>
        <v>4</v>
      </c>
      <c r="CK4" s="19" t="s">
        <v>73</v>
      </c>
      <c r="CN4" s="37" t="s">
        <v>43</v>
      </c>
      <c r="CO4" s="29"/>
    </row>
    <row r="5" spans="1:93" ht="21" thickBot="1" x14ac:dyDescent="0.3">
      <c r="A5" s="38">
        <v>20170095</v>
      </c>
      <c r="B5" s="37" t="s">
        <v>44</v>
      </c>
      <c r="C5" s="25">
        <f>ENGLISH!C5</f>
        <v>10</v>
      </c>
      <c r="D5" s="25">
        <f>ENGLISH!D5</f>
        <v>8</v>
      </c>
      <c r="E5" s="25">
        <f>ENGLISH!E5</f>
        <v>8</v>
      </c>
      <c r="F5" s="25">
        <f>ENGLISH!F5</f>
        <v>45</v>
      </c>
      <c r="G5" s="25">
        <f t="shared" si="0"/>
        <v>44</v>
      </c>
      <c r="H5" s="26">
        <f t="shared" si="1"/>
        <v>75</v>
      </c>
      <c r="I5" s="27">
        <f t="shared" si="2"/>
        <v>58.529411764705884</v>
      </c>
      <c r="J5" s="19">
        <f t="shared" si="38"/>
        <v>71</v>
      </c>
      <c r="K5" s="19" t="str">
        <f t="shared" si="3"/>
        <v>B2</v>
      </c>
      <c r="L5" s="25">
        <f>MATHS!C5</f>
        <v>10</v>
      </c>
      <c r="M5" s="25">
        <f>MATHS!D5</f>
        <v>10</v>
      </c>
      <c r="N5" s="25">
        <f>MATHS!E5</f>
        <v>10</v>
      </c>
      <c r="O5" s="25">
        <f>MATHS!F5</f>
        <v>70</v>
      </c>
      <c r="P5" s="25">
        <f t="shared" si="4"/>
        <v>58</v>
      </c>
      <c r="Q5" s="26">
        <f t="shared" si="5"/>
        <v>100</v>
      </c>
      <c r="R5" s="27">
        <f t="shared" si="6"/>
        <v>75.411764705882348</v>
      </c>
      <c r="S5" s="19">
        <f t="shared" si="39"/>
        <v>100</v>
      </c>
      <c r="T5" s="19" t="str">
        <f t="shared" si="7"/>
        <v>A1</v>
      </c>
      <c r="U5" s="25">
        <f>BIOLOGY!C5</f>
        <v>10</v>
      </c>
      <c r="V5" s="25">
        <f>BIOLOGY!D5</f>
        <v>10</v>
      </c>
      <c r="W5" s="25">
        <f>BIOLOGY!E5</f>
        <v>10</v>
      </c>
      <c r="X5" s="25">
        <f>BIOLOGY!F5</f>
        <v>63</v>
      </c>
      <c r="Y5" s="25">
        <f t="shared" si="8"/>
        <v>71</v>
      </c>
      <c r="Z5" s="26">
        <f t="shared" si="9"/>
        <v>93</v>
      </c>
      <c r="AA5" s="27">
        <f t="shared" si="10"/>
        <v>82.17647058823529</v>
      </c>
      <c r="AB5" s="19">
        <f t="shared" si="40"/>
        <v>93</v>
      </c>
      <c r="AC5" s="19" t="str">
        <f t="shared" si="11"/>
        <v>A1</v>
      </c>
      <c r="AD5" s="25">
        <f>CHEMISTRY!C5</f>
        <v>9</v>
      </c>
      <c r="AE5" s="25">
        <f>CHEMISTRY!D5</f>
        <v>8</v>
      </c>
      <c r="AF5" s="25">
        <f>CHEMISTRY!E5</f>
        <v>9</v>
      </c>
      <c r="AG5" s="25">
        <f>CHEMISTRY!F5</f>
        <v>64</v>
      </c>
      <c r="AH5" s="25">
        <f t="shared" si="12"/>
        <v>52</v>
      </c>
      <c r="AI5" s="26">
        <f t="shared" si="13"/>
        <v>90</v>
      </c>
      <c r="AJ5" s="27">
        <f t="shared" si="14"/>
        <v>71.058823529411768</v>
      </c>
      <c r="AK5" s="19">
        <f t="shared" si="41"/>
        <v>90</v>
      </c>
      <c r="AL5" s="19" t="str">
        <f t="shared" si="15"/>
        <v>A1</v>
      </c>
      <c r="AM5" s="25">
        <f>GEOGRAPHY!C5</f>
        <v>8</v>
      </c>
      <c r="AN5" s="25">
        <f>GEOGRAPHY!D5</f>
        <v>7</v>
      </c>
      <c r="AO5" s="25">
        <f>GEOGRAPHY!E5</f>
        <v>10</v>
      </c>
      <c r="AP5" s="25">
        <f>GEOGRAPHY!F5</f>
        <v>63</v>
      </c>
      <c r="AQ5" s="25">
        <f t="shared" si="16"/>
        <v>51</v>
      </c>
      <c r="AR5" s="26">
        <f t="shared" si="17"/>
        <v>88</v>
      </c>
      <c r="AS5" s="27">
        <f t="shared" si="18"/>
        <v>74.235294117647058</v>
      </c>
      <c r="AT5" s="19">
        <f t="shared" si="42"/>
        <v>88</v>
      </c>
      <c r="AU5" s="19" t="str">
        <f t="shared" si="19"/>
        <v>A1</v>
      </c>
      <c r="AV5" s="25">
        <f>PHYSICS!C5</f>
        <v>10</v>
      </c>
      <c r="AW5" s="25">
        <f>PHYSICS!D5</f>
        <v>10</v>
      </c>
      <c r="AX5" s="25">
        <f>PHYSICS!E5</f>
        <v>10</v>
      </c>
      <c r="AY5" s="25">
        <f>PHYSICS!F5</f>
        <v>62</v>
      </c>
      <c r="AZ5" s="25">
        <f t="shared" si="20"/>
        <v>61</v>
      </c>
      <c r="BA5" s="26">
        <f t="shared" si="21"/>
        <v>92</v>
      </c>
      <c r="BB5" s="27">
        <f t="shared" si="22"/>
        <v>72.17647058823529</v>
      </c>
      <c r="BC5" s="19">
        <f t="shared" si="43"/>
        <v>92</v>
      </c>
      <c r="BD5" s="19" t="str">
        <f t="shared" si="23"/>
        <v>A1</v>
      </c>
      <c r="BE5" s="25">
        <f>ECONOMICS!C5</f>
        <v>10</v>
      </c>
      <c r="BF5" s="25">
        <f>ECONOMICS!D5</f>
        <v>9</v>
      </c>
      <c r="BG5" s="25">
        <f>ECONOMICS!E5</f>
        <v>8</v>
      </c>
      <c r="BH5" s="25">
        <f>ECONOMICS!F5</f>
        <v>66</v>
      </c>
      <c r="BI5" s="25">
        <f t="shared" si="24"/>
        <v>59</v>
      </c>
      <c r="BJ5" s="26">
        <f t="shared" si="25"/>
        <v>93</v>
      </c>
      <c r="BK5" s="27">
        <f t="shared" si="26"/>
        <v>79.294117647058826</v>
      </c>
      <c r="BL5" s="19">
        <f t="shared" si="44"/>
        <v>93</v>
      </c>
      <c r="BM5" s="19" t="str">
        <f t="shared" si="27"/>
        <v>A1</v>
      </c>
      <c r="BN5" s="25">
        <f>AGRICULTURE!C5</f>
        <v>9</v>
      </c>
      <c r="BO5" s="25">
        <f>AGRICULTURE!D5</f>
        <v>10</v>
      </c>
      <c r="BP5" s="25">
        <f>AGRICULTURE!E5</f>
        <v>5</v>
      </c>
      <c r="BQ5" s="25">
        <f>AGRICULTURE!F5</f>
        <v>64</v>
      </c>
      <c r="BR5" s="25">
        <f t="shared" si="28"/>
        <v>60</v>
      </c>
      <c r="BS5" s="26">
        <f t="shared" si="29"/>
        <v>88</v>
      </c>
      <c r="BT5" s="27">
        <f t="shared" si="30"/>
        <v>71.117647058823536</v>
      </c>
      <c r="BU5" s="19">
        <f t="shared" si="45"/>
        <v>88</v>
      </c>
      <c r="BV5" s="19" t="str">
        <f t="shared" si="31"/>
        <v>A1</v>
      </c>
      <c r="BW5" s="25">
        <f>'CIVIC EDU'!C5</f>
        <v>10</v>
      </c>
      <c r="BX5" s="25">
        <f>'CIVIC EDU'!D5</f>
        <v>9</v>
      </c>
      <c r="BY5" s="25">
        <f>'CIVIC EDU'!E5</f>
        <v>9</v>
      </c>
      <c r="BZ5" s="25">
        <f>'CIVIC EDU'!F5</f>
        <v>66</v>
      </c>
      <c r="CA5" s="25">
        <f t="shared" si="32"/>
        <v>56</v>
      </c>
      <c r="CB5" s="26">
        <f t="shared" si="33"/>
        <v>94</v>
      </c>
      <c r="CC5" s="27">
        <f t="shared" si="34"/>
        <v>73.470588235294116</v>
      </c>
      <c r="CD5" s="19">
        <f t="shared" si="46"/>
        <v>94</v>
      </c>
      <c r="CE5" s="19" t="str">
        <f t="shared" si="35"/>
        <v>A1</v>
      </c>
      <c r="CF5" s="19">
        <v>9</v>
      </c>
      <c r="CG5" s="19">
        <v>900</v>
      </c>
      <c r="CH5" s="19">
        <f t="shared" si="47"/>
        <v>809</v>
      </c>
      <c r="CI5" s="19">
        <f t="shared" si="36"/>
        <v>89.888888888888886</v>
      </c>
      <c r="CJ5" s="31">
        <f t="shared" si="37"/>
        <v>1</v>
      </c>
      <c r="CK5" s="19" t="s">
        <v>74</v>
      </c>
      <c r="CN5" s="37" t="s">
        <v>44</v>
      </c>
      <c r="CO5" s="29"/>
    </row>
    <row r="6" spans="1:93" ht="21" thickBot="1" x14ac:dyDescent="0.3">
      <c r="A6" s="39">
        <v>20170069</v>
      </c>
      <c r="B6" s="37" t="s">
        <v>45</v>
      </c>
      <c r="C6" s="25">
        <f>ENGLISH!C6</f>
        <v>8</v>
      </c>
      <c r="D6" s="25">
        <f>ENGLISH!D6</f>
        <v>7</v>
      </c>
      <c r="E6" s="25">
        <f>ENGLISH!E6</f>
        <v>6</v>
      </c>
      <c r="F6" s="25">
        <f>ENGLISH!F6</f>
        <v>41</v>
      </c>
      <c r="G6" s="25">
        <f t="shared" si="0"/>
        <v>44</v>
      </c>
      <c r="H6" s="26">
        <f t="shared" si="1"/>
        <v>75</v>
      </c>
      <c r="I6" s="27">
        <f t="shared" si="2"/>
        <v>58.529411764705884</v>
      </c>
      <c r="J6" s="19">
        <f t="shared" si="38"/>
        <v>62</v>
      </c>
      <c r="K6" s="19" t="str">
        <f t="shared" si="3"/>
        <v>C4</v>
      </c>
      <c r="L6" s="25">
        <f>MATHS!C6</f>
        <v>9</v>
      </c>
      <c r="M6" s="25">
        <f>MATHS!D6</f>
        <v>9</v>
      </c>
      <c r="N6" s="25">
        <f>MATHS!E6</f>
        <v>9</v>
      </c>
      <c r="O6" s="25">
        <f>MATHS!F6</f>
        <v>46</v>
      </c>
      <c r="P6" s="25">
        <f t="shared" si="4"/>
        <v>58</v>
      </c>
      <c r="Q6" s="26">
        <f t="shared" si="5"/>
        <v>100</v>
      </c>
      <c r="R6" s="27">
        <f t="shared" si="6"/>
        <v>75.411764705882348</v>
      </c>
      <c r="S6" s="19">
        <f t="shared" si="39"/>
        <v>73</v>
      </c>
      <c r="T6" s="19" t="str">
        <f t="shared" si="7"/>
        <v>B2</v>
      </c>
      <c r="U6" s="25">
        <f>BIOLOGY!C6</f>
        <v>7</v>
      </c>
      <c r="V6" s="25">
        <f>BIOLOGY!D6</f>
        <v>10</v>
      </c>
      <c r="W6" s="25">
        <f>BIOLOGY!E6</f>
        <v>10</v>
      </c>
      <c r="X6" s="25">
        <f>BIOLOGY!F6</f>
        <v>50</v>
      </c>
      <c r="Y6" s="25">
        <f t="shared" si="8"/>
        <v>71</v>
      </c>
      <c r="Z6" s="26">
        <f t="shared" si="9"/>
        <v>93</v>
      </c>
      <c r="AA6" s="27">
        <f t="shared" si="10"/>
        <v>82.17647058823529</v>
      </c>
      <c r="AB6" s="19">
        <f t="shared" si="40"/>
        <v>77</v>
      </c>
      <c r="AC6" s="19" t="str">
        <f t="shared" si="11"/>
        <v>A1</v>
      </c>
      <c r="AD6" s="25">
        <f>CHEMISTRY!C6</f>
        <v>9</v>
      </c>
      <c r="AE6" s="25">
        <f>CHEMISTRY!D6</f>
        <v>9</v>
      </c>
      <c r="AF6" s="25">
        <f>CHEMISTRY!E6</f>
        <v>7</v>
      </c>
      <c r="AG6" s="25">
        <f>CHEMISTRY!F6</f>
        <v>49</v>
      </c>
      <c r="AH6" s="25">
        <f t="shared" si="12"/>
        <v>52</v>
      </c>
      <c r="AI6" s="26">
        <f t="shared" si="13"/>
        <v>90</v>
      </c>
      <c r="AJ6" s="27">
        <f t="shared" si="14"/>
        <v>71.058823529411768</v>
      </c>
      <c r="AK6" s="19">
        <f t="shared" si="41"/>
        <v>74</v>
      </c>
      <c r="AL6" s="19" t="str">
        <f t="shared" si="15"/>
        <v>B2</v>
      </c>
      <c r="AM6" s="25">
        <f>GEOGRAPHY!C6</f>
        <v>9</v>
      </c>
      <c r="AN6" s="25">
        <f>GEOGRAPHY!D6</f>
        <v>8</v>
      </c>
      <c r="AO6" s="25">
        <f>GEOGRAPHY!E6</f>
        <v>6</v>
      </c>
      <c r="AP6" s="25">
        <f>GEOGRAPHY!F6</f>
        <v>47</v>
      </c>
      <c r="AQ6" s="25">
        <f t="shared" si="16"/>
        <v>51</v>
      </c>
      <c r="AR6" s="26">
        <f t="shared" si="17"/>
        <v>88</v>
      </c>
      <c r="AS6" s="27">
        <f t="shared" si="18"/>
        <v>74.235294117647058</v>
      </c>
      <c r="AT6" s="19">
        <f t="shared" si="42"/>
        <v>70</v>
      </c>
      <c r="AU6" s="19" t="str">
        <f t="shared" si="19"/>
        <v>B2</v>
      </c>
      <c r="AV6" s="25">
        <f>PHYSICS!C6</f>
        <v>10</v>
      </c>
      <c r="AW6" s="25">
        <f>PHYSICS!D6</f>
        <v>8</v>
      </c>
      <c r="AX6" s="25">
        <f>PHYSICS!E6</f>
        <v>9</v>
      </c>
      <c r="AY6" s="25">
        <f>PHYSICS!F6</f>
        <v>37</v>
      </c>
      <c r="AZ6" s="25">
        <f t="shared" si="20"/>
        <v>61</v>
      </c>
      <c r="BA6" s="26">
        <f t="shared" si="21"/>
        <v>92</v>
      </c>
      <c r="BB6" s="27">
        <f t="shared" si="22"/>
        <v>72.17647058823529</v>
      </c>
      <c r="BC6" s="19">
        <f t="shared" si="43"/>
        <v>64</v>
      </c>
      <c r="BD6" s="19" t="str">
        <f t="shared" si="23"/>
        <v>C4</v>
      </c>
      <c r="BE6" s="25">
        <f>ECONOMICS!C6</f>
        <v>10</v>
      </c>
      <c r="BF6" s="25">
        <f>ECONOMICS!D6</f>
        <v>6</v>
      </c>
      <c r="BG6" s="25">
        <f>ECONOMICS!E6</f>
        <v>6</v>
      </c>
      <c r="BH6" s="25">
        <f>ECONOMICS!F6</f>
        <v>46</v>
      </c>
      <c r="BI6" s="25">
        <f t="shared" si="24"/>
        <v>59</v>
      </c>
      <c r="BJ6" s="26">
        <f t="shared" si="25"/>
        <v>93</v>
      </c>
      <c r="BK6" s="27">
        <f t="shared" si="26"/>
        <v>79.294117647058826</v>
      </c>
      <c r="BL6" s="19">
        <f t="shared" si="44"/>
        <v>68</v>
      </c>
      <c r="BM6" s="19" t="str">
        <f t="shared" si="27"/>
        <v>B3</v>
      </c>
      <c r="BN6" s="25">
        <f>AGRICULTURE!C6</f>
        <v>3</v>
      </c>
      <c r="BO6" s="25">
        <f>AGRICULTURE!D6</f>
        <v>9</v>
      </c>
      <c r="BP6" s="25">
        <f>AGRICULTURE!E6</f>
        <v>6</v>
      </c>
      <c r="BQ6" s="25">
        <f>AGRICULTURE!F6</f>
        <v>54</v>
      </c>
      <c r="BR6" s="25">
        <f t="shared" si="28"/>
        <v>60</v>
      </c>
      <c r="BS6" s="26">
        <f t="shared" si="29"/>
        <v>88</v>
      </c>
      <c r="BT6" s="27">
        <f t="shared" si="30"/>
        <v>71.117647058823536</v>
      </c>
      <c r="BU6" s="19">
        <f t="shared" si="45"/>
        <v>72</v>
      </c>
      <c r="BV6" s="19" t="str">
        <f t="shared" si="31"/>
        <v>B2</v>
      </c>
      <c r="BW6" s="25">
        <f>'CIVIC EDU'!C6</f>
        <v>10</v>
      </c>
      <c r="BX6" s="25">
        <f>'CIVIC EDU'!D6</f>
        <v>7</v>
      </c>
      <c r="BY6" s="25">
        <f>'CIVIC EDU'!E6</f>
        <v>8</v>
      </c>
      <c r="BZ6" s="25">
        <f>'CIVIC EDU'!F6</f>
        <v>40</v>
      </c>
      <c r="CA6" s="25">
        <f t="shared" si="32"/>
        <v>56</v>
      </c>
      <c r="CB6" s="26">
        <f t="shared" si="33"/>
        <v>94</v>
      </c>
      <c r="CC6" s="27">
        <f t="shared" si="34"/>
        <v>73.470588235294116</v>
      </c>
      <c r="CD6" s="19">
        <f t="shared" si="46"/>
        <v>65</v>
      </c>
      <c r="CE6" s="19" t="str">
        <f t="shared" si="35"/>
        <v>B3</v>
      </c>
      <c r="CF6" s="19">
        <v>9</v>
      </c>
      <c r="CG6" s="19">
        <v>900</v>
      </c>
      <c r="CH6" s="19">
        <f t="shared" si="47"/>
        <v>625</v>
      </c>
      <c r="CI6" s="19">
        <f t="shared" si="36"/>
        <v>69.444444444444443</v>
      </c>
      <c r="CJ6" s="31">
        <f t="shared" si="37"/>
        <v>11</v>
      </c>
      <c r="CK6" s="19" t="s">
        <v>73</v>
      </c>
      <c r="CN6" s="37" t="s">
        <v>45</v>
      </c>
      <c r="CO6" s="29"/>
    </row>
    <row r="7" spans="1:93" ht="21" thickBot="1" x14ac:dyDescent="0.3">
      <c r="A7" s="38">
        <v>20170058</v>
      </c>
      <c r="B7" s="37" t="s">
        <v>46</v>
      </c>
      <c r="C7" s="25">
        <f>ENGLISH!C7</f>
        <v>4</v>
      </c>
      <c r="D7" s="25">
        <f>ENGLISH!D7</f>
        <v>5</v>
      </c>
      <c r="E7" s="25">
        <f>ENGLISH!E7</f>
        <v>7</v>
      </c>
      <c r="F7" s="25">
        <f>ENGLISH!F7</f>
        <v>37</v>
      </c>
      <c r="G7" s="25">
        <f t="shared" si="0"/>
        <v>44</v>
      </c>
      <c r="H7" s="26">
        <f t="shared" si="1"/>
        <v>75</v>
      </c>
      <c r="I7" s="27">
        <f t="shared" si="2"/>
        <v>58.529411764705884</v>
      </c>
      <c r="J7" s="19">
        <f t="shared" si="38"/>
        <v>53</v>
      </c>
      <c r="K7" s="19" t="str">
        <f t="shared" si="3"/>
        <v>C6</v>
      </c>
      <c r="L7" s="25">
        <f>MATHS!C7</f>
        <v>9</v>
      </c>
      <c r="M7" s="25">
        <f>MATHS!D7</f>
        <v>8</v>
      </c>
      <c r="N7" s="25">
        <f>MATHS!E7</f>
        <v>9</v>
      </c>
      <c r="O7" s="25">
        <f>MATHS!F7</f>
        <v>40</v>
      </c>
      <c r="P7" s="25">
        <f t="shared" si="4"/>
        <v>58</v>
      </c>
      <c r="Q7" s="26">
        <f t="shared" si="5"/>
        <v>100</v>
      </c>
      <c r="R7" s="27">
        <f t="shared" si="6"/>
        <v>75.411764705882348</v>
      </c>
      <c r="S7" s="19">
        <f t="shared" si="39"/>
        <v>66</v>
      </c>
      <c r="T7" s="19" t="str">
        <f t="shared" si="7"/>
        <v>B3</v>
      </c>
      <c r="U7" s="25">
        <f>BIOLOGY!C7</f>
        <v>8</v>
      </c>
      <c r="V7" s="25">
        <f>BIOLOGY!D7</f>
        <v>8</v>
      </c>
      <c r="W7" s="25">
        <f>BIOLOGY!E7</f>
        <v>8</v>
      </c>
      <c r="X7" s="25">
        <f>BIOLOGY!F7</f>
        <v>50</v>
      </c>
      <c r="Y7" s="25">
        <f t="shared" si="8"/>
        <v>71</v>
      </c>
      <c r="Z7" s="26">
        <f t="shared" si="9"/>
        <v>93</v>
      </c>
      <c r="AA7" s="27">
        <f t="shared" si="10"/>
        <v>82.17647058823529</v>
      </c>
      <c r="AB7" s="19">
        <f t="shared" si="40"/>
        <v>74</v>
      </c>
      <c r="AC7" s="19" t="str">
        <f t="shared" si="11"/>
        <v>B2</v>
      </c>
      <c r="AD7" s="25">
        <f>CHEMISTRY!C7</f>
        <v>8</v>
      </c>
      <c r="AE7" s="25">
        <f>CHEMISTRY!D7</f>
        <v>4</v>
      </c>
      <c r="AF7" s="25">
        <f>CHEMISTRY!E7</f>
        <v>7</v>
      </c>
      <c r="AG7" s="25">
        <f>CHEMISTRY!F7</f>
        <v>48</v>
      </c>
      <c r="AH7" s="25">
        <f t="shared" si="12"/>
        <v>52</v>
      </c>
      <c r="AI7" s="26">
        <f t="shared" si="13"/>
        <v>90</v>
      </c>
      <c r="AJ7" s="27">
        <f t="shared" si="14"/>
        <v>71.058823529411768</v>
      </c>
      <c r="AK7" s="19">
        <f t="shared" si="41"/>
        <v>67</v>
      </c>
      <c r="AL7" s="19" t="str">
        <f t="shared" si="15"/>
        <v>B3</v>
      </c>
      <c r="AM7" s="25">
        <f>GEOGRAPHY!C7</f>
        <v>10</v>
      </c>
      <c r="AN7" s="25">
        <f>GEOGRAPHY!D7</f>
        <v>6</v>
      </c>
      <c r="AO7" s="25">
        <f>GEOGRAPHY!E7</f>
        <v>8</v>
      </c>
      <c r="AP7" s="25">
        <f>GEOGRAPHY!F7</f>
        <v>48</v>
      </c>
      <c r="AQ7" s="25">
        <f t="shared" si="16"/>
        <v>51</v>
      </c>
      <c r="AR7" s="26">
        <f t="shared" si="17"/>
        <v>88</v>
      </c>
      <c r="AS7" s="27">
        <f t="shared" si="18"/>
        <v>74.235294117647058</v>
      </c>
      <c r="AT7" s="19">
        <f t="shared" si="42"/>
        <v>72</v>
      </c>
      <c r="AU7" s="19" t="str">
        <f t="shared" si="19"/>
        <v>B2</v>
      </c>
      <c r="AV7" s="25">
        <f>PHYSICS!C7</f>
        <v>8</v>
      </c>
      <c r="AW7" s="25">
        <f>PHYSICS!D7</f>
        <v>5</v>
      </c>
      <c r="AX7" s="25">
        <f>PHYSICS!E7</f>
        <v>9</v>
      </c>
      <c r="AY7" s="25">
        <f>PHYSICS!F7</f>
        <v>41</v>
      </c>
      <c r="AZ7" s="25">
        <f t="shared" si="20"/>
        <v>61</v>
      </c>
      <c r="BA7" s="26">
        <f t="shared" si="21"/>
        <v>92</v>
      </c>
      <c r="BB7" s="27">
        <f t="shared" si="22"/>
        <v>72.17647058823529</v>
      </c>
      <c r="BC7" s="19">
        <f t="shared" si="43"/>
        <v>63</v>
      </c>
      <c r="BD7" s="19" t="str">
        <f t="shared" si="23"/>
        <v>C4</v>
      </c>
      <c r="BE7" s="25">
        <f>ECONOMICS!C7</f>
        <v>8</v>
      </c>
      <c r="BF7" s="25">
        <f>ECONOMICS!D7</f>
        <v>7</v>
      </c>
      <c r="BG7" s="25">
        <f>ECONOMICS!E7</f>
        <v>4</v>
      </c>
      <c r="BH7" s="25">
        <f>ECONOMICS!F7</f>
        <v>53</v>
      </c>
      <c r="BI7" s="25">
        <f t="shared" si="24"/>
        <v>59</v>
      </c>
      <c r="BJ7" s="26">
        <f t="shared" si="25"/>
        <v>93</v>
      </c>
      <c r="BK7" s="27">
        <f t="shared" si="26"/>
        <v>79.294117647058826</v>
      </c>
      <c r="BL7" s="19">
        <f t="shared" si="44"/>
        <v>72</v>
      </c>
      <c r="BM7" s="19" t="str">
        <f t="shared" si="27"/>
        <v>B2</v>
      </c>
      <c r="BN7" s="25">
        <f>AGRICULTURE!C7</f>
        <v>4</v>
      </c>
      <c r="BO7" s="25">
        <f>AGRICULTURE!D7</f>
        <v>5</v>
      </c>
      <c r="BP7" s="25">
        <f>AGRICULTURE!E7</f>
        <v>6</v>
      </c>
      <c r="BQ7" s="25">
        <f>AGRICULTURE!F7</f>
        <v>50</v>
      </c>
      <c r="BR7" s="25">
        <f t="shared" si="28"/>
        <v>60</v>
      </c>
      <c r="BS7" s="26">
        <f t="shared" si="29"/>
        <v>88</v>
      </c>
      <c r="BT7" s="27">
        <f t="shared" si="30"/>
        <v>71.117647058823536</v>
      </c>
      <c r="BU7" s="19">
        <f t="shared" si="45"/>
        <v>65</v>
      </c>
      <c r="BV7" s="19" t="str">
        <f t="shared" si="31"/>
        <v>B3</v>
      </c>
      <c r="BW7" s="25">
        <f>'CIVIC EDU'!C7</f>
        <v>10</v>
      </c>
      <c r="BX7" s="25">
        <f>'CIVIC EDU'!D7</f>
        <v>2</v>
      </c>
      <c r="BY7" s="25">
        <f>'CIVIC EDU'!E7</f>
        <v>7</v>
      </c>
      <c r="BZ7" s="25">
        <f>'CIVIC EDU'!F7</f>
        <v>43</v>
      </c>
      <c r="CA7" s="25">
        <f t="shared" si="32"/>
        <v>56</v>
      </c>
      <c r="CB7" s="26">
        <f t="shared" si="33"/>
        <v>94</v>
      </c>
      <c r="CC7" s="27">
        <f t="shared" si="34"/>
        <v>73.470588235294116</v>
      </c>
      <c r="CD7" s="19">
        <f t="shared" si="46"/>
        <v>62</v>
      </c>
      <c r="CE7" s="19" t="str">
        <f t="shared" si="35"/>
        <v>C4</v>
      </c>
      <c r="CF7" s="19">
        <v>9</v>
      </c>
      <c r="CG7" s="19">
        <v>900</v>
      </c>
      <c r="CH7" s="19">
        <f t="shared" si="47"/>
        <v>594</v>
      </c>
      <c r="CI7" s="19">
        <f t="shared" si="36"/>
        <v>66</v>
      </c>
      <c r="CJ7" s="31">
        <f t="shared" si="37"/>
        <v>14</v>
      </c>
      <c r="CK7" s="19" t="s">
        <v>73</v>
      </c>
      <c r="CL7" s="40" t="s">
        <v>30</v>
      </c>
      <c r="CM7" s="40"/>
      <c r="CN7" s="37" t="s">
        <v>46</v>
      </c>
      <c r="CO7" s="29"/>
    </row>
    <row r="8" spans="1:93" ht="21" thickBot="1" x14ac:dyDescent="0.3">
      <c r="A8" s="39">
        <v>20170054</v>
      </c>
      <c r="B8" s="37" t="s">
        <v>47</v>
      </c>
      <c r="C8" s="25">
        <f>ENGLISH!C8</f>
        <v>10</v>
      </c>
      <c r="D8" s="25">
        <f>ENGLISH!D8</f>
        <v>6</v>
      </c>
      <c r="E8" s="25">
        <f>ENGLISH!E8</f>
        <v>5</v>
      </c>
      <c r="F8" s="25">
        <f>ENGLISH!F8</f>
        <v>31</v>
      </c>
      <c r="G8" s="25">
        <f t="shared" si="0"/>
        <v>44</v>
      </c>
      <c r="H8" s="26">
        <f t="shared" si="1"/>
        <v>75</v>
      </c>
      <c r="I8" s="27">
        <f t="shared" si="2"/>
        <v>58.529411764705884</v>
      </c>
      <c r="J8" s="19">
        <f t="shared" si="38"/>
        <v>52</v>
      </c>
      <c r="K8" s="19" t="str">
        <f t="shared" si="3"/>
        <v>C6</v>
      </c>
      <c r="L8" s="25">
        <f>MATHS!C8</f>
        <v>8</v>
      </c>
      <c r="M8" s="25">
        <f>MATHS!D8</f>
        <v>8</v>
      </c>
      <c r="N8" s="25">
        <f>MATHS!E8</f>
        <v>8</v>
      </c>
      <c r="O8" s="25">
        <f>MATHS!F8</f>
        <v>53</v>
      </c>
      <c r="P8" s="25">
        <f t="shared" si="4"/>
        <v>58</v>
      </c>
      <c r="Q8" s="26">
        <f t="shared" si="5"/>
        <v>100</v>
      </c>
      <c r="R8" s="27">
        <f t="shared" si="6"/>
        <v>75.411764705882348</v>
      </c>
      <c r="S8" s="19">
        <f t="shared" si="39"/>
        <v>77</v>
      </c>
      <c r="T8" s="19" t="str">
        <f t="shared" si="7"/>
        <v>A1</v>
      </c>
      <c r="U8" s="25">
        <f>BIOLOGY!C8</f>
        <v>9</v>
      </c>
      <c r="V8" s="25">
        <f>BIOLOGY!D8</f>
        <v>10</v>
      </c>
      <c r="W8" s="25">
        <f>BIOLOGY!E8</f>
        <v>10</v>
      </c>
      <c r="X8" s="25">
        <f>BIOLOGY!F8</f>
        <v>58</v>
      </c>
      <c r="Y8" s="25">
        <f t="shared" si="8"/>
        <v>71</v>
      </c>
      <c r="Z8" s="26">
        <f t="shared" si="9"/>
        <v>93</v>
      </c>
      <c r="AA8" s="27">
        <f t="shared" si="10"/>
        <v>82.17647058823529</v>
      </c>
      <c r="AB8" s="19">
        <f t="shared" si="40"/>
        <v>87</v>
      </c>
      <c r="AC8" s="19" t="str">
        <f t="shared" si="11"/>
        <v>A1</v>
      </c>
      <c r="AD8" s="25">
        <f>CHEMISTRY!C8</f>
        <v>9</v>
      </c>
      <c r="AE8" s="25">
        <f>CHEMISTRY!D8</f>
        <v>5</v>
      </c>
      <c r="AF8" s="25">
        <f>CHEMISTRY!E8</f>
        <v>8</v>
      </c>
      <c r="AG8" s="25">
        <f>CHEMISTRY!F8</f>
        <v>54</v>
      </c>
      <c r="AH8" s="25">
        <f t="shared" si="12"/>
        <v>52</v>
      </c>
      <c r="AI8" s="26">
        <f t="shared" si="13"/>
        <v>90</v>
      </c>
      <c r="AJ8" s="27">
        <f t="shared" si="14"/>
        <v>71.058823529411768</v>
      </c>
      <c r="AK8" s="19">
        <f t="shared" si="41"/>
        <v>76</v>
      </c>
      <c r="AL8" s="19" t="str">
        <f t="shared" si="15"/>
        <v>A1</v>
      </c>
      <c r="AM8" s="25">
        <f>GEOGRAPHY!C8</f>
        <v>10</v>
      </c>
      <c r="AN8" s="25">
        <f>GEOGRAPHY!D8</f>
        <v>6</v>
      </c>
      <c r="AO8" s="25">
        <f>GEOGRAPHY!E8</f>
        <v>9</v>
      </c>
      <c r="AP8" s="25">
        <f>GEOGRAPHY!F8</f>
        <v>39</v>
      </c>
      <c r="AQ8" s="25">
        <f t="shared" si="16"/>
        <v>51</v>
      </c>
      <c r="AR8" s="26">
        <f t="shared" si="17"/>
        <v>88</v>
      </c>
      <c r="AS8" s="27">
        <f t="shared" si="18"/>
        <v>74.235294117647058</v>
      </c>
      <c r="AT8" s="19">
        <f t="shared" si="42"/>
        <v>64</v>
      </c>
      <c r="AU8" s="19" t="str">
        <f t="shared" si="19"/>
        <v>C4</v>
      </c>
      <c r="AV8" s="25">
        <f>PHYSICS!C8</f>
        <v>5</v>
      </c>
      <c r="AW8" s="25">
        <f>PHYSICS!D8</f>
        <v>8</v>
      </c>
      <c r="AX8" s="25">
        <f>PHYSICS!E8</f>
        <v>8</v>
      </c>
      <c r="AY8" s="25">
        <f>PHYSICS!F8</f>
        <v>44</v>
      </c>
      <c r="AZ8" s="25">
        <f t="shared" si="20"/>
        <v>61</v>
      </c>
      <c r="BA8" s="26">
        <f t="shared" si="21"/>
        <v>92</v>
      </c>
      <c r="BB8" s="27">
        <f t="shared" si="22"/>
        <v>72.17647058823529</v>
      </c>
      <c r="BC8" s="19">
        <f t="shared" si="43"/>
        <v>65</v>
      </c>
      <c r="BD8" s="19" t="str">
        <f t="shared" si="23"/>
        <v>B3</v>
      </c>
      <c r="BE8" s="25">
        <f>ECONOMICS!C8</f>
        <v>10</v>
      </c>
      <c r="BF8" s="25">
        <f>ECONOMICS!D8</f>
        <v>8</v>
      </c>
      <c r="BG8" s="25">
        <f>ECONOMICS!E8</f>
        <v>8</v>
      </c>
      <c r="BH8" s="25">
        <f>ECONOMICS!F8</f>
        <v>63</v>
      </c>
      <c r="BI8" s="25">
        <f t="shared" si="24"/>
        <v>59</v>
      </c>
      <c r="BJ8" s="26">
        <f t="shared" si="25"/>
        <v>93</v>
      </c>
      <c r="BK8" s="27">
        <f t="shared" si="26"/>
        <v>79.294117647058826</v>
      </c>
      <c r="BL8" s="19">
        <f t="shared" si="44"/>
        <v>89</v>
      </c>
      <c r="BM8" s="19" t="str">
        <f t="shared" si="27"/>
        <v>A1</v>
      </c>
      <c r="BN8" s="25">
        <f>AGRICULTURE!C8</f>
        <v>6</v>
      </c>
      <c r="BO8" s="25">
        <f>AGRICULTURE!D8</f>
        <v>8</v>
      </c>
      <c r="BP8" s="25">
        <f>AGRICULTURE!E8</f>
        <v>7</v>
      </c>
      <c r="BQ8" s="25">
        <f>AGRICULTURE!F8</f>
        <v>51</v>
      </c>
      <c r="BR8" s="25">
        <f t="shared" si="28"/>
        <v>60</v>
      </c>
      <c r="BS8" s="26">
        <f t="shared" si="29"/>
        <v>88</v>
      </c>
      <c r="BT8" s="27">
        <f t="shared" si="30"/>
        <v>71.117647058823536</v>
      </c>
      <c r="BU8" s="19">
        <f t="shared" si="45"/>
        <v>72</v>
      </c>
      <c r="BV8" s="19" t="str">
        <f t="shared" si="31"/>
        <v>B2</v>
      </c>
      <c r="BW8" s="25">
        <f>'CIVIC EDU'!C8</f>
        <v>10</v>
      </c>
      <c r="BX8" s="25">
        <f>'CIVIC EDU'!D8</f>
        <v>6</v>
      </c>
      <c r="BY8" s="25">
        <f>'CIVIC EDU'!E8</f>
        <v>8</v>
      </c>
      <c r="BZ8" s="25">
        <f>'CIVIC EDU'!F8</f>
        <v>48</v>
      </c>
      <c r="CA8" s="25">
        <f t="shared" si="32"/>
        <v>56</v>
      </c>
      <c r="CB8" s="26">
        <f t="shared" si="33"/>
        <v>94</v>
      </c>
      <c r="CC8" s="27">
        <f t="shared" si="34"/>
        <v>73.470588235294116</v>
      </c>
      <c r="CD8" s="19">
        <f t="shared" si="46"/>
        <v>72</v>
      </c>
      <c r="CE8" s="19" t="str">
        <f t="shared" si="35"/>
        <v>B2</v>
      </c>
      <c r="CF8" s="19">
        <v>9</v>
      </c>
      <c r="CG8" s="19">
        <v>900</v>
      </c>
      <c r="CH8" s="19">
        <f t="shared" si="47"/>
        <v>654</v>
      </c>
      <c r="CI8" s="19">
        <f t="shared" si="36"/>
        <v>72.666666666666671</v>
      </c>
      <c r="CJ8" s="31">
        <f t="shared" si="37"/>
        <v>9</v>
      </c>
      <c r="CK8" s="19" t="s">
        <v>73</v>
      </c>
      <c r="CL8" s="19">
        <v>0</v>
      </c>
      <c r="CM8" s="19" t="s">
        <v>29</v>
      </c>
      <c r="CN8" s="37" t="s">
        <v>47</v>
      </c>
      <c r="CO8" s="29"/>
    </row>
    <row r="9" spans="1:93" ht="21" thickBot="1" x14ac:dyDescent="0.3">
      <c r="A9" s="38">
        <v>20170070</v>
      </c>
      <c r="B9" s="37" t="s">
        <v>48</v>
      </c>
      <c r="C9" s="25">
        <f>ENGLISH!C9</f>
        <v>4</v>
      </c>
      <c r="D9" s="25">
        <f>ENGLISH!D9</f>
        <v>8</v>
      </c>
      <c r="E9" s="25">
        <f>ENGLISH!E9</f>
        <v>5</v>
      </c>
      <c r="F9" s="25">
        <f>ENGLISH!F9</f>
        <v>35</v>
      </c>
      <c r="G9" s="25">
        <f t="shared" si="0"/>
        <v>44</v>
      </c>
      <c r="H9" s="26">
        <f t="shared" si="1"/>
        <v>75</v>
      </c>
      <c r="I9" s="27">
        <f t="shared" si="2"/>
        <v>58.529411764705884</v>
      </c>
      <c r="J9" s="19">
        <f t="shared" si="38"/>
        <v>52</v>
      </c>
      <c r="K9" s="19" t="str">
        <f t="shared" si="3"/>
        <v>C6</v>
      </c>
      <c r="L9" s="25">
        <f>MATHS!C9</f>
        <v>7</v>
      </c>
      <c r="M9" s="25">
        <f>MATHS!D9</f>
        <v>8</v>
      </c>
      <c r="N9" s="25">
        <f>MATHS!E9</f>
        <v>7</v>
      </c>
      <c r="O9" s="25">
        <f>MATHS!F9</f>
        <v>36</v>
      </c>
      <c r="P9" s="25">
        <f t="shared" si="4"/>
        <v>58</v>
      </c>
      <c r="Q9" s="26">
        <f t="shared" si="5"/>
        <v>100</v>
      </c>
      <c r="R9" s="27">
        <f t="shared" si="6"/>
        <v>75.411764705882348</v>
      </c>
      <c r="S9" s="19">
        <f t="shared" si="39"/>
        <v>58</v>
      </c>
      <c r="T9" s="19" t="str">
        <f t="shared" si="7"/>
        <v>C5</v>
      </c>
      <c r="U9" s="25">
        <f>BIOLOGY!C9</f>
        <v>7</v>
      </c>
      <c r="V9" s="25">
        <f>BIOLOGY!D9</f>
        <v>9</v>
      </c>
      <c r="W9" s="25">
        <f>BIOLOGY!E9</f>
        <v>9</v>
      </c>
      <c r="X9" s="25">
        <f>BIOLOGY!F9</f>
        <v>50</v>
      </c>
      <c r="Y9" s="25">
        <f t="shared" si="8"/>
        <v>71</v>
      </c>
      <c r="Z9" s="26">
        <f t="shared" si="9"/>
        <v>93</v>
      </c>
      <c r="AA9" s="27">
        <f t="shared" si="10"/>
        <v>82.17647058823529</v>
      </c>
      <c r="AB9" s="19">
        <f t="shared" si="40"/>
        <v>75</v>
      </c>
      <c r="AC9" s="19" t="str">
        <f t="shared" si="11"/>
        <v>A1</v>
      </c>
      <c r="AD9" s="25">
        <f>CHEMISTRY!C9</f>
        <v>9</v>
      </c>
      <c r="AE9" s="25">
        <f>CHEMISTRY!D9</f>
        <v>4</v>
      </c>
      <c r="AF9" s="25">
        <f>CHEMISTRY!E9</f>
        <v>5</v>
      </c>
      <c r="AG9" s="25">
        <f>CHEMISTRY!F9</f>
        <v>34</v>
      </c>
      <c r="AH9" s="25">
        <f t="shared" si="12"/>
        <v>52</v>
      </c>
      <c r="AI9" s="26">
        <f t="shared" si="13"/>
        <v>90</v>
      </c>
      <c r="AJ9" s="27">
        <f t="shared" si="14"/>
        <v>71.058823529411768</v>
      </c>
      <c r="AK9" s="19">
        <f t="shared" si="41"/>
        <v>52</v>
      </c>
      <c r="AL9" s="19" t="str">
        <f t="shared" si="15"/>
        <v>C6</v>
      </c>
      <c r="AM9" s="25">
        <f>GEOGRAPHY!C9</f>
        <v>9</v>
      </c>
      <c r="AN9" s="25">
        <f>GEOGRAPHY!D9</f>
        <v>5</v>
      </c>
      <c r="AO9" s="25">
        <f>GEOGRAPHY!E9</f>
        <v>5</v>
      </c>
      <c r="AP9" s="25">
        <f>GEOGRAPHY!F9</f>
        <v>42</v>
      </c>
      <c r="AQ9" s="25">
        <f t="shared" si="16"/>
        <v>51</v>
      </c>
      <c r="AR9" s="26">
        <f t="shared" si="17"/>
        <v>88</v>
      </c>
      <c r="AS9" s="27">
        <f t="shared" si="18"/>
        <v>74.235294117647058</v>
      </c>
      <c r="AT9" s="19">
        <f t="shared" si="42"/>
        <v>61</v>
      </c>
      <c r="AU9" s="19" t="str">
        <f t="shared" si="19"/>
        <v>C4</v>
      </c>
      <c r="AV9" s="25">
        <f>PHYSICS!C9</f>
        <v>9</v>
      </c>
      <c r="AW9" s="25">
        <f>PHYSICS!D9</f>
        <v>5</v>
      </c>
      <c r="AX9" s="25">
        <f>PHYSICS!E9</f>
        <v>8</v>
      </c>
      <c r="AY9" s="25">
        <f>PHYSICS!F9</f>
        <v>47</v>
      </c>
      <c r="AZ9" s="25">
        <f t="shared" si="20"/>
        <v>61</v>
      </c>
      <c r="BA9" s="26">
        <f t="shared" si="21"/>
        <v>92</v>
      </c>
      <c r="BB9" s="27">
        <f t="shared" si="22"/>
        <v>72.17647058823529</v>
      </c>
      <c r="BC9" s="19">
        <f t="shared" si="43"/>
        <v>69</v>
      </c>
      <c r="BD9" s="19" t="str">
        <f t="shared" si="23"/>
        <v>B3</v>
      </c>
      <c r="BE9" s="25">
        <f>ECONOMICS!C9</f>
        <v>9</v>
      </c>
      <c r="BF9" s="25">
        <f>ECONOMICS!D9</f>
        <v>8</v>
      </c>
      <c r="BG9" s="25">
        <f>ECONOMICS!E9</f>
        <v>9</v>
      </c>
      <c r="BH9" s="25">
        <f>ECONOMICS!F9</f>
        <v>55</v>
      </c>
      <c r="BI9" s="25">
        <f t="shared" si="24"/>
        <v>59</v>
      </c>
      <c r="BJ9" s="26">
        <f t="shared" si="25"/>
        <v>93</v>
      </c>
      <c r="BK9" s="27">
        <f t="shared" si="26"/>
        <v>79.294117647058826</v>
      </c>
      <c r="BL9" s="19">
        <f t="shared" si="44"/>
        <v>81</v>
      </c>
      <c r="BM9" s="19" t="str">
        <f t="shared" si="27"/>
        <v>A1</v>
      </c>
      <c r="BN9" s="25">
        <f>AGRICULTURE!C9</f>
        <v>3</v>
      </c>
      <c r="BO9" s="25">
        <f>AGRICULTURE!D9</f>
        <v>10</v>
      </c>
      <c r="BP9" s="25">
        <f>AGRICULTURE!E9</f>
        <v>7</v>
      </c>
      <c r="BQ9" s="25">
        <f>AGRICULTURE!F9</f>
        <v>41</v>
      </c>
      <c r="BR9" s="25">
        <f t="shared" si="28"/>
        <v>60</v>
      </c>
      <c r="BS9" s="26">
        <f t="shared" si="29"/>
        <v>88</v>
      </c>
      <c r="BT9" s="27">
        <f t="shared" si="30"/>
        <v>71.117647058823536</v>
      </c>
      <c r="BU9" s="19">
        <f t="shared" si="45"/>
        <v>61</v>
      </c>
      <c r="BV9" s="19" t="str">
        <f t="shared" si="31"/>
        <v>C4</v>
      </c>
      <c r="BW9" s="25">
        <f>'CIVIC EDU'!C9</f>
        <v>10</v>
      </c>
      <c r="BX9" s="25">
        <f>'CIVIC EDU'!D9</f>
        <v>4</v>
      </c>
      <c r="BY9" s="25">
        <f>'CIVIC EDU'!E9</f>
        <v>8</v>
      </c>
      <c r="BZ9" s="25">
        <f>'CIVIC EDU'!F9</f>
        <v>34</v>
      </c>
      <c r="CA9" s="25">
        <f t="shared" si="32"/>
        <v>56</v>
      </c>
      <c r="CB9" s="26">
        <f t="shared" si="33"/>
        <v>94</v>
      </c>
      <c r="CC9" s="27">
        <f t="shared" si="34"/>
        <v>73.470588235294116</v>
      </c>
      <c r="CD9" s="19">
        <f t="shared" si="46"/>
        <v>56</v>
      </c>
      <c r="CE9" s="19" t="str">
        <f t="shared" si="35"/>
        <v>C5</v>
      </c>
      <c r="CF9" s="19">
        <v>9</v>
      </c>
      <c r="CG9" s="19">
        <v>900</v>
      </c>
      <c r="CH9" s="19">
        <f t="shared" si="47"/>
        <v>565</v>
      </c>
      <c r="CI9" s="19">
        <f t="shared" si="36"/>
        <v>62.777777777777779</v>
      </c>
      <c r="CJ9" s="31">
        <f t="shared" si="37"/>
        <v>17</v>
      </c>
      <c r="CK9" s="19" t="s">
        <v>73</v>
      </c>
      <c r="CL9" s="19">
        <v>40</v>
      </c>
      <c r="CM9" s="19" t="s">
        <v>28</v>
      </c>
      <c r="CN9" s="37" t="s">
        <v>48</v>
      </c>
      <c r="CO9" s="29"/>
    </row>
    <row r="10" spans="1:93" ht="21" thickBot="1" x14ac:dyDescent="0.3">
      <c r="A10" s="38">
        <v>20170071</v>
      </c>
      <c r="B10" s="37" t="s">
        <v>49</v>
      </c>
      <c r="C10" s="25">
        <f>ENGLISH!C10</f>
        <v>10</v>
      </c>
      <c r="D10" s="25">
        <f>ENGLISH!D10</f>
        <v>7</v>
      </c>
      <c r="E10" s="25">
        <f>ENGLISH!E10</f>
        <v>6</v>
      </c>
      <c r="F10" s="25">
        <f>ENGLISH!F10</f>
        <v>42</v>
      </c>
      <c r="G10" s="25">
        <f t="shared" si="0"/>
        <v>44</v>
      </c>
      <c r="H10" s="26">
        <f t="shared" si="1"/>
        <v>75</v>
      </c>
      <c r="I10" s="27">
        <f t="shared" si="2"/>
        <v>58.529411764705884</v>
      </c>
      <c r="J10" s="19">
        <f t="shared" si="38"/>
        <v>65</v>
      </c>
      <c r="K10" s="19" t="str">
        <f t="shared" si="3"/>
        <v>B3</v>
      </c>
      <c r="L10" s="25">
        <f>MATHS!C10</f>
        <v>10</v>
      </c>
      <c r="M10" s="25">
        <f>MATHS!D10</f>
        <v>9</v>
      </c>
      <c r="N10" s="25">
        <f>MATHS!E10</f>
        <v>10</v>
      </c>
      <c r="O10" s="25">
        <f>MATHS!F10</f>
        <v>60</v>
      </c>
      <c r="P10" s="25">
        <f t="shared" si="4"/>
        <v>58</v>
      </c>
      <c r="Q10" s="26">
        <f t="shared" si="5"/>
        <v>100</v>
      </c>
      <c r="R10" s="27">
        <f t="shared" si="6"/>
        <v>75.411764705882348</v>
      </c>
      <c r="S10" s="19">
        <f t="shared" si="39"/>
        <v>89</v>
      </c>
      <c r="T10" s="19" t="str">
        <f t="shared" si="7"/>
        <v>A1</v>
      </c>
      <c r="U10" s="25">
        <f>BIOLOGY!C10</f>
        <v>6</v>
      </c>
      <c r="V10" s="25">
        <f>BIOLOGY!D10</f>
        <v>10</v>
      </c>
      <c r="W10" s="25">
        <f>BIOLOGY!E10</f>
        <v>8</v>
      </c>
      <c r="X10" s="25">
        <f>BIOLOGY!F10</f>
        <v>63</v>
      </c>
      <c r="Y10" s="25">
        <f t="shared" si="8"/>
        <v>71</v>
      </c>
      <c r="Z10" s="26">
        <f t="shared" si="9"/>
        <v>93</v>
      </c>
      <c r="AA10" s="27">
        <f t="shared" si="10"/>
        <v>82.17647058823529</v>
      </c>
      <c r="AB10" s="19">
        <f t="shared" si="40"/>
        <v>87</v>
      </c>
      <c r="AC10" s="19" t="str">
        <f t="shared" si="11"/>
        <v>A1</v>
      </c>
      <c r="AD10" s="25">
        <f>CHEMISTRY!C10</f>
        <v>9</v>
      </c>
      <c r="AE10" s="25">
        <f>CHEMISTRY!D10</f>
        <v>8</v>
      </c>
      <c r="AF10" s="25">
        <f>CHEMISTRY!E10</f>
        <v>8</v>
      </c>
      <c r="AG10" s="25">
        <f>CHEMISTRY!F10</f>
        <v>55</v>
      </c>
      <c r="AH10" s="25">
        <f t="shared" si="12"/>
        <v>52</v>
      </c>
      <c r="AI10" s="26">
        <f t="shared" si="13"/>
        <v>90</v>
      </c>
      <c r="AJ10" s="27">
        <f t="shared" si="14"/>
        <v>71.058823529411768</v>
      </c>
      <c r="AK10" s="19">
        <f t="shared" si="41"/>
        <v>80</v>
      </c>
      <c r="AL10" s="19" t="str">
        <f t="shared" si="15"/>
        <v>A1</v>
      </c>
      <c r="AM10" s="25">
        <f>GEOGRAPHY!C10</f>
        <v>10</v>
      </c>
      <c r="AN10" s="25">
        <f>GEOGRAPHY!D10</f>
        <v>6</v>
      </c>
      <c r="AO10" s="25">
        <f>GEOGRAPHY!E10</f>
        <v>8</v>
      </c>
      <c r="AP10" s="25">
        <f>GEOGRAPHY!F10</f>
        <v>56</v>
      </c>
      <c r="AQ10" s="25">
        <f t="shared" si="16"/>
        <v>51</v>
      </c>
      <c r="AR10" s="26">
        <f t="shared" si="17"/>
        <v>88</v>
      </c>
      <c r="AS10" s="27">
        <f t="shared" si="18"/>
        <v>74.235294117647058</v>
      </c>
      <c r="AT10" s="19">
        <f t="shared" si="42"/>
        <v>80</v>
      </c>
      <c r="AU10" s="19" t="str">
        <f t="shared" si="19"/>
        <v>A1</v>
      </c>
      <c r="AV10" s="25">
        <f>PHYSICS!C10</f>
        <v>9</v>
      </c>
      <c r="AW10" s="25">
        <f>PHYSICS!D10</f>
        <v>9</v>
      </c>
      <c r="AX10" s="25">
        <f>PHYSICS!E10</f>
        <v>8</v>
      </c>
      <c r="AY10" s="25">
        <f>PHYSICS!F10</f>
        <v>44</v>
      </c>
      <c r="AZ10" s="25">
        <f t="shared" si="20"/>
        <v>61</v>
      </c>
      <c r="BA10" s="26">
        <f t="shared" si="21"/>
        <v>92</v>
      </c>
      <c r="BB10" s="27">
        <f t="shared" si="22"/>
        <v>72.17647058823529</v>
      </c>
      <c r="BC10" s="19">
        <f t="shared" si="43"/>
        <v>70</v>
      </c>
      <c r="BD10" s="19" t="str">
        <f t="shared" si="23"/>
        <v>B2</v>
      </c>
      <c r="BE10" s="25">
        <f>ECONOMICS!C10</f>
        <v>9</v>
      </c>
      <c r="BF10" s="25">
        <f>ECONOMICS!D10</f>
        <v>3</v>
      </c>
      <c r="BG10" s="25">
        <f>ECONOMICS!E10</f>
        <v>3</v>
      </c>
      <c r="BH10" s="25">
        <f>ECONOMICS!F10</f>
        <v>64</v>
      </c>
      <c r="BI10" s="25">
        <f t="shared" si="24"/>
        <v>59</v>
      </c>
      <c r="BJ10" s="26">
        <f t="shared" si="25"/>
        <v>93</v>
      </c>
      <c r="BK10" s="27">
        <f t="shared" si="26"/>
        <v>79.294117647058826</v>
      </c>
      <c r="BL10" s="19">
        <f t="shared" si="44"/>
        <v>79</v>
      </c>
      <c r="BM10" s="19" t="str">
        <f t="shared" si="27"/>
        <v>A1</v>
      </c>
      <c r="BN10" s="25">
        <f>AGRICULTURE!C10</f>
        <v>5</v>
      </c>
      <c r="BO10" s="25">
        <f>AGRICULTURE!D10</f>
        <v>6</v>
      </c>
      <c r="BP10" s="25">
        <f>AGRICULTURE!E10</f>
        <v>6</v>
      </c>
      <c r="BQ10" s="25">
        <f>AGRICULTURE!F10</f>
        <v>52</v>
      </c>
      <c r="BR10" s="25">
        <f t="shared" si="28"/>
        <v>60</v>
      </c>
      <c r="BS10" s="26">
        <f t="shared" si="29"/>
        <v>88</v>
      </c>
      <c r="BT10" s="27">
        <f t="shared" si="30"/>
        <v>71.117647058823536</v>
      </c>
      <c r="BU10" s="19">
        <f t="shared" si="45"/>
        <v>69</v>
      </c>
      <c r="BV10" s="19" t="str">
        <f t="shared" si="31"/>
        <v>B3</v>
      </c>
      <c r="BW10" s="25">
        <f>'CIVIC EDU'!C10</f>
        <v>10</v>
      </c>
      <c r="BX10" s="25">
        <f>'CIVIC EDU'!D10</f>
        <v>7</v>
      </c>
      <c r="BY10" s="25">
        <f>'CIVIC EDU'!E10</f>
        <v>6</v>
      </c>
      <c r="BZ10" s="25">
        <f>'CIVIC EDU'!F10</f>
        <v>52</v>
      </c>
      <c r="CA10" s="25">
        <f t="shared" si="32"/>
        <v>56</v>
      </c>
      <c r="CB10" s="26">
        <f t="shared" si="33"/>
        <v>94</v>
      </c>
      <c r="CC10" s="27">
        <f t="shared" si="34"/>
        <v>73.470588235294116</v>
      </c>
      <c r="CD10" s="19">
        <f t="shared" si="46"/>
        <v>75</v>
      </c>
      <c r="CE10" s="19" t="str">
        <f t="shared" si="35"/>
        <v>A1</v>
      </c>
      <c r="CF10" s="19">
        <v>9</v>
      </c>
      <c r="CG10" s="19">
        <v>900</v>
      </c>
      <c r="CH10" s="19">
        <f t="shared" si="47"/>
        <v>694</v>
      </c>
      <c r="CI10" s="19">
        <f t="shared" si="36"/>
        <v>77.111111111111114</v>
      </c>
      <c r="CJ10" s="31">
        <f t="shared" si="37"/>
        <v>5</v>
      </c>
      <c r="CK10" s="19" t="s">
        <v>73</v>
      </c>
      <c r="CL10" s="19">
        <v>45</v>
      </c>
      <c r="CM10" s="19" t="s">
        <v>27</v>
      </c>
      <c r="CN10" s="37" t="s">
        <v>49</v>
      </c>
      <c r="CO10" s="29"/>
    </row>
    <row r="11" spans="1:93" ht="21" thickBot="1" x14ac:dyDescent="0.3">
      <c r="A11" s="39">
        <v>20170051</v>
      </c>
      <c r="B11" s="37" t="s">
        <v>50</v>
      </c>
      <c r="C11" s="25">
        <f>ENGLISH!C11</f>
        <v>10</v>
      </c>
      <c r="D11" s="25">
        <f>ENGLISH!D11</f>
        <v>5</v>
      </c>
      <c r="E11" s="25">
        <f>ENGLISH!E11</f>
        <v>5</v>
      </c>
      <c r="F11" s="25">
        <f>ENGLISH!F11</f>
        <v>39</v>
      </c>
      <c r="G11" s="25">
        <f t="shared" si="0"/>
        <v>44</v>
      </c>
      <c r="H11" s="26">
        <f t="shared" si="1"/>
        <v>75</v>
      </c>
      <c r="I11" s="27">
        <f t="shared" si="2"/>
        <v>58.529411764705884</v>
      </c>
      <c r="J11" s="19">
        <f t="shared" si="38"/>
        <v>59</v>
      </c>
      <c r="K11" s="19" t="str">
        <f t="shared" si="3"/>
        <v>C5</v>
      </c>
      <c r="L11" s="25">
        <f>MATHS!C11</f>
        <v>8</v>
      </c>
      <c r="M11" s="25">
        <f>MATHS!D11</f>
        <v>8</v>
      </c>
      <c r="N11" s="25">
        <f>MATHS!E11</f>
        <v>8</v>
      </c>
      <c r="O11" s="25">
        <f>MATHS!F11</f>
        <v>58</v>
      </c>
      <c r="P11" s="25">
        <f t="shared" si="4"/>
        <v>58</v>
      </c>
      <c r="Q11" s="26">
        <f t="shared" si="5"/>
        <v>100</v>
      </c>
      <c r="R11" s="27">
        <f t="shared" si="6"/>
        <v>75.411764705882348</v>
      </c>
      <c r="S11" s="19">
        <f t="shared" si="39"/>
        <v>82</v>
      </c>
      <c r="T11" s="19" t="str">
        <f t="shared" si="7"/>
        <v>A1</v>
      </c>
      <c r="U11" s="25">
        <f>BIOLOGY!C11</f>
        <v>7</v>
      </c>
      <c r="V11" s="25">
        <f>BIOLOGY!D11</f>
        <v>10</v>
      </c>
      <c r="W11" s="25">
        <f>BIOLOGY!E11</f>
        <v>8</v>
      </c>
      <c r="X11" s="25">
        <f>BIOLOGY!F11</f>
        <v>58</v>
      </c>
      <c r="Y11" s="25">
        <f t="shared" si="8"/>
        <v>71</v>
      </c>
      <c r="Z11" s="26">
        <f t="shared" si="9"/>
        <v>93</v>
      </c>
      <c r="AA11" s="27">
        <f t="shared" si="10"/>
        <v>82.17647058823529</v>
      </c>
      <c r="AB11" s="19">
        <f t="shared" si="40"/>
        <v>83</v>
      </c>
      <c r="AC11" s="19" t="str">
        <f t="shared" si="11"/>
        <v>A1</v>
      </c>
      <c r="AD11" s="25">
        <f>CHEMISTRY!C11</f>
        <v>8</v>
      </c>
      <c r="AE11" s="25">
        <f>CHEMISTRY!D11</f>
        <v>5</v>
      </c>
      <c r="AF11" s="25">
        <f>CHEMISTRY!E11</f>
        <v>7</v>
      </c>
      <c r="AG11" s="25">
        <f>CHEMISTRY!F11</f>
        <v>52</v>
      </c>
      <c r="AH11" s="25">
        <f t="shared" si="12"/>
        <v>52</v>
      </c>
      <c r="AI11" s="26">
        <f t="shared" si="13"/>
        <v>90</v>
      </c>
      <c r="AJ11" s="27">
        <f t="shared" si="14"/>
        <v>71.058823529411768</v>
      </c>
      <c r="AK11" s="19">
        <f t="shared" si="41"/>
        <v>72</v>
      </c>
      <c r="AL11" s="19" t="str">
        <f t="shared" si="15"/>
        <v>B2</v>
      </c>
      <c r="AM11" s="25">
        <f>GEOGRAPHY!C11</f>
        <v>8</v>
      </c>
      <c r="AN11" s="25">
        <f>GEOGRAPHY!D11</f>
        <v>9</v>
      </c>
      <c r="AO11" s="25">
        <f>GEOGRAPHY!E11</f>
        <v>8</v>
      </c>
      <c r="AP11" s="25">
        <f>GEOGRAPHY!F11</f>
        <v>51</v>
      </c>
      <c r="AQ11" s="25">
        <f t="shared" si="16"/>
        <v>51</v>
      </c>
      <c r="AR11" s="26">
        <f t="shared" si="17"/>
        <v>88</v>
      </c>
      <c r="AS11" s="27">
        <f t="shared" si="18"/>
        <v>74.235294117647058</v>
      </c>
      <c r="AT11" s="19">
        <f t="shared" si="42"/>
        <v>76</v>
      </c>
      <c r="AU11" s="19" t="str">
        <f t="shared" si="19"/>
        <v>A1</v>
      </c>
      <c r="AV11" s="25">
        <f>PHYSICS!C11</f>
        <v>10</v>
      </c>
      <c r="AW11" s="25">
        <f>PHYSICS!D11</f>
        <v>8</v>
      </c>
      <c r="AX11" s="25">
        <f>PHYSICS!E11</f>
        <v>10</v>
      </c>
      <c r="AY11" s="25">
        <f>PHYSICS!F11</f>
        <v>50</v>
      </c>
      <c r="AZ11" s="25">
        <f t="shared" si="20"/>
        <v>61</v>
      </c>
      <c r="BA11" s="26">
        <f t="shared" si="21"/>
        <v>92</v>
      </c>
      <c r="BB11" s="27">
        <f t="shared" si="22"/>
        <v>72.17647058823529</v>
      </c>
      <c r="BC11" s="19">
        <f t="shared" si="43"/>
        <v>78</v>
      </c>
      <c r="BD11" s="19" t="str">
        <f t="shared" si="23"/>
        <v>A1</v>
      </c>
      <c r="BE11" s="25">
        <f>ECONOMICS!C11</f>
        <v>10</v>
      </c>
      <c r="BF11" s="25">
        <f>ECONOMICS!D11</f>
        <v>10</v>
      </c>
      <c r="BG11" s="25">
        <f>ECONOMICS!E11</f>
        <v>7</v>
      </c>
      <c r="BH11" s="25">
        <f>ECONOMICS!F11</f>
        <v>60</v>
      </c>
      <c r="BI11" s="25">
        <f t="shared" si="24"/>
        <v>59</v>
      </c>
      <c r="BJ11" s="26">
        <f t="shared" si="25"/>
        <v>93</v>
      </c>
      <c r="BK11" s="27">
        <f t="shared" si="26"/>
        <v>79.294117647058826</v>
      </c>
      <c r="BL11" s="19">
        <f t="shared" si="44"/>
        <v>87</v>
      </c>
      <c r="BM11" s="19" t="str">
        <f t="shared" si="27"/>
        <v>A1</v>
      </c>
      <c r="BN11" s="25">
        <f>AGRICULTURE!C11</f>
        <v>7</v>
      </c>
      <c r="BO11" s="25">
        <f>AGRICULTURE!D11</f>
        <v>8</v>
      </c>
      <c r="BP11" s="25">
        <f>AGRICULTURE!E11</f>
        <v>3</v>
      </c>
      <c r="BQ11" s="25">
        <f>AGRICULTURE!F11</f>
        <v>58</v>
      </c>
      <c r="BR11" s="25">
        <f t="shared" si="28"/>
        <v>60</v>
      </c>
      <c r="BS11" s="26">
        <f t="shared" si="29"/>
        <v>88</v>
      </c>
      <c r="BT11" s="27">
        <f t="shared" si="30"/>
        <v>71.117647058823536</v>
      </c>
      <c r="BU11" s="19">
        <f t="shared" si="45"/>
        <v>76</v>
      </c>
      <c r="BV11" s="19" t="str">
        <f t="shared" si="31"/>
        <v>A1</v>
      </c>
      <c r="BW11" s="25">
        <f>'CIVIC EDU'!C11</f>
        <v>10</v>
      </c>
      <c r="BX11" s="25">
        <f>'CIVIC EDU'!D11</f>
        <v>4</v>
      </c>
      <c r="BY11" s="25">
        <f>'CIVIC EDU'!E11</f>
        <v>9</v>
      </c>
      <c r="BZ11" s="25">
        <f>'CIVIC EDU'!F11</f>
        <v>48</v>
      </c>
      <c r="CA11" s="25">
        <f t="shared" si="32"/>
        <v>56</v>
      </c>
      <c r="CB11" s="26">
        <f t="shared" si="33"/>
        <v>94</v>
      </c>
      <c r="CC11" s="27">
        <f t="shared" si="34"/>
        <v>73.470588235294116</v>
      </c>
      <c r="CD11" s="19">
        <f t="shared" si="46"/>
        <v>71</v>
      </c>
      <c r="CE11" s="19" t="str">
        <f t="shared" si="35"/>
        <v>B2</v>
      </c>
      <c r="CF11" s="19">
        <v>9</v>
      </c>
      <c r="CG11" s="19">
        <v>900</v>
      </c>
      <c r="CH11" s="19">
        <f t="shared" si="47"/>
        <v>684</v>
      </c>
      <c r="CI11" s="19">
        <f t="shared" si="36"/>
        <v>76</v>
      </c>
      <c r="CJ11" s="31">
        <f t="shared" si="37"/>
        <v>7</v>
      </c>
      <c r="CK11" s="19" t="s">
        <v>73</v>
      </c>
      <c r="CL11" s="19">
        <v>50</v>
      </c>
      <c r="CM11" s="19" t="s">
        <v>24</v>
      </c>
      <c r="CN11" s="37" t="s">
        <v>50</v>
      </c>
      <c r="CO11" s="29"/>
    </row>
    <row r="12" spans="1:93" ht="21" thickBot="1" x14ac:dyDescent="0.3">
      <c r="A12" s="39">
        <v>20170055</v>
      </c>
      <c r="B12" s="37" t="s">
        <v>51</v>
      </c>
      <c r="C12" s="25">
        <f>ENGLISH!C12</f>
        <v>10</v>
      </c>
      <c r="D12" s="25">
        <f>ENGLISH!D12</f>
        <v>6</v>
      </c>
      <c r="E12" s="25">
        <f>ENGLISH!E12</f>
        <v>6</v>
      </c>
      <c r="F12" s="25">
        <f>ENGLISH!F12</f>
        <v>37</v>
      </c>
      <c r="G12" s="25">
        <f t="shared" si="0"/>
        <v>44</v>
      </c>
      <c r="H12" s="26">
        <f t="shared" si="1"/>
        <v>75</v>
      </c>
      <c r="I12" s="27">
        <f t="shared" si="2"/>
        <v>58.529411764705884</v>
      </c>
      <c r="J12" s="19">
        <f t="shared" si="38"/>
        <v>59</v>
      </c>
      <c r="K12" s="19" t="str">
        <f t="shared" si="3"/>
        <v>C5</v>
      </c>
      <c r="L12" s="25">
        <f>MATHS!C12</f>
        <v>7</v>
      </c>
      <c r="M12" s="25">
        <f>MATHS!D12</f>
        <v>9</v>
      </c>
      <c r="N12" s="25">
        <f>MATHS!E12</f>
        <v>7</v>
      </c>
      <c r="O12" s="25">
        <f>MATHS!F12</f>
        <v>50</v>
      </c>
      <c r="P12" s="25">
        <f t="shared" si="4"/>
        <v>58</v>
      </c>
      <c r="Q12" s="26">
        <f t="shared" si="5"/>
        <v>100</v>
      </c>
      <c r="R12" s="27">
        <f t="shared" si="6"/>
        <v>75.411764705882348</v>
      </c>
      <c r="S12" s="19">
        <f t="shared" si="39"/>
        <v>73</v>
      </c>
      <c r="T12" s="19" t="str">
        <f t="shared" si="7"/>
        <v>B2</v>
      </c>
      <c r="U12" s="25">
        <f>BIOLOGY!C12</f>
        <v>8</v>
      </c>
      <c r="V12" s="25">
        <f>BIOLOGY!D12</f>
        <v>10</v>
      </c>
      <c r="W12" s="25">
        <f>BIOLOGY!E12</f>
        <v>8</v>
      </c>
      <c r="X12" s="25">
        <f>BIOLOGY!F12</f>
        <v>63</v>
      </c>
      <c r="Y12" s="25">
        <f t="shared" si="8"/>
        <v>71</v>
      </c>
      <c r="Z12" s="26">
        <f t="shared" si="9"/>
        <v>93</v>
      </c>
      <c r="AA12" s="27">
        <f t="shared" si="10"/>
        <v>82.17647058823529</v>
      </c>
      <c r="AB12" s="19">
        <f t="shared" si="40"/>
        <v>89</v>
      </c>
      <c r="AC12" s="19" t="str">
        <f t="shared" si="11"/>
        <v>A1</v>
      </c>
      <c r="AD12" s="25">
        <f>CHEMISTRY!C12</f>
        <v>7</v>
      </c>
      <c r="AE12" s="25">
        <f>CHEMISTRY!D12</f>
        <v>4</v>
      </c>
      <c r="AF12" s="25">
        <f>CHEMISTRY!E12</f>
        <v>7</v>
      </c>
      <c r="AG12" s="25">
        <f>CHEMISTRY!F12</f>
        <v>45</v>
      </c>
      <c r="AH12" s="25">
        <f t="shared" si="12"/>
        <v>52</v>
      </c>
      <c r="AI12" s="26">
        <f t="shared" si="13"/>
        <v>90</v>
      </c>
      <c r="AJ12" s="27">
        <f t="shared" si="14"/>
        <v>71.058823529411768</v>
      </c>
      <c r="AK12" s="19">
        <f t="shared" si="41"/>
        <v>63</v>
      </c>
      <c r="AL12" s="19" t="str">
        <f t="shared" si="15"/>
        <v>C4</v>
      </c>
      <c r="AM12" s="25">
        <f>GEOGRAPHY!C12</f>
        <v>10</v>
      </c>
      <c r="AN12" s="25">
        <f>GEOGRAPHY!D12</f>
        <v>9</v>
      </c>
      <c r="AO12" s="25">
        <f>GEOGRAPHY!E12</f>
        <v>9</v>
      </c>
      <c r="AP12" s="25">
        <f>GEOGRAPHY!F12</f>
        <v>53</v>
      </c>
      <c r="AQ12" s="25">
        <f t="shared" si="16"/>
        <v>51</v>
      </c>
      <c r="AR12" s="26">
        <f t="shared" si="17"/>
        <v>88</v>
      </c>
      <c r="AS12" s="27">
        <f t="shared" si="18"/>
        <v>74.235294117647058</v>
      </c>
      <c r="AT12" s="19">
        <f t="shared" si="42"/>
        <v>81</v>
      </c>
      <c r="AU12" s="19" t="str">
        <f t="shared" si="19"/>
        <v>A1</v>
      </c>
      <c r="AV12" s="25">
        <f>PHYSICS!C12</f>
        <v>9</v>
      </c>
      <c r="AW12" s="25">
        <f>PHYSICS!D12</f>
        <v>9</v>
      </c>
      <c r="AX12" s="25">
        <f>PHYSICS!E12</f>
        <v>9</v>
      </c>
      <c r="AY12" s="25">
        <f>PHYSICS!F12</f>
        <v>46</v>
      </c>
      <c r="AZ12" s="25">
        <f t="shared" si="20"/>
        <v>61</v>
      </c>
      <c r="BA12" s="26">
        <f t="shared" si="21"/>
        <v>92</v>
      </c>
      <c r="BB12" s="27">
        <f t="shared" si="22"/>
        <v>72.17647058823529</v>
      </c>
      <c r="BC12" s="19">
        <f t="shared" si="43"/>
        <v>73</v>
      </c>
      <c r="BD12" s="19" t="str">
        <f t="shared" si="23"/>
        <v>B2</v>
      </c>
      <c r="BE12" s="25">
        <f>ECONOMICS!C12</f>
        <v>9</v>
      </c>
      <c r="BF12" s="25">
        <f>ECONOMICS!D12</f>
        <v>9</v>
      </c>
      <c r="BG12" s="25">
        <f>ECONOMICS!E12</f>
        <v>9</v>
      </c>
      <c r="BH12" s="25">
        <f>ECONOMICS!F12</f>
        <v>56</v>
      </c>
      <c r="BI12" s="25">
        <f t="shared" si="24"/>
        <v>59</v>
      </c>
      <c r="BJ12" s="26">
        <f t="shared" si="25"/>
        <v>93</v>
      </c>
      <c r="BK12" s="27">
        <f t="shared" si="26"/>
        <v>79.294117647058826</v>
      </c>
      <c r="BL12" s="19">
        <f t="shared" si="44"/>
        <v>83</v>
      </c>
      <c r="BM12" s="19" t="str">
        <f t="shared" si="27"/>
        <v>A1</v>
      </c>
      <c r="BN12" s="25">
        <f>AGRICULTURE!C12</f>
        <v>7</v>
      </c>
      <c r="BO12" s="25">
        <f>AGRICULTURE!D12</f>
        <v>10</v>
      </c>
      <c r="BP12" s="25">
        <f>AGRICULTURE!E12</f>
        <v>8</v>
      </c>
      <c r="BQ12" s="25">
        <f>AGRICULTURE!F12</f>
        <v>50</v>
      </c>
      <c r="BR12" s="25">
        <f t="shared" si="28"/>
        <v>60</v>
      </c>
      <c r="BS12" s="26">
        <f t="shared" si="29"/>
        <v>88</v>
      </c>
      <c r="BT12" s="27">
        <f t="shared" si="30"/>
        <v>71.117647058823536</v>
      </c>
      <c r="BU12" s="19">
        <f t="shared" si="45"/>
        <v>75</v>
      </c>
      <c r="BV12" s="19" t="str">
        <f t="shared" si="31"/>
        <v>A1</v>
      </c>
      <c r="BW12" s="25">
        <f>'CIVIC EDU'!C12</f>
        <v>10</v>
      </c>
      <c r="BX12" s="25">
        <f>'CIVIC EDU'!D12</f>
        <v>5</v>
      </c>
      <c r="BY12" s="25">
        <f>'CIVIC EDU'!E12</f>
        <v>10</v>
      </c>
      <c r="BZ12" s="25">
        <f>'CIVIC EDU'!F12</f>
        <v>53</v>
      </c>
      <c r="CA12" s="25">
        <f t="shared" si="32"/>
        <v>56</v>
      </c>
      <c r="CB12" s="26">
        <f t="shared" si="33"/>
        <v>94</v>
      </c>
      <c r="CC12" s="27">
        <f t="shared" si="34"/>
        <v>73.470588235294116</v>
      </c>
      <c r="CD12" s="19">
        <f t="shared" si="46"/>
        <v>78</v>
      </c>
      <c r="CE12" s="19" t="str">
        <f t="shared" si="35"/>
        <v>A1</v>
      </c>
      <c r="CF12" s="19">
        <v>9</v>
      </c>
      <c r="CG12" s="19">
        <v>900</v>
      </c>
      <c r="CH12" s="19">
        <f t="shared" si="47"/>
        <v>674</v>
      </c>
      <c r="CI12" s="19">
        <f t="shared" si="36"/>
        <v>74.888888888888886</v>
      </c>
      <c r="CJ12" s="31">
        <f t="shared" si="37"/>
        <v>8</v>
      </c>
      <c r="CK12" s="19" t="s">
        <v>74</v>
      </c>
      <c r="CL12" s="19">
        <v>55</v>
      </c>
      <c r="CM12" s="19" t="s">
        <v>25</v>
      </c>
      <c r="CN12" s="37" t="s">
        <v>51</v>
      </c>
      <c r="CO12" s="29"/>
    </row>
    <row r="13" spans="1:93" ht="21" thickBot="1" x14ac:dyDescent="0.3">
      <c r="A13" s="38">
        <v>20170092</v>
      </c>
      <c r="B13" s="37" t="s">
        <v>52</v>
      </c>
      <c r="C13" s="25">
        <f>ENGLISH!C13</f>
        <v>10</v>
      </c>
      <c r="D13" s="25">
        <f>ENGLISH!D13</f>
        <v>7</v>
      </c>
      <c r="E13" s="25">
        <f>ENGLISH!E13</f>
        <v>8</v>
      </c>
      <c r="F13" s="25">
        <f>ENGLISH!F13</f>
        <v>50</v>
      </c>
      <c r="G13" s="25">
        <f t="shared" si="0"/>
        <v>44</v>
      </c>
      <c r="H13" s="26">
        <f t="shared" si="1"/>
        <v>75</v>
      </c>
      <c r="I13" s="27">
        <f t="shared" si="2"/>
        <v>58.529411764705884</v>
      </c>
      <c r="J13" s="19">
        <f t="shared" si="38"/>
        <v>75</v>
      </c>
      <c r="K13" s="19" t="str">
        <f t="shared" si="3"/>
        <v>A1</v>
      </c>
      <c r="L13" s="25">
        <f>MATHS!C13</f>
        <v>9</v>
      </c>
      <c r="M13" s="25">
        <f>MATHS!D13</f>
        <v>10</v>
      </c>
      <c r="N13" s="25">
        <f>MATHS!E13</f>
        <v>9</v>
      </c>
      <c r="O13" s="25">
        <f>MATHS!F13</f>
        <v>65</v>
      </c>
      <c r="P13" s="25">
        <f t="shared" si="4"/>
        <v>58</v>
      </c>
      <c r="Q13" s="26">
        <f t="shared" si="5"/>
        <v>100</v>
      </c>
      <c r="R13" s="27">
        <f t="shared" si="6"/>
        <v>75.411764705882348</v>
      </c>
      <c r="S13" s="19">
        <f t="shared" si="39"/>
        <v>93</v>
      </c>
      <c r="T13" s="19" t="str">
        <f t="shared" si="7"/>
        <v>A1</v>
      </c>
      <c r="U13" s="25">
        <f>BIOLOGY!C13</f>
        <v>10</v>
      </c>
      <c r="V13" s="25">
        <f>BIOLOGY!D13</f>
        <v>10</v>
      </c>
      <c r="W13" s="25">
        <f>BIOLOGY!E13</f>
        <v>10</v>
      </c>
      <c r="X13" s="25">
        <f>BIOLOGY!F13</f>
        <v>60</v>
      </c>
      <c r="Y13" s="25">
        <f t="shared" si="8"/>
        <v>71</v>
      </c>
      <c r="Z13" s="26">
        <f t="shared" si="9"/>
        <v>93</v>
      </c>
      <c r="AA13" s="27">
        <f t="shared" si="10"/>
        <v>82.17647058823529</v>
      </c>
      <c r="AB13" s="19">
        <f t="shared" si="40"/>
        <v>90</v>
      </c>
      <c r="AC13" s="19" t="str">
        <f t="shared" si="11"/>
        <v>A1</v>
      </c>
      <c r="AD13" s="25">
        <f>CHEMISTRY!C13</f>
        <v>10</v>
      </c>
      <c r="AE13" s="25">
        <f>CHEMISTRY!D13</f>
        <v>9</v>
      </c>
      <c r="AF13" s="25">
        <f>CHEMISTRY!E13</f>
        <v>10</v>
      </c>
      <c r="AG13" s="25">
        <f>CHEMISTRY!F13</f>
        <v>55</v>
      </c>
      <c r="AH13" s="25">
        <f t="shared" si="12"/>
        <v>52</v>
      </c>
      <c r="AI13" s="26">
        <f t="shared" si="13"/>
        <v>90</v>
      </c>
      <c r="AJ13" s="27">
        <f t="shared" si="14"/>
        <v>71.058823529411768</v>
      </c>
      <c r="AK13" s="19">
        <f t="shared" si="41"/>
        <v>84</v>
      </c>
      <c r="AL13" s="19" t="str">
        <f t="shared" si="15"/>
        <v>A1</v>
      </c>
      <c r="AM13" s="25">
        <f>GEOGRAPHY!C13</f>
        <v>10</v>
      </c>
      <c r="AN13" s="25">
        <f>GEOGRAPHY!D13</f>
        <v>9</v>
      </c>
      <c r="AO13" s="25">
        <f>GEOGRAPHY!E13</f>
        <v>10</v>
      </c>
      <c r="AP13" s="25">
        <f>GEOGRAPHY!F13</f>
        <v>57</v>
      </c>
      <c r="AQ13" s="25">
        <f t="shared" si="16"/>
        <v>51</v>
      </c>
      <c r="AR13" s="26">
        <f t="shared" si="17"/>
        <v>88</v>
      </c>
      <c r="AS13" s="27">
        <f t="shared" si="18"/>
        <v>74.235294117647058</v>
      </c>
      <c r="AT13" s="19">
        <f t="shared" si="42"/>
        <v>86</v>
      </c>
      <c r="AU13" s="19" t="str">
        <f t="shared" si="19"/>
        <v>A1</v>
      </c>
      <c r="AV13" s="25">
        <f>PHYSICS!C13</f>
        <v>10</v>
      </c>
      <c r="AW13" s="25">
        <f>PHYSICS!D13</f>
        <v>9</v>
      </c>
      <c r="AX13" s="25">
        <f>PHYSICS!E13</f>
        <v>10</v>
      </c>
      <c r="AY13" s="25">
        <f>PHYSICS!F13</f>
        <v>59</v>
      </c>
      <c r="AZ13" s="25">
        <f t="shared" si="20"/>
        <v>61</v>
      </c>
      <c r="BA13" s="26">
        <f t="shared" si="21"/>
        <v>92</v>
      </c>
      <c r="BB13" s="27">
        <f t="shared" si="22"/>
        <v>72.17647058823529</v>
      </c>
      <c r="BC13" s="19">
        <f t="shared" si="43"/>
        <v>88</v>
      </c>
      <c r="BD13" s="19" t="str">
        <f t="shared" si="23"/>
        <v>A1</v>
      </c>
      <c r="BE13" s="25">
        <f>ECONOMICS!C13</f>
        <v>10</v>
      </c>
      <c r="BF13" s="25">
        <f>ECONOMICS!D13</f>
        <v>9</v>
      </c>
      <c r="BG13" s="25">
        <f>ECONOMICS!E13</f>
        <v>7</v>
      </c>
      <c r="BH13" s="25">
        <f>ECONOMICS!F13</f>
        <v>65</v>
      </c>
      <c r="BI13" s="25">
        <f t="shared" si="24"/>
        <v>59</v>
      </c>
      <c r="BJ13" s="26">
        <f t="shared" si="25"/>
        <v>93</v>
      </c>
      <c r="BK13" s="27">
        <f t="shared" si="26"/>
        <v>79.294117647058826</v>
      </c>
      <c r="BL13" s="19">
        <f t="shared" si="44"/>
        <v>91</v>
      </c>
      <c r="BM13" s="19" t="str">
        <f t="shared" si="27"/>
        <v>A1</v>
      </c>
      <c r="BN13" s="25">
        <f>AGRICULTURE!C13</f>
        <v>7</v>
      </c>
      <c r="BO13" s="25">
        <f>AGRICULTURE!D13</f>
        <v>10</v>
      </c>
      <c r="BP13" s="25">
        <f>AGRICULTURE!E13</f>
        <v>8</v>
      </c>
      <c r="BQ13" s="25">
        <f>AGRICULTURE!F13</f>
        <v>58</v>
      </c>
      <c r="BR13" s="25">
        <f t="shared" si="28"/>
        <v>60</v>
      </c>
      <c r="BS13" s="26">
        <f t="shared" si="29"/>
        <v>88</v>
      </c>
      <c r="BT13" s="27">
        <f t="shared" si="30"/>
        <v>71.117647058823536</v>
      </c>
      <c r="BU13" s="19">
        <f t="shared" si="45"/>
        <v>83</v>
      </c>
      <c r="BV13" s="19" t="str">
        <f t="shared" si="31"/>
        <v>A1</v>
      </c>
      <c r="BW13" s="25">
        <f>'CIVIC EDU'!C13</f>
        <v>9</v>
      </c>
      <c r="BX13" s="25">
        <f>'CIVIC EDU'!D13</f>
        <v>5</v>
      </c>
      <c r="BY13" s="25">
        <f>'CIVIC EDU'!E13</f>
        <v>7</v>
      </c>
      <c r="BZ13" s="25">
        <f>'CIVIC EDU'!F13</f>
        <v>56</v>
      </c>
      <c r="CA13" s="25">
        <f t="shared" si="32"/>
        <v>56</v>
      </c>
      <c r="CB13" s="26">
        <f t="shared" si="33"/>
        <v>94</v>
      </c>
      <c r="CC13" s="27">
        <f t="shared" si="34"/>
        <v>73.470588235294116</v>
      </c>
      <c r="CD13" s="19">
        <f t="shared" si="46"/>
        <v>77</v>
      </c>
      <c r="CE13" s="19" t="str">
        <f t="shared" si="35"/>
        <v>A1</v>
      </c>
      <c r="CF13" s="19">
        <v>9</v>
      </c>
      <c r="CG13" s="19">
        <v>900</v>
      </c>
      <c r="CH13" s="19">
        <f t="shared" si="47"/>
        <v>767</v>
      </c>
      <c r="CI13" s="19">
        <f t="shared" si="36"/>
        <v>85.222222222222229</v>
      </c>
      <c r="CJ13" s="31">
        <f t="shared" si="37"/>
        <v>2</v>
      </c>
      <c r="CK13" s="19" t="s">
        <v>73</v>
      </c>
      <c r="CL13" s="19">
        <v>60</v>
      </c>
      <c r="CM13" s="19" t="s">
        <v>26</v>
      </c>
      <c r="CN13" s="37" t="s">
        <v>52</v>
      </c>
      <c r="CO13" s="29"/>
    </row>
    <row r="14" spans="1:93" ht="21" thickBot="1" x14ac:dyDescent="0.3">
      <c r="A14" s="38">
        <v>20170093</v>
      </c>
      <c r="B14" s="37" t="s">
        <v>53</v>
      </c>
      <c r="C14" s="25">
        <f>ENGLISH!C14</f>
        <v>8</v>
      </c>
      <c r="D14" s="25">
        <f>ENGLISH!D14</f>
        <v>8</v>
      </c>
      <c r="E14" s="25">
        <f>ENGLISH!E14</f>
        <v>6</v>
      </c>
      <c r="F14" s="25">
        <f>ENGLISH!F14</f>
        <v>43</v>
      </c>
      <c r="G14" s="25">
        <f t="shared" si="0"/>
        <v>44</v>
      </c>
      <c r="H14" s="26">
        <f t="shared" si="1"/>
        <v>75</v>
      </c>
      <c r="I14" s="27">
        <f t="shared" si="2"/>
        <v>58.529411764705884</v>
      </c>
      <c r="J14" s="19">
        <f t="shared" si="38"/>
        <v>65</v>
      </c>
      <c r="K14" s="19" t="str">
        <f t="shared" si="3"/>
        <v>B3</v>
      </c>
      <c r="L14" s="25">
        <f>MATHS!C14</f>
        <v>7</v>
      </c>
      <c r="M14" s="25">
        <f>MATHS!D14</f>
        <v>7</v>
      </c>
      <c r="N14" s="25">
        <f>MATHS!E14</f>
        <v>7</v>
      </c>
      <c r="O14" s="25">
        <f>MATHS!F14</f>
        <v>46</v>
      </c>
      <c r="P14" s="25">
        <f t="shared" si="4"/>
        <v>58</v>
      </c>
      <c r="Q14" s="26">
        <f t="shared" si="5"/>
        <v>100</v>
      </c>
      <c r="R14" s="27">
        <f t="shared" si="6"/>
        <v>75.411764705882348</v>
      </c>
      <c r="S14" s="19">
        <f t="shared" si="39"/>
        <v>67</v>
      </c>
      <c r="T14" s="19" t="str">
        <f t="shared" si="7"/>
        <v>B3</v>
      </c>
      <c r="U14" s="25">
        <f>BIOLOGY!C14</f>
        <v>5</v>
      </c>
      <c r="V14" s="25">
        <f>BIOLOGY!D14</f>
        <v>10</v>
      </c>
      <c r="W14" s="25">
        <f>BIOLOGY!E14</f>
        <v>4</v>
      </c>
      <c r="X14" s="25">
        <f>BIOLOGY!F14</f>
        <v>53</v>
      </c>
      <c r="Y14" s="25">
        <f t="shared" si="8"/>
        <v>71</v>
      </c>
      <c r="Z14" s="26">
        <f t="shared" si="9"/>
        <v>93</v>
      </c>
      <c r="AA14" s="27">
        <f t="shared" si="10"/>
        <v>82.17647058823529</v>
      </c>
      <c r="AB14" s="19">
        <f t="shared" si="40"/>
        <v>72</v>
      </c>
      <c r="AC14" s="19" t="str">
        <f t="shared" si="11"/>
        <v>B2</v>
      </c>
      <c r="AD14" s="25">
        <f>CHEMISTRY!C14</f>
        <v>7</v>
      </c>
      <c r="AE14" s="25">
        <f>CHEMISTRY!D14</f>
        <v>7</v>
      </c>
      <c r="AF14" s="25">
        <f>CHEMISTRY!E14</f>
        <v>7</v>
      </c>
      <c r="AG14" s="25">
        <f>CHEMISTRY!F14</f>
        <v>39</v>
      </c>
      <c r="AH14" s="25">
        <f t="shared" si="12"/>
        <v>52</v>
      </c>
      <c r="AI14" s="26">
        <f t="shared" si="13"/>
        <v>90</v>
      </c>
      <c r="AJ14" s="27">
        <f t="shared" si="14"/>
        <v>71.058823529411768</v>
      </c>
      <c r="AK14" s="19">
        <f t="shared" si="41"/>
        <v>60</v>
      </c>
      <c r="AL14" s="19" t="str">
        <f t="shared" si="15"/>
        <v>C4</v>
      </c>
      <c r="AM14" s="25">
        <f>GEOGRAPHY!C14</f>
        <v>8</v>
      </c>
      <c r="AN14" s="25">
        <f>GEOGRAPHY!D14</f>
        <v>6</v>
      </c>
      <c r="AO14" s="25">
        <f>GEOGRAPHY!E14</f>
        <v>7</v>
      </c>
      <c r="AP14" s="25">
        <f>GEOGRAPHY!F14</f>
        <v>46</v>
      </c>
      <c r="AQ14" s="25">
        <f t="shared" si="16"/>
        <v>51</v>
      </c>
      <c r="AR14" s="26">
        <f t="shared" si="17"/>
        <v>88</v>
      </c>
      <c r="AS14" s="27">
        <f t="shared" si="18"/>
        <v>74.235294117647058</v>
      </c>
      <c r="AT14" s="19">
        <f t="shared" si="42"/>
        <v>67</v>
      </c>
      <c r="AU14" s="19" t="str">
        <f t="shared" si="19"/>
        <v>B3</v>
      </c>
      <c r="AV14" s="25">
        <f>PHYSICS!C14</f>
        <v>8</v>
      </c>
      <c r="AW14" s="25">
        <f>PHYSICS!D14</f>
        <v>7</v>
      </c>
      <c r="AX14" s="25">
        <f>PHYSICS!E14</f>
        <v>8</v>
      </c>
      <c r="AY14" s="25">
        <f>PHYSICS!F14</f>
        <v>46</v>
      </c>
      <c r="AZ14" s="25">
        <f t="shared" si="20"/>
        <v>61</v>
      </c>
      <c r="BA14" s="26">
        <f t="shared" si="21"/>
        <v>92</v>
      </c>
      <c r="BB14" s="27">
        <f t="shared" si="22"/>
        <v>72.17647058823529</v>
      </c>
      <c r="BC14" s="19">
        <f t="shared" si="43"/>
        <v>69</v>
      </c>
      <c r="BD14" s="19" t="str">
        <f t="shared" si="23"/>
        <v>B3</v>
      </c>
      <c r="BE14" s="25">
        <f>ECONOMICS!C14</f>
        <v>7</v>
      </c>
      <c r="BF14" s="25">
        <f>ECONOMICS!D14</f>
        <v>7</v>
      </c>
      <c r="BG14" s="25">
        <f>ECONOMICS!E14</f>
        <v>6</v>
      </c>
      <c r="BH14" s="25">
        <f>ECONOMICS!F14</f>
        <v>47</v>
      </c>
      <c r="BI14" s="25">
        <f t="shared" si="24"/>
        <v>59</v>
      </c>
      <c r="BJ14" s="26">
        <f t="shared" si="25"/>
        <v>93</v>
      </c>
      <c r="BK14" s="27">
        <f t="shared" si="26"/>
        <v>79.294117647058826</v>
      </c>
      <c r="BL14" s="19">
        <f t="shared" si="44"/>
        <v>67</v>
      </c>
      <c r="BM14" s="19" t="str">
        <f t="shared" si="27"/>
        <v>B3</v>
      </c>
      <c r="BN14" s="25">
        <f>AGRICULTURE!C14</f>
        <v>2</v>
      </c>
      <c r="BO14" s="25">
        <f>AGRICULTURE!D14</f>
        <v>6</v>
      </c>
      <c r="BP14" s="25">
        <f>AGRICULTURE!E14</f>
        <v>8</v>
      </c>
      <c r="BQ14" s="25">
        <f>AGRICULTURE!F14</f>
        <v>50</v>
      </c>
      <c r="BR14" s="25">
        <f t="shared" si="28"/>
        <v>60</v>
      </c>
      <c r="BS14" s="26">
        <f t="shared" si="29"/>
        <v>88</v>
      </c>
      <c r="BT14" s="27">
        <f t="shared" si="30"/>
        <v>71.117647058823536</v>
      </c>
      <c r="BU14" s="19">
        <f t="shared" si="45"/>
        <v>66</v>
      </c>
      <c r="BV14" s="19" t="str">
        <f t="shared" si="31"/>
        <v>B3</v>
      </c>
      <c r="BW14" s="25">
        <f>'CIVIC EDU'!C14</f>
        <v>4</v>
      </c>
      <c r="BX14" s="25">
        <f>'CIVIC EDU'!D14</f>
        <v>6</v>
      </c>
      <c r="BY14" s="25">
        <f>'CIVIC EDU'!E14</f>
        <v>5</v>
      </c>
      <c r="BZ14" s="25">
        <f>'CIVIC EDU'!F14</f>
        <v>48</v>
      </c>
      <c r="CA14" s="25">
        <f t="shared" si="32"/>
        <v>56</v>
      </c>
      <c r="CB14" s="26">
        <f t="shared" si="33"/>
        <v>94</v>
      </c>
      <c r="CC14" s="27">
        <f t="shared" si="34"/>
        <v>73.470588235294116</v>
      </c>
      <c r="CD14" s="19">
        <f t="shared" si="46"/>
        <v>63</v>
      </c>
      <c r="CE14" s="19" t="str">
        <f t="shared" si="35"/>
        <v>C4</v>
      </c>
      <c r="CF14" s="19">
        <v>9</v>
      </c>
      <c r="CG14" s="19">
        <v>900</v>
      </c>
      <c r="CH14" s="19">
        <f t="shared" si="47"/>
        <v>596</v>
      </c>
      <c r="CI14" s="19">
        <f t="shared" si="36"/>
        <v>66.222222222222229</v>
      </c>
      <c r="CJ14" s="31">
        <f t="shared" si="37"/>
        <v>13</v>
      </c>
      <c r="CK14" s="19" t="s">
        <v>73</v>
      </c>
      <c r="CL14" s="19">
        <v>65</v>
      </c>
      <c r="CM14" s="19" t="s">
        <v>23</v>
      </c>
      <c r="CN14" s="37" t="s">
        <v>53</v>
      </c>
      <c r="CO14" s="29"/>
    </row>
    <row r="15" spans="1:93" ht="21" thickBot="1" x14ac:dyDescent="0.3">
      <c r="A15" s="39">
        <v>20170043</v>
      </c>
      <c r="B15" s="37" t="s">
        <v>54</v>
      </c>
      <c r="C15" s="25">
        <f>ENGLISH!C15</f>
        <v>8</v>
      </c>
      <c r="D15" s="25">
        <f>ENGLISH!D15</f>
        <v>6</v>
      </c>
      <c r="E15" s="25">
        <f>ENGLISH!E15</f>
        <v>3</v>
      </c>
      <c r="F15" s="25">
        <f>ENGLISH!F15</f>
        <v>27</v>
      </c>
      <c r="G15" s="25">
        <f t="shared" si="0"/>
        <v>44</v>
      </c>
      <c r="H15" s="26">
        <f t="shared" si="1"/>
        <v>75</v>
      </c>
      <c r="I15" s="27">
        <f t="shared" si="2"/>
        <v>58.529411764705884</v>
      </c>
      <c r="J15" s="19">
        <f t="shared" si="38"/>
        <v>44</v>
      </c>
      <c r="K15" s="19" t="str">
        <f t="shared" si="3"/>
        <v>E8</v>
      </c>
      <c r="L15" s="25">
        <f>MATHS!C15</f>
        <v>9</v>
      </c>
      <c r="M15" s="25">
        <f>MATHS!D15</f>
        <v>9</v>
      </c>
      <c r="N15" s="25">
        <f>MATHS!E15</f>
        <v>9</v>
      </c>
      <c r="O15" s="25">
        <f>MATHS!F15</f>
        <v>38</v>
      </c>
      <c r="P15" s="25">
        <f t="shared" si="4"/>
        <v>58</v>
      </c>
      <c r="Q15" s="26">
        <f t="shared" si="5"/>
        <v>100</v>
      </c>
      <c r="R15" s="27">
        <f t="shared" si="6"/>
        <v>75.411764705882348</v>
      </c>
      <c r="S15" s="19">
        <f t="shared" si="39"/>
        <v>65</v>
      </c>
      <c r="T15" s="19" t="str">
        <f t="shared" si="7"/>
        <v>B3</v>
      </c>
      <c r="U15" s="25">
        <f>BIOLOGY!C15</f>
        <v>9</v>
      </c>
      <c r="V15" s="25">
        <f>BIOLOGY!D15</f>
        <v>10</v>
      </c>
      <c r="W15" s="25">
        <f>BIOLOGY!E15</f>
        <v>8</v>
      </c>
      <c r="X15" s="25">
        <f>BIOLOGY!F15</f>
        <v>57</v>
      </c>
      <c r="Y15" s="25">
        <f t="shared" si="8"/>
        <v>71</v>
      </c>
      <c r="Z15" s="26">
        <f t="shared" si="9"/>
        <v>93</v>
      </c>
      <c r="AA15" s="27">
        <f t="shared" si="10"/>
        <v>82.17647058823529</v>
      </c>
      <c r="AB15" s="19">
        <f t="shared" si="40"/>
        <v>84</v>
      </c>
      <c r="AC15" s="19" t="str">
        <f t="shared" si="11"/>
        <v>A1</v>
      </c>
      <c r="AD15" s="25">
        <f>CHEMISTRY!C15</f>
        <v>8</v>
      </c>
      <c r="AE15" s="25">
        <f>CHEMISTRY!D15</f>
        <v>7</v>
      </c>
      <c r="AF15" s="25">
        <f>CHEMISTRY!E15</f>
        <v>9</v>
      </c>
      <c r="AG15" s="25">
        <f>CHEMISTRY!F15</f>
        <v>33</v>
      </c>
      <c r="AH15" s="25">
        <f t="shared" si="12"/>
        <v>52</v>
      </c>
      <c r="AI15" s="26">
        <f t="shared" si="13"/>
        <v>90</v>
      </c>
      <c r="AJ15" s="27">
        <f t="shared" si="14"/>
        <v>71.058823529411768</v>
      </c>
      <c r="AK15" s="19">
        <f t="shared" si="41"/>
        <v>57</v>
      </c>
      <c r="AL15" s="19" t="str">
        <f t="shared" si="15"/>
        <v>C5</v>
      </c>
      <c r="AM15" s="25">
        <f>GEOGRAPHY!C15</f>
        <v>9</v>
      </c>
      <c r="AN15" s="25">
        <f>GEOGRAPHY!D15</f>
        <v>7</v>
      </c>
      <c r="AO15" s="25">
        <f>GEOGRAPHY!E15</f>
        <v>5</v>
      </c>
      <c r="AP15" s="25">
        <f>GEOGRAPHY!F15</f>
        <v>49</v>
      </c>
      <c r="AQ15" s="25">
        <f t="shared" si="16"/>
        <v>51</v>
      </c>
      <c r="AR15" s="26">
        <f t="shared" si="17"/>
        <v>88</v>
      </c>
      <c r="AS15" s="27">
        <f t="shared" si="18"/>
        <v>74.235294117647058</v>
      </c>
      <c r="AT15" s="19">
        <f t="shared" si="42"/>
        <v>70</v>
      </c>
      <c r="AU15" s="19" t="str">
        <f t="shared" si="19"/>
        <v>B2</v>
      </c>
      <c r="AV15" s="25">
        <f>PHYSICS!C15</f>
        <v>10</v>
      </c>
      <c r="AW15" s="25">
        <f>PHYSICS!D15</f>
        <v>8</v>
      </c>
      <c r="AX15" s="25">
        <f>PHYSICS!E15</f>
        <v>9</v>
      </c>
      <c r="AY15" s="25">
        <f>PHYSICS!F15</f>
        <v>38</v>
      </c>
      <c r="AZ15" s="25">
        <f t="shared" si="20"/>
        <v>61</v>
      </c>
      <c r="BA15" s="26">
        <f t="shared" si="21"/>
        <v>92</v>
      </c>
      <c r="BB15" s="27">
        <f t="shared" si="22"/>
        <v>72.17647058823529</v>
      </c>
      <c r="BC15" s="19">
        <f t="shared" si="43"/>
        <v>65</v>
      </c>
      <c r="BD15" s="19" t="str">
        <f t="shared" si="23"/>
        <v>B3</v>
      </c>
      <c r="BE15" s="25">
        <f>ECONOMICS!C15</f>
        <v>9</v>
      </c>
      <c r="BF15" s="25">
        <f>ECONOMICS!D15</f>
        <v>8</v>
      </c>
      <c r="BG15" s="25">
        <f>ECONOMICS!E15</f>
        <v>7</v>
      </c>
      <c r="BH15" s="25">
        <f>ECONOMICS!F15</f>
        <v>40</v>
      </c>
      <c r="BI15" s="25">
        <f t="shared" si="24"/>
        <v>59</v>
      </c>
      <c r="BJ15" s="26">
        <f t="shared" si="25"/>
        <v>93</v>
      </c>
      <c r="BK15" s="27">
        <f t="shared" si="26"/>
        <v>79.294117647058826</v>
      </c>
      <c r="BL15" s="19">
        <f t="shared" si="44"/>
        <v>64</v>
      </c>
      <c r="BM15" s="19" t="str">
        <f t="shared" si="27"/>
        <v>C4</v>
      </c>
      <c r="BN15" s="25">
        <f>AGRICULTURE!C15</f>
        <v>4</v>
      </c>
      <c r="BO15" s="25">
        <f>AGRICULTURE!D15</f>
        <v>7</v>
      </c>
      <c r="BP15" s="25">
        <f>AGRICULTURE!E15</f>
        <v>8</v>
      </c>
      <c r="BQ15" s="25">
        <f>AGRICULTURE!F15</f>
        <v>48</v>
      </c>
      <c r="BR15" s="25">
        <f t="shared" si="28"/>
        <v>60</v>
      </c>
      <c r="BS15" s="26">
        <f t="shared" si="29"/>
        <v>88</v>
      </c>
      <c r="BT15" s="27">
        <f t="shared" si="30"/>
        <v>71.117647058823536</v>
      </c>
      <c r="BU15" s="19">
        <f t="shared" si="45"/>
        <v>67</v>
      </c>
      <c r="BV15" s="19" t="str">
        <f t="shared" si="31"/>
        <v>B3</v>
      </c>
      <c r="BW15" s="25">
        <f>'CIVIC EDU'!C15</f>
        <v>10</v>
      </c>
      <c r="BX15" s="25">
        <f>'CIVIC EDU'!D15</f>
        <v>5</v>
      </c>
      <c r="BY15" s="25">
        <f>'CIVIC EDU'!E15</f>
        <v>10</v>
      </c>
      <c r="BZ15" s="25">
        <f>'CIVIC EDU'!F15</f>
        <v>52</v>
      </c>
      <c r="CA15" s="25">
        <f t="shared" si="32"/>
        <v>56</v>
      </c>
      <c r="CB15" s="26">
        <f t="shared" si="33"/>
        <v>94</v>
      </c>
      <c r="CC15" s="27">
        <f t="shared" si="34"/>
        <v>73.470588235294116</v>
      </c>
      <c r="CD15" s="19">
        <f t="shared" si="46"/>
        <v>77</v>
      </c>
      <c r="CE15" s="19" t="str">
        <f t="shared" si="35"/>
        <v>A1</v>
      </c>
      <c r="CF15" s="19">
        <v>9</v>
      </c>
      <c r="CG15" s="19">
        <v>900</v>
      </c>
      <c r="CH15" s="19">
        <f t="shared" si="47"/>
        <v>593</v>
      </c>
      <c r="CI15" s="19">
        <f t="shared" si="36"/>
        <v>65.888888888888886</v>
      </c>
      <c r="CJ15" s="31">
        <f t="shared" si="37"/>
        <v>15</v>
      </c>
      <c r="CK15" s="19" t="s">
        <v>73</v>
      </c>
      <c r="CL15" s="19">
        <v>70</v>
      </c>
      <c r="CM15" s="19" t="s">
        <v>22</v>
      </c>
      <c r="CN15" s="37" t="s">
        <v>54</v>
      </c>
      <c r="CO15" s="29"/>
    </row>
    <row r="16" spans="1:93" ht="21" thickBot="1" x14ac:dyDescent="0.3">
      <c r="A16" s="39">
        <v>20170101</v>
      </c>
      <c r="B16" s="37" t="s">
        <v>55</v>
      </c>
      <c r="C16" s="25">
        <f>ENGLISH!C16</f>
        <v>10</v>
      </c>
      <c r="D16" s="25">
        <f>ENGLISH!D16</f>
        <v>8</v>
      </c>
      <c r="E16" s="25">
        <f>ENGLISH!E16</f>
        <v>7</v>
      </c>
      <c r="F16" s="25">
        <f>ENGLISH!F16</f>
        <v>25</v>
      </c>
      <c r="G16" s="25">
        <f t="shared" si="0"/>
        <v>44</v>
      </c>
      <c r="H16" s="26">
        <f t="shared" si="1"/>
        <v>75</v>
      </c>
      <c r="I16" s="27">
        <f t="shared" si="2"/>
        <v>58.529411764705884</v>
      </c>
      <c r="J16" s="19">
        <f t="shared" si="38"/>
        <v>50</v>
      </c>
      <c r="K16" s="19" t="str">
        <f t="shared" si="3"/>
        <v>C6</v>
      </c>
      <c r="L16" s="25">
        <f>MATHS!C16</f>
        <v>8</v>
      </c>
      <c r="M16" s="25">
        <f>MATHS!D16</f>
        <v>9</v>
      </c>
      <c r="N16" s="25">
        <f>MATHS!E16</f>
        <v>8</v>
      </c>
      <c r="O16" s="25">
        <f>MATHS!F16</f>
        <v>57</v>
      </c>
      <c r="P16" s="25">
        <f t="shared" si="4"/>
        <v>58</v>
      </c>
      <c r="Q16" s="26">
        <f t="shared" si="5"/>
        <v>100</v>
      </c>
      <c r="R16" s="27">
        <f t="shared" si="6"/>
        <v>75.411764705882348</v>
      </c>
      <c r="S16" s="19">
        <f t="shared" si="39"/>
        <v>82</v>
      </c>
      <c r="T16" s="19" t="str">
        <f t="shared" si="7"/>
        <v>A1</v>
      </c>
      <c r="U16" s="25">
        <f>BIOLOGY!C16</f>
        <v>8</v>
      </c>
      <c r="V16" s="25">
        <f>BIOLOGY!D16</f>
        <v>10</v>
      </c>
      <c r="W16" s="25">
        <f>BIOLOGY!E16</f>
        <v>8</v>
      </c>
      <c r="X16" s="25">
        <f>BIOLOGY!F16</f>
        <v>58</v>
      </c>
      <c r="Y16" s="25">
        <f t="shared" si="8"/>
        <v>71</v>
      </c>
      <c r="Z16" s="26">
        <f t="shared" si="9"/>
        <v>93</v>
      </c>
      <c r="AA16" s="27">
        <f t="shared" si="10"/>
        <v>82.17647058823529</v>
      </c>
      <c r="AB16" s="19">
        <f t="shared" si="40"/>
        <v>84</v>
      </c>
      <c r="AC16" s="19" t="str">
        <f t="shared" si="11"/>
        <v>A1</v>
      </c>
      <c r="AD16" s="25">
        <f>CHEMISTRY!C16</f>
        <v>9</v>
      </c>
      <c r="AE16" s="25">
        <f>CHEMISTRY!D16</f>
        <v>9</v>
      </c>
      <c r="AF16" s="25">
        <f>CHEMISTRY!E16</f>
        <v>7</v>
      </c>
      <c r="AG16" s="25">
        <f>CHEMISTRY!F16</f>
        <v>49</v>
      </c>
      <c r="AH16" s="25">
        <f t="shared" si="12"/>
        <v>52</v>
      </c>
      <c r="AI16" s="26">
        <f t="shared" si="13"/>
        <v>90</v>
      </c>
      <c r="AJ16" s="27">
        <f t="shared" si="14"/>
        <v>71.058823529411768</v>
      </c>
      <c r="AK16" s="19">
        <f t="shared" si="41"/>
        <v>74</v>
      </c>
      <c r="AL16" s="19" t="str">
        <f t="shared" si="15"/>
        <v>B2</v>
      </c>
      <c r="AM16" s="25">
        <f>GEOGRAPHY!C16</f>
        <v>10</v>
      </c>
      <c r="AN16" s="25">
        <f>GEOGRAPHY!D16</f>
        <v>9</v>
      </c>
      <c r="AO16" s="25">
        <f>GEOGRAPHY!E16</f>
        <v>10</v>
      </c>
      <c r="AP16" s="25">
        <f>GEOGRAPHY!F16</f>
        <v>53</v>
      </c>
      <c r="AQ16" s="25">
        <f t="shared" si="16"/>
        <v>51</v>
      </c>
      <c r="AR16" s="26">
        <f t="shared" si="17"/>
        <v>88</v>
      </c>
      <c r="AS16" s="27">
        <f t="shared" si="18"/>
        <v>74.235294117647058</v>
      </c>
      <c r="AT16" s="19">
        <f t="shared" si="42"/>
        <v>82</v>
      </c>
      <c r="AU16" s="19" t="str">
        <f t="shared" si="19"/>
        <v>A1</v>
      </c>
      <c r="AV16" s="25">
        <f>PHYSICS!C16</f>
        <v>8</v>
      </c>
      <c r="AW16" s="25">
        <f>PHYSICS!D16</f>
        <v>8</v>
      </c>
      <c r="AX16" s="25">
        <f>PHYSICS!E16</f>
        <v>9</v>
      </c>
      <c r="AY16" s="25">
        <f>PHYSICS!F16</f>
        <v>55</v>
      </c>
      <c r="AZ16" s="25">
        <f t="shared" si="20"/>
        <v>61</v>
      </c>
      <c r="BA16" s="26">
        <f t="shared" si="21"/>
        <v>92</v>
      </c>
      <c r="BB16" s="27">
        <f t="shared" si="22"/>
        <v>72.17647058823529</v>
      </c>
      <c r="BC16" s="19">
        <f t="shared" si="43"/>
        <v>80</v>
      </c>
      <c r="BD16" s="19" t="str">
        <f t="shared" si="23"/>
        <v>A1</v>
      </c>
      <c r="BE16" s="25">
        <f>ECONOMICS!C16</f>
        <v>8</v>
      </c>
      <c r="BF16" s="25">
        <f>ECONOMICS!D16</f>
        <v>9</v>
      </c>
      <c r="BG16" s="25">
        <f>ECONOMICS!E16</f>
        <v>8</v>
      </c>
      <c r="BH16" s="25">
        <f>ECONOMICS!F16</f>
        <v>61</v>
      </c>
      <c r="BI16" s="25">
        <f t="shared" si="24"/>
        <v>59</v>
      </c>
      <c r="BJ16" s="26">
        <f t="shared" si="25"/>
        <v>93</v>
      </c>
      <c r="BK16" s="27">
        <f t="shared" si="26"/>
        <v>79.294117647058826</v>
      </c>
      <c r="BL16" s="19">
        <f t="shared" si="44"/>
        <v>86</v>
      </c>
      <c r="BM16" s="19" t="str">
        <f t="shared" si="27"/>
        <v>A1</v>
      </c>
      <c r="BN16" s="25">
        <f>AGRICULTURE!C16</f>
        <v>5</v>
      </c>
      <c r="BO16" s="25">
        <f>AGRICULTURE!D16</f>
        <v>9</v>
      </c>
      <c r="BP16" s="25">
        <f>AGRICULTURE!E16</f>
        <v>7</v>
      </c>
      <c r="BQ16" s="25">
        <f>AGRICULTURE!F16</f>
        <v>49</v>
      </c>
      <c r="BR16" s="25">
        <f t="shared" si="28"/>
        <v>60</v>
      </c>
      <c r="BS16" s="26">
        <f t="shared" si="29"/>
        <v>88</v>
      </c>
      <c r="BT16" s="27">
        <f t="shared" si="30"/>
        <v>71.117647058823536</v>
      </c>
      <c r="BU16" s="19">
        <f t="shared" si="45"/>
        <v>70</v>
      </c>
      <c r="BV16" s="19" t="str">
        <f t="shared" si="31"/>
        <v>B2</v>
      </c>
      <c r="BW16" s="25">
        <f>'CIVIC EDU'!C16</f>
        <v>9</v>
      </c>
      <c r="BX16" s="25">
        <f>'CIVIC EDU'!D16</f>
        <v>6</v>
      </c>
      <c r="BY16" s="25">
        <f>'CIVIC EDU'!E16</f>
        <v>10</v>
      </c>
      <c r="BZ16" s="25">
        <f>'CIVIC EDU'!F16</f>
        <v>53</v>
      </c>
      <c r="CA16" s="25">
        <f t="shared" si="32"/>
        <v>56</v>
      </c>
      <c r="CB16" s="26">
        <f t="shared" si="33"/>
        <v>94</v>
      </c>
      <c r="CC16" s="27">
        <f t="shared" si="34"/>
        <v>73.470588235294116</v>
      </c>
      <c r="CD16" s="19">
        <f t="shared" si="46"/>
        <v>78</v>
      </c>
      <c r="CE16" s="19" t="str">
        <f t="shared" si="35"/>
        <v>A1</v>
      </c>
      <c r="CF16" s="19">
        <v>9</v>
      </c>
      <c r="CG16" s="19">
        <v>900</v>
      </c>
      <c r="CH16" s="19">
        <f t="shared" si="47"/>
        <v>686</v>
      </c>
      <c r="CI16" s="19">
        <f t="shared" si="36"/>
        <v>76.222222222222229</v>
      </c>
      <c r="CJ16" s="31">
        <f t="shared" si="37"/>
        <v>6</v>
      </c>
      <c r="CK16" s="19" t="s">
        <v>73</v>
      </c>
      <c r="CL16" s="19">
        <v>75</v>
      </c>
      <c r="CM16" s="19" t="s">
        <v>21</v>
      </c>
      <c r="CN16" s="37" t="s">
        <v>55</v>
      </c>
      <c r="CO16" s="29"/>
    </row>
    <row r="17" spans="1:93" ht="21" thickBot="1" x14ac:dyDescent="0.3">
      <c r="A17" s="38">
        <v>20170064</v>
      </c>
      <c r="B17" s="37" t="s">
        <v>56</v>
      </c>
      <c r="C17" s="25">
        <f>ENGLISH!C17</f>
        <v>7</v>
      </c>
      <c r="D17" s="25">
        <f>ENGLISH!D17</f>
        <v>6</v>
      </c>
      <c r="E17" s="25">
        <f>ENGLISH!E17</f>
        <v>5</v>
      </c>
      <c r="F17" s="25">
        <f>ENGLISH!F17</f>
        <v>42</v>
      </c>
      <c r="G17" s="25">
        <f t="shared" si="0"/>
        <v>44</v>
      </c>
      <c r="H17" s="26">
        <f t="shared" si="1"/>
        <v>75</v>
      </c>
      <c r="I17" s="27">
        <f t="shared" si="2"/>
        <v>58.529411764705884</v>
      </c>
      <c r="J17" s="19">
        <f t="shared" si="38"/>
        <v>60</v>
      </c>
      <c r="K17" s="19" t="str">
        <f t="shared" si="3"/>
        <v>C4</v>
      </c>
      <c r="L17" s="25">
        <f>MATHS!C17</f>
        <v>10</v>
      </c>
      <c r="M17" s="25">
        <f>MATHS!D17</f>
        <v>8</v>
      </c>
      <c r="N17" s="25">
        <f>MATHS!E17</f>
        <v>10</v>
      </c>
      <c r="O17" s="25">
        <f>MATHS!F17</f>
        <v>43</v>
      </c>
      <c r="P17" s="25">
        <f t="shared" si="4"/>
        <v>58</v>
      </c>
      <c r="Q17" s="26">
        <f t="shared" si="5"/>
        <v>100</v>
      </c>
      <c r="R17" s="27">
        <f t="shared" si="6"/>
        <v>75.411764705882348</v>
      </c>
      <c r="S17" s="19">
        <f t="shared" si="39"/>
        <v>71</v>
      </c>
      <c r="T17" s="19" t="str">
        <f t="shared" si="7"/>
        <v>B2</v>
      </c>
      <c r="U17" s="25">
        <f>BIOLOGY!C17</f>
        <v>8</v>
      </c>
      <c r="V17" s="25">
        <f>BIOLOGY!D17</f>
        <v>8</v>
      </c>
      <c r="W17" s="25">
        <f>BIOLOGY!E17</f>
        <v>9</v>
      </c>
      <c r="X17" s="25">
        <f>BIOLOGY!F17</f>
        <v>51</v>
      </c>
      <c r="Y17" s="25">
        <f t="shared" si="8"/>
        <v>71</v>
      </c>
      <c r="Z17" s="26">
        <f t="shared" si="9"/>
        <v>93</v>
      </c>
      <c r="AA17" s="27">
        <f t="shared" si="10"/>
        <v>82.17647058823529</v>
      </c>
      <c r="AB17" s="19">
        <f t="shared" si="40"/>
        <v>76</v>
      </c>
      <c r="AC17" s="19" t="str">
        <f t="shared" si="11"/>
        <v>A1</v>
      </c>
      <c r="AD17" s="25">
        <f>CHEMISTRY!C17</f>
        <v>9</v>
      </c>
      <c r="AE17" s="25">
        <f>CHEMISTRY!D17</f>
        <v>4</v>
      </c>
      <c r="AF17" s="25">
        <f>CHEMISTRY!E17</f>
        <v>6</v>
      </c>
      <c r="AG17" s="25">
        <f>CHEMISTRY!F17</f>
        <v>48</v>
      </c>
      <c r="AH17" s="25">
        <f t="shared" si="12"/>
        <v>52</v>
      </c>
      <c r="AI17" s="26">
        <f t="shared" si="13"/>
        <v>90</v>
      </c>
      <c r="AJ17" s="27">
        <f t="shared" si="14"/>
        <v>71.058823529411768</v>
      </c>
      <c r="AK17" s="19">
        <f t="shared" si="41"/>
        <v>67</v>
      </c>
      <c r="AL17" s="19" t="str">
        <f t="shared" si="15"/>
        <v>B3</v>
      </c>
      <c r="AM17" s="25">
        <f>GEOGRAPHY!C17</f>
        <v>9</v>
      </c>
      <c r="AN17" s="25">
        <f>GEOGRAPHY!D17</f>
        <v>8</v>
      </c>
      <c r="AO17" s="25">
        <f>GEOGRAPHY!E17</f>
        <v>8</v>
      </c>
      <c r="AP17" s="25">
        <f>GEOGRAPHY!F17</f>
        <v>41</v>
      </c>
      <c r="AQ17" s="25">
        <f t="shared" si="16"/>
        <v>51</v>
      </c>
      <c r="AR17" s="26">
        <f t="shared" si="17"/>
        <v>88</v>
      </c>
      <c r="AS17" s="27">
        <f t="shared" si="18"/>
        <v>74.235294117647058</v>
      </c>
      <c r="AT17" s="19">
        <f t="shared" si="42"/>
        <v>66</v>
      </c>
      <c r="AU17" s="19" t="str">
        <f t="shared" si="19"/>
        <v>B3</v>
      </c>
      <c r="AV17" s="25">
        <f>PHYSICS!C17</f>
        <v>9</v>
      </c>
      <c r="AW17" s="25">
        <f>PHYSICS!D17</f>
        <v>10</v>
      </c>
      <c r="AX17" s="25">
        <f>PHYSICS!E17</f>
        <v>6</v>
      </c>
      <c r="AY17" s="25">
        <f>PHYSICS!F17</f>
        <v>36</v>
      </c>
      <c r="AZ17" s="25">
        <f t="shared" si="20"/>
        <v>61</v>
      </c>
      <c r="BA17" s="26">
        <f t="shared" si="21"/>
        <v>92</v>
      </c>
      <c r="BB17" s="27">
        <f t="shared" si="22"/>
        <v>72.17647058823529</v>
      </c>
      <c r="BC17" s="19">
        <f t="shared" si="43"/>
        <v>61</v>
      </c>
      <c r="BD17" s="19" t="str">
        <f t="shared" si="23"/>
        <v>C4</v>
      </c>
      <c r="BE17" s="25">
        <f>ECONOMICS!C17</f>
        <v>6</v>
      </c>
      <c r="BF17" s="25">
        <f>ECONOMICS!D17</f>
        <v>10</v>
      </c>
      <c r="BG17" s="25">
        <f>ECONOMICS!E17</f>
        <v>10</v>
      </c>
      <c r="BH17" s="25">
        <f>ECONOMICS!F17</f>
        <v>61</v>
      </c>
      <c r="BI17" s="25">
        <f t="shared" si="24"/>
        <v>59</v>
      </c>
      <c r="BJ17" s="26">
        <f t="shared" si="25"/>
        <v>93</v>
      </c>
      <c r="BK17" s="27">
        <f t="shared" si="26"/>
        <v>79.294117647058826</v>
      </c>
      <c r="BL17" s="19">
        <f t="shared" si="44"/>
        <v>87</v>
      </c>
      <c r="BM17" s="19" t="str">
        <f t="shared" si="27"/>
        <v>A1</v>
      </c>
      <c r="BN17" s="25">
        <f>AGRICULTURE!C17</f>
        <v>3</v>
      </c>
      <c r="BO17" s="25">
        <f>AGRICULTURE!D17</f>
        <v>7</v>
      </c>
      <c r="BP17" s="25">
        <f>AGRICULTURE!E17</f>
        <v>7</v>
      </c>
      <c r="BQ17" s="25">
        <f>AGRICULTURE!F17</f>
        <v>43</v>
      </c>
      <c r="BR17" s="25">
        <f t="shared" si="28"/>
        <v>60</v>
      </c>
      <c r="BS17" s="26">
        <f t="shared" si="29"/>
        <v>88</v>
      </c>
      <c r="BT17" s="27">
        <f t="shared" si="30"/>
        <v>71.117647058823536</v>
      </c>
      <c r="BU17" s="19">
        <f t="shared" si="45"/>
        <v>60</v>
      </c>
      <c r="BV17" s="19" t="str">
        <f t="shared" si="31"/>
        <v>C4</v>
      </c>
      <c r="BW17" s="25">
        <f>'CIVIC EDU'!C17</f>
        <v>10</v>
      </c>
      <c r="BX17" s="25">
        <f>'CIVIC EDU'!D17</f>
        <v>8</v>
      </c>
      <c r="BY17" s="25">
        <f>'CIVIC EDU'!E17</f>
        <v>8</v>
      </c>
      <c r="BZ17" s="25">
        <f>'CIVIC EDU'!F17</f>
        <v>39</v>
      </c>
      <c r="CA17" s="25">
        <f t="shared" si="32"/>
        <v>56</v>
      </c>
      <c r="CB17" s="26">
        <f t="shared" si="33"/>
        <v>94</v>
      </c>
      <c r="CC17" s="27">
        <f t="shared" si="34"/>
        <v>73.470588235294116</v>
      </c>
      <c r="CD17" s="19">
        <f t="shared" si="46"/>
        <v>65</v>
      </c>
      <c r="CE17" s="19" t="str">
        <f t="shared" si="35"/>
        <v>B3</v>
      </c>
      <c r="CF17" s="19">
        <v>9</v>
      </c>
      <c r="CG17" s="19">
        <v>900</v>
      </c>
      <c r="CH17" s="19">
        <f t="shared" si="47"/>
        <v>613</v>
      </c>
      <c r="CI17" s="19">
        <f t="shared" si="36"/>
        <v>68.111111111111114</v>
      </c>
      <c r="CJ17" s="31">
        <f t="shared" si="37"/>
        <v>12</v>
      </c>
      <c r="CK17" s="19" t="s">
        <v>74</v>
      </c>
      <c r="CN17" s="37" t="s">
        <v>56</v>
      </c>
      <c r="CO17" s="29"/>
    </row>
    <row r="18" spans="1:93" ht="21" thickBot="1" x14ac:dyDescent="0.3">
      <c r="A18" s="38">
        <v>20170053</v>
      </c>
      <c r="B18" s="37" t="s">
        <v>57</v>
      </c>
      <c r="C18" s="25">
        <f>ENGLISH!C18</f>
        <v>4</v>
      </c>
      <c r="D18" s="25">
        <f>ENGLISH!D18</f>
        <v>7</v>
      </c>
      <c r="E18" s="25">
        <f>ENGLISH!E18</f>
        <v>5</v>
      </c>
      <c r="F18" s="25">
        <f>ENGLISH!F18</f>
        <v>30</v>
      </c>
      <c r="G18" s="25">
        <f t="shared" si="0"/>
        <v>44</v>
      </c>
      <c r="H18" s="26">
        <f t="shared" si="1"/>
        <v>75</v>
      </c>
      <c r="I18" s="27">
        <f t="shared" si="2"/>
        <v>58.529411764705884</v>
      </c>
      <c r="J18" s="19">
        <f t="shared" si="38"/>
        <v>46</v>
      </c>
      <c r="K18" s="19" t="str">
        <f t="shared" si="3"/>
        <v>D7</v>
      </c>
      <c r="L18" s="25">
        <f>MATHS!C18</f>
        <v>8</v>
      </c>
      <c r="M18" s="25">
        <f>MATHS!D18</f>
        <v>8</v>
      </c>
      <c r="N18" s="25">
        <f>MATHS!E18</f>
        <v>8</v>
      </c>
      <c r="O18" s="25">
        <f>MATHS!F18</f>
        <v>47</v>
      </c>
      <c r="P18" s="25">
        <f t="shared" si="4"/>
        <v>58</v>
      </c>
      <c r="Q18" s="26">
        <f t="shared" si="5"/>
        <v>100</v>
      </c>
      <c r="R18" s="27">
        <f t="shared" si="6"/>
        <v>75.411764705882348</v>
      </c>
      <c r="S18" s="19">
        <f t="shared" si="39"/>
        <v>71</v>
      </c>
      <c r="T18" s="19" t="str">
        <f t="shared" si="7"/>
        <v>B2</v>
      </c>
      <c r="U18" s="25">
        <f>BIOLOGY!C18</f>
        <v>9</v>
      </c>
      <c r="V18" s="25">
        <f>BIOLOGY!D18</f>
        <v>8</v>
      </c>
      <c r="W18" s="25">
        <f>BIOLOGY!E18</f>
        <v>8</v>
      </c>
      <c r="X18" s="25">
        <f>BIOLOGY!F18</f>
        <v>46</v>
      </c>
      <c r="Y18" s="25">
        <f t="shared" si="8"/>
        <v>71</v>
      </c>
      <c r="Z18" s="26">
        <f t="shared" si="9"/>
        <v>93</v>
      </c>
      <c r="AA18" s="27">
        <f t="shared" si="10"/>
        <v>82.17647058823529</v>
      </c>
      <c r="AB18" s="19">
        <f t="shared" si="40"/>
        <v>71</v>
      </c>
      <c r="AC18" s="19" t="str">
        <f t="shared" si="11"/>
        <v>B2</v>
      </c>
      <c r="AD18" s="25">
        <f>CHEMISTRY!C18</f>
        <v>9</v>
      </c>
      <c r="AE18" s="25">
        <f>CHEMISTRY!D18</f>
        <v>7</v>
      </c>
      <c r="AF18" s="25">
        <f>CHEMISTRY!E18</f>
        <v>8</v>
      </c>
      <c r="AG18" s="25">
        <f>CHEMISTRY!F18</f>
        <v>36</v>
      </c>
      <c r="AH18" s="25">
        <f t="shared" si="12"/>
        <v>52</v>
      </c>
      <c r="AI18" s="26">
        <f t="shared" si="13"/>
        <v>90</v>
      </c>
      <c r="AJ18" s="27">
        <f t="shared" si="14"/>
        <v>71.058823529411768</v>
      </c>
      <c r="AK18" s="19">
        <f t="shared" si="41"/>
        <v>60</v>
      </c>
      <c r="AL18" s="19" t="str">
        <f t="shared" si="15"/>
        <v>C4</v>
      </c>
      <c r="AM18" s="25">
        <f>GEOGRAPHY!C18</f>
        <v>9</v>
      </c>
      <c r="AN18" s="25">
        <f>GEOGRAPHY!D18</f>
        <v>6</v>
      </c>
      <c r="AO18" s="25">
        <f>GEOGRAPHY!E18</f>
        <v>6</v>
      </c>
      <c r="AP18" s="25">
        <f>GEOGRAPHY!F18</f>
        <v>30</v>
      </c>
      <c r="AQ18" s="25">
        <f t="shared" si="16"/>
        <v>51</v>
      </c>
      <c r="AR18" s="26">
        <f t="shared" si="17"/>
        <v>88</v>
      </c>
      <c r="AS18" s="27">
        <f t="shared" si="18"/>
        <v>74.235294117647058</v>
      </c>
      <c r="AT18" s="19">
        <f t="shared" si="42"/>
        <v>51</v>
      </c>
      <c r="AU18" s="19" t="str">
        <f t="shared" si="19"/>
        <v>C6</v>
      </c>
      <c r="AV18" s="25">
        <f>PHYSICS!C18</f>
        <v>10</v>
      </c>
      <c r="AW18" s="25">
        <f>PHYSICS!D18</f>
        <v>8</v>
      </c>
      <c r="AX18" s="25">
        <f>PHYSICS!E18</f>
        <v>9</v>
      </c>
      <c r="AY18" s="25">
        <f>PHYSICS!F18</f>
        <v>41</v>
      </c>
      <c r="AZ18" s="25">
        <f t="shared" si="20"/>
        <v>61</v>
      </c>
      <c r="BA18" s="26">
        <f t="shared" si="21"/>
        <v>92</v>
      </c>
      <c r="BB18" s="27">
        <f t="shared" si="22"/>
        <v>72.17647058823529</v>
      </c>
      <c r="BC18" s="19">
        <f t="shared" si="43"/>
        <v>68</v>
      </c>
      <c r="BD18" s="19" t="str">
        <f t="shared" si="23"/>
        <v>B3</v>
      </c>
      <c r="BE18" s="25">
        <f>ECONOMICS!C18</f>
        <v>9</v>
      </c>
      <c r="BF18" s="25">
        <f>ECONOMICS!D18</f>
        <v>8</v>
      </c>
      <c r="BG18" s="25">
        <f>ECONOMICS!E18</f>
        <v>6</v>
      </c>
      <c r="BH18" s="25">
        <f>ECONOMICS!F18</f>
        <v>41</v>
      </c>
      <c r="BI18" s="25">
        <f t="shared" si="24"/>
        <v>59</v>
      </c>
      <c r="BJ18" s="26">
        <f t="shared" si="25"/>
        <v>93</v>
      </c>
      <c r="BK18" s="27">
        <f t="shared" si="26"/>
        <v>79.294117647058826</v>
      </c>
      <c r="BL18" s="19">
        <f t="shared" si="44"/>
        <v>64</v>
      </c>
      <c r="BM18" s="19" t="str">
        <f t="shared" si="27"/>
        <v>C4</v>
      </c>
      <c r="BN18" s="25">
        <f>AGRICULTURE!C18</f>
        <v>4</v>
      </c>
      <c r="BO18" s="25">
        <f>AGRICULTURE!D18</f>
        <v>9</v>
      </c>
      <c r="BP18" s="25">
        <f>AGRICULTURE!E18</f>
        <v>3</v>
      </c>
      <c r="BQ18" s="25">
        <f>AGRICULTURE!F18</f>
        <v>47</v>
      </c>
      <c r="BR18" s="25">
        <f t="shared" si="28"/>
        <v>60</v>
      </c>
      <c r="BS18" s="26">
        <f t="shared" si="29"/>
        <v>88</v>
      </c>
      <c r="BT18" s="27">
        <f t="shared" si="30"/>
        <v>71.117647058823536</v>
      </c>
      <c r="BU18" s="19">
        <f t="shared" si="45"/>
        <v>63</v>
      </c>
      <c r="BV18" s="19" t="str">
        <f t="shared" si="31"/>
        <v>C4</v>
      </c>
      <c r="BW18" s="25">
        <f>'CIVIC EDU'!C18</f>
        <v>10</v>
      </c>
      <c r="BX18" s="25">
        <f>'CIVIC EDU'!D18</f>
        <v>4</v>
      </c>
      <c r="BY18" s="25">
        <f>'CIVIC EDU'!E18</f>
        <v>8</v>
      </c>
      <c r="BZ18" s="25">
        <f>'CIVIC EDU'!F18</f>
        <v>54</v>
      </c>
      <c r="CA18" s="25">
        <f t="shared" si="32"/>
        <v>56</v>
      </c>
      <c r="CB18" s="26">
        <f t="shared" si="33"/>
        <v>94</v>
      </c>
      <c r="CC18" s="27">
        <f t="shared" si="34"/>
        <v>73.470588235294116</v>
      </c>
      <c r="CD18" s="19">
        <f t="shared" si="46"/>
        <v>76</v>
      </c>
      <c r="CE18" s="19" t="str">
        <f t="shared" si="35"/>
        <v>A1</v>
      </c>
      <c r="CF18" s="19">
        <v>9</v>
      </c>
      <c r="CG18" s="19">
        <v>900</v>
      </c>
      <c r="CH18" s="19">
        <f t="shared" si="47"/>
        <v>570</v>
      </c>
      <c r="CI18" s="19">
        <f t="shared" si="36"/>
        <v>63.333333333333336</v>
      </c>
      <c r="CJ18" s="31">
        <f t="shared" si="37"/>
        <v>16</v>
      </c>
      <c r="CK18" s="19" t="s">
        <v>73</v>
      </c>
      <c r="CN18" s="37" t="s">
        <v>57</v>
      </c>
      <c r="CO18" s="29"/>
    </row>
    <row r="19" spans="1:93" ht="21" thickBot="1" x14ac:dyDescent="0.3">
      <c r="A19" s="39">
        <v>20170052</v>
      </c>
      <c r="B19" s="37" t="s">
        <v>58</v>
      </c>
      <c r="C19" s="25">
        <f>ENGLISH!C19</f>
        <v>10</v>
      </c>
      <c r="D19" s="25">
        <f>ENGLISH!D19</f>
        <v>7</v>
      </c>
      <c r="E19" s="25">
        <f>ENGLISH!E19</f>
        <v>8</v>
      </c>
      <c r="F19" s="25">
        <f>ENGLISH!F19</f>
        <v>35</v>
      </c>
      <c r="G19" s="25">
        <f t="shared" si="0"/>
        <v>44</v>
      </c>
      <c r="H19" s="26">
        <f t="shared" si="1"/>
        <v>75</v>
      </c>
      <c r="I19" s="27">
        <f t="shared" si="2"/>
        <v>58.529411764705884</v>
      </c>
      <c r="J19" s="19">
        <f t="shared" si="38"/>
        <v>60</v>
      </c>
      <c r="K19" s="19" t="str">
        <f t="shared" si="3"/>
        <v>C4</v>
      </c>
      <c r="L19" s="25">
        <f>MATHS!C19</f>
        <v>10</v>
      </c>
      <c r="M19" s="25">
        <f>MATHS!D19</f>
        <v>9</v>
      </c>
      <c r="N19" s="25">
        <f>MATHS!E19</f>
        <v>10</v>
      </c>
      <c r="O19" s="25">
        <f>MATHS!F19</f>
        <v>55</v>
      </c>
      <c r="P19" s="25">
        <f t="shared" si="4"/>
        <v>58</v>
      </c>
      <c r="Q19" s="26">
        <f t="shared" si="5"/>
        <v>100</v>
      </c>
      <c r="R19" s="27">
        <f t="shared" si="6"/>
        <v>75.411764705882348</v>
      </c>
      <c r="S19" s="19">
        <f t="shared" si="39"/>
        <v>84</v>
      </c>
      <c r="T19" s="19" t="str">
        <f t="shared" si="7"/>
        <v>A1</v>
      </c>
      <c r="U19" s="25">
        <f>BIOLOGY!C19</f>
        <v>8</v>
      </c>
      <c r="V19" s="25">
        <f>BIOLOGY!D19</f>
        <v>10</v>
      </c>
      <c r="W19" s="25">
        <f>BIOLOGY!E19</f>
        <v>10</v>
      </c>
      <c r="X19" s="25">
        <f>BIOLOGY!F19</f>
        <v>54</v>
      </c>
      <c r="Y19" s="25">
        <f t="shared" si="8"/>
        <v>71</v>
      </c>
      <c r="Z19" s="26">
        <f t="shared" si="9"/>
        <v>93</v>
      </c>
      <c r="AA19" s="27">
        <f t="shared" si="10"/>
        <v>82.17647058823529</v>
      </c>
      <c r="AB19" s="19">
        <f t="shared" si="40"/>
        <v>82</v>
      </c>
      <c r="AC19" s="19" t="str">
        <f t="shared" si="11"/>
        <v>A1</v>
      </c>
      <c r="AD19" s="25">
        <f>CHEMISTRY!C19</f>
        <v>9</v>
      </c>
      <c r="AE19" s="25">
        <f>CHEMISTRY!D19</f>
        <v>8</v>
      </c>
      <c r="AF19" s="25">
        <f>CHEMISTRY!E19</f>
        <v>8</v>
      </c>
      <c r="AG19" s="25">
        <f>CHEMISTRY!F19</f>
        <v>57</v>
      </c>
      <c r="AH19" s="25">
        <f t="shared" si="12"/>
        <v>52</v>
      </c>
      <c r="AI19" s="26">
        <f t="shared" si="13"/>
        <v>90</v>
      </c>
      <c r="AJ19" s="27">
        <f t="shared" si="14"/>
        <v>71.058823529411768</v>
      </c>
      <c r="AK19" s="19">
        <f t="shared" si="41"/>
        <v>82</v>
      </c>
      <c r="AL19" s="19" t="str">
        <f t="shared" si="15"/>
        <v>A1</v>
      </c>
      <c r="AM19" s="25">
        <f>GEOGRAPHY!C19</f>
        <v>10</v>
      </c>
      <c r="AN19" s="25">
        <f>GEOGRAPHY!D19</f>
        <v>9</v>
      </c>
      <c r="AO19" s="25">
        <f>GEOGRAPHY!E19</f>
        <v>8</v>
      </c>
      <c r="AP19" s="25">
        <f>GEOGRAPHY!F19</f>
        <v>61</v>
      </c>
      <c r="AQ19" s="25">
        <f t="shared" si="16"/>
        <v>51</v>
      </c>
      <c r="AR19" s="26">
        <f t="shared" si="17"/>
        <v>88</v>
      </c>
      <c r="AS19" s="27">
        <f t="shared" si="18"/>
        <v>74.235294117647058</v>
      </c>
      <c r="AT19" s="19">
        <f t="shared" si="42"/>
        <v>88</v>
      </c>
      <c r="AU19" s="19" t="str">
        <f t="shared" si="19"/>
        <v>A1</v>
      </c>
      <c r="AV19" s="25">
        <f>PHYSICS!C19</f>
        <v>9</v>
      </c>
      <c r="AW19" s="25">
        <f>PHYSICS!D19</f>
        <v>10</v>
      </c>
      <c r="AX19" s="25">
        <f>PHYSICS!E19</f>
        <v>10</v>
      </c>
      <c r="AY19" s="25">
        <f>PHYSICS!F19</f>
        <v>46</v>
      </c>
      <c r="AZ19" s="25">
        <f t="shared" si="20"/>
        <v>61</v>
      </c>
      <c r="BA19" s="26">
        <f t="shared" si="21"/>
        <v>92</v>
      </c>
      <c r="BB19" s="27">
        <f t="shared" si="22"/>
        <v>72.17647058823529</v>
      </c>
      <c r="BC19" s="19">
        <f t="shared" si="43"/>
        <v>75</v>
      </c>
      <c r="BD19" s="19" t="str">
        <f t="shared" si="23"/>
        <v>A1</v>
      </c>
      <c r="BE19" s="25">
        <f>ECONOMICS!C19</f>
        <v>8</v>
      </c>
      <c r="BF19" s="25">
        <f>ECONOMICS!D19</f>
        <v>8</v>
      </c>
      <c r="BG19" s="25">
        <f>ECONOMICS!E19</f>
        <v>7</v>
      </c>
      <c r="BH19" s="25">
        <f>ECONOMICS!F19</f>
        <v>63</v>
      </c>
      <c r="BI19" s="25">
        <f t="shared" si="24"/>
        <v>59</v>
      </c>
      <c r="BJ19" s="26">
        <f t="shared" si="25"/>
        <v>93</v>
      </c>
      <c r="BK19" s="27">
        <f t="shared" si="26"/>
        <v>79.294117647058826</v>
      </c>
      <c r="BL19" s="19">
        <f t="shared" si="44"/>
        <v>86</v>
      </c>
      <c r="BM19" s="19" t="str">
        <f t="shared" si="27"/>
        <v>A1</v>
      </c>
      <c r="BN19" s="25">
        <f>AGRICULTURE!C19</f>
        <v>9</v>
      </c>
      <c r="BO19" s="25">
        <f>AGRICULTURE!D19</f>
        <v>8</v>
      </c>
      <c r="BP19" s="25">
        <f>AGRICULTURE!E19</f>
        <v>8</v>
      </c>
      <c r="BQ19" s="25">
        <f>AGRICULTURE!F19</f>
        <v>57</v>
      </c>
      <c r="BR19" s="25">
        <f t="shared" si="28"/>
        <v>60</v>
      </c>
      <c r="BS19" s="26">
        <f t="shared" si="29"/>
        <v>88</v>
      </c>
      <c r="BT19" s="27">
        <f t="shared" si="30"/>
        <v>71.117647058823536</v>
      </c>
      <c r="BU19" s="19">
        <f t="shared" si="45"/>
        <v>82</v>
      </c>
      <c r="BV19" s="19" t="str">
        <f t="shared" si="31"/>
        <v>A1</v>
      </c>
      <c r="BW19" s="25">
        <f>'CIVIC EDU'!C19</f>
        <v>9</v>
      </c>
      <c r="BX19" s="25">
        <f>'CIVIC EDU'!D19</f>
        <v>6</v>
      </c>
      <c r="BY19" s="25">
        <f>'CIVIC EDU'!E19</f>
        <v>9</v>
      </c>
      <c r="BZ19" s="25">
        <f>'CIVIC EDU'!F19</f>
        <v>57</v>
      </c>
      <c r="CA19" s="25">
        <f t="shared" si="32"/>
        <v>56</v>
      </c>
      <c r="CB19" s="26">
        <f t="shared" si="33"/>
        <v>94</v>
      </c>
      <c r="CC19" s="27">
        <f t="shared" si="34"/>
        <v>73.470588235294116</v>
      </c>
      <c r="CD19" s="19">
        <f t="shared" si="46"/>
        <v>81</v>
      </c>
      <c r="CE19" s="19" t="str">
        <f t="shared" si="35"/>
        <v>A1</v>
      </c>
      <c r="CF19" s="19">
        <v>9</v>
      </c>
      <c r="CG19" s="19">
        <v>900</v>
      </c>
      <c r="CH19" s="19">
        <f t="shared" si="47"/>
        <v>720</v>
      </c>
      <c r="CI19" s="19">
        <f t="shared" si="36"/>
        <v>80</v>
      </c>
      <c r="CJ19" s="31">
        <f t="shared" si="37"/>
        <v>3</v>
      </c>
      <c r="CK19" s="19" t="s">
        <v>74</v>
      </c>
      <c r="CN19" s="37" t="s">
        <v>58</v>
      </c>
      <c r="CO19" s="29"/>
    </row>
  </sheetData>
  <protectedRanges>
    <protectedRange password="8F6D" sqref="CL3 C1:CJ2 C3:CI19" name="Range1"/>
  </protectedRanges>
  <mergeCells count="10">
    <mergeCell ref="C1:K1"/>
    <mergeCell ref="L1:T1"/>
    <mergeCell ref="U1:AC1"/>
    <mergeCell ref="AD1:AL1"/>
    <mergeCell ref="AM1:AU1"/>
    <mergeCell ref="CL7:CM7"/>
    <mergeCell ref="BE1:BM1"/>
    <mergeCell ref="BN1:BV1"/>
    <mergeCell ref="BW1:CE1"/>
    <mergeCell ref="AV1:BD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topLeftCell="A18" workbookViewId="0">
      <selection activeCell="F37" sqref="F37"/>
    </sheetView>
  </sheetViews>
  <sheetFormatPr defaultRowHeight="15.75" x14ac:dyDescent="0.25"/>
  <cols>
    <col min="1" max="1" width="17.625" bestFit="1" customWidth="1"/>
    <col min="2" max="2" width="37.125" style="30" customWidth="1"/>
  </cols>
  <sheetData>
    <row r="1" spans="1:6" x14ac:dyDescent="0.25">
      <c r="B1" s="32"/>
      <c r="C1" s="2"/>
      <c r="D1" s="51" t="s">
        <v>35</v>
      </c>
      <c r="E1" s="50"/>
      <c r="F1" s="2"/>
    </row>
    <row r="2" spans="1:6" x14ac:dyDescent="0.25">
      <c r="A2" s="17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4" t="str">
        <f>Sheet1!B3</f>
        <v>AMAECHI-CHUKWU UGOMSINACHI</v>
      </c>
      <c r="C3" s="4"/>
      <c r="D3" s="4"/>
      <c r="E3" s="4"/>
      <c r="F3" s="4"/>
    </row>
    <row r="4" spans="1:6" x14ac:dyDescent="0.25">
      <c r="A4" s="17"/>
      <c r="B4" s="34" t="str">
        <f>Sheet1!B4</f>
        <v>ANIH AKACHUKWU MIRACLE</v>
      </c>
      <c r="C4" s="4"/>
      <c r="D4" s="4"/>
      <c r="E4" s="4"/>
      <c r="F4" s="4"/>
    </row>
    <row r="5" spans="1:6" x14ac:dyDescent="0.25">
      <c r="A5" s="17"/>
      <c r="B5" s="34" t="str">
        <f>Sheet1!B5</f>
        <v>CHIMA CONFIDENCE CHINEMEREM</v>
      </c>
      <c r="C5" s="4"/>
      <c r="D5" s="4"/>
      <c r="E5" s="4"/>
      <c r="F5" s="4"/>
    </row>
    <row r="6" spans="1:6" x14ac:dyDescent="0.25">
      <c r="A6" s="17"/>
      <c r="B6" s="34" t="e">
        <f>Sheet1!#REF!</f>
        <v>#REF!</v>
      </c>
      <c r="C6" s="4">
        <v>10</v>
      </c>
      <c r="D6" s="4">
        <v>8</v>
      </c>
      <c r="E6" s="4">
        <v>8</v>
      </c>
      <c r="F6" s="4">
        <v>59</v>
      </c>
    </row>
    <row r="7" spans="1:6" x14ac:dyDescent="0.25">
      <c r="A7" s="17"/>
      <c r="B7" s="34" t="e">
        <f>Sheet1!#REF!</f>
        <v>#REF!</v>
      </c>
      <c r="C7" s="4">
        <v>9</v>
      </c>
      <c r="D7" s="4">
        <v>8</v>
      </c>
      <c r="E7" s="4">
        <v>7</v>
      </c>
      <c r="F7" s="4">
        <v>58</v>
      </c>
    </row>
    <row r="8" spans="1:6" x14ac:dyDescent="0.25">
      <c r="A8" s="17"/>
      <c r="B8" s="34" t="e">
        <f>Sheet1!#REF!</f>
        <v>#REF!</v>
      </c>
      <c r="C8" s="4">
        <v>10</v>
      </c>
      <c r="D8" s="4">
        <v>9</v>
      </c>
      <c r="E8" s="4">
        <v>7</v>
      </c>
      <c r="F8" s="4">
        <v>63</v>
      </c>
    </row>
    <row r="9" spans="1:6" x14ac:dyDescent="0.25">
      <c r="A9" s="17"/>
      <c r="B9" s="34" t="e">
        <f>Sheet1!#REF!</f>
        <v>#REF!</v>
      </c>
      <c r="C9" s="4">
        <v>10</v>
      </c>
      <c r="D9" s="4">
        <v>8</v>
      </c>
      <c r="E9" s="4">
        <v>5</v>
      </c>
      <c r="F9" s="4">
        <v>50</v>
      </c>
    </row>
    <row r="10" spans="1:6" x14ac:dyDescent="0.25">
      <c r="A10" s="17"/>
      <c r="B10" s="34" t="e">
        <f>Sheet1!#REF!</f>
        <v>#REF!</v>
      </c>
      <c r="C10" s="4">
        <v>4</v>
      </c>
      <c r="D10" s="4">
        <v>7</v>
      </c>
      <c r="E10" s="4">
        <v>7</v>
      </c>
      <c r="F10" s="4">
        <v>44</v>
      </c>
    </row>
    <row r="11" spans="1:6" x14ac:dyDescent="0.25">
      <c r="A11" s="17"/>
      <c r="B11" s="34" t="e">
        <f>Sheet1!#REF!</f>
        <v>#REF!</v>
      </c>
      <c r="C11" s="4">
        <v>9</v>
      </c>
      <c r="D11" s="4">
        <v>7</v>
      </c>
      <c r="E11" s="4">
        <v>8</v>
      </c>
      <c r="F11" s="4">
        <v>50</v>
      </c>
    </row>
    <row r="12" spans="1:6" x14ac:dyDescent="0.25">
      <c r="A12" s="17"/>
      <c r="B12" s="34" t="str">
        <f>Sheet1!B6</f>
        <v>EZEOKEKE GIDEON CHUKWUDI</v>
      </c>
      <c r="C12" s="4"/>
      <c r="D12" s="4"/>
      <c r="E12" s="4"/>
      <c r="F12" s="4"/>
    </row>
    <row r="13" spans="1:6" x14ac:dyDescent="0.25">
      <c r="A13" s="17"/>
      <c r="B13" s="34" t="str">
        <f>Sheet1!B7</f>
        <v>IGWE ESOMCHI OGO</v>
      </c>
      <c r="C13" s="4"/>
      <c r="D13" s="4"/>
      <c r="E13" s="4"/>
      <c r="F13" s="4"/>
    </row>
    <row r="14" spans="1:6" x14ac:dyDescent="0.25">
      <c r="A14" s="17"/>
      <c r="B14" s="34" t="str">
        <f>Sheet1!B8</f>
        <v>ITUMA PROMISE EZE</v>
      </c>
      <c r="C14" s="4"/>
      <c r="D14" s="4"/>
      <c r="E14" s="4"/>
      <c r="F14" s="4"/>
    </row>
    <row r="15" spans="1:6" x14ac:dyDescent="0.25">
      <c r="A15" s="17"/>
      <c r="B15" s="34" t="e">
        <f>Sheet1!#REF!</f>
        <v>#REF!</v>
      </c>
      <c r="C15" s="4">
        <v>5</v>
      </c>
      <c r="D15" s="4">
        <v>8</v>
      </c>
      <c r="E15" s="4">
        <v>7</v>
      </c>
      <c r="F15" s="4">
        <v>65</v>
      </c>
    </row>
    <row r="16" spans="1:6" x14ac:dyDescent="0.25">
      <c r="A16" s="17"/>
      <c r="B16" s="34" t="str">
        <f>Sheet1!B9</f>
        <v>NWABUISI KAMSIYOCHUKWU</v>
      </c>
      <c r="C16" s="4"/>
      <c r="D16" s="4"/>
      <c r="E16" s="4"/>
      <c r="F16" s="4"/>
    </row>
    <row r="17" spans="1:6" x14ac:dyDescent="0.25">
      <c r="A17" s="17"/>
      <c r="B17" s="34" t="e">
        <f>Sheet1!#REF!</f>
        <v>#REF!</v>
      </c>
      <c r="C17" s="4">
        <v>10</v>
      </c>
      <c r="D17" s="4">
        <v>9</v>
      </c>
      <c r="E17" s="4">
        <v>6</v>
      </c>
      <c r="F17" s="4">
        <v>67</v>
      </c>
    </row>
    <row r="18" spans="1:6" x14ac:dyDescent="0.25">
      <c r="A18" s="17"/>
      <c r="B18" s="34" t="e">
        <f>Sheet1!#REF!</f>
        <v>#REF!</v>
      </c>
      <c r="C18" s="4">
        <v>10</v>
      </c>
      <c r="D18" s="4">
        <v>9</v>
      </c>
      <c r="E18" s="4">
        <v>8</v>
      </c>
      <c r="F18" s="4">
        <v>62</v>
      </c>
    </row>
    <row r="19" spans="1:6" x14ac:dyDescent="0.25">
      <c r="A19" s="17"/>
      <c r="B19" s="34" t="str">
        <f>Sheet1!B10</f>
        <v>NZE JONATHAN EBUBECHI</v>
      </c>
      <c r="C19" s="4"/>
      <c r="D19" s="4"/>
      <c r="E19" s="4"/>
      <c r="F19" s="4"/>
    </row>
    <row r="20" spans="1:6" x14ac:dyDescent="0.25">
      <c r="A20" s="17"/>
      <c r="B20" s="34" t="e">
        <f>Sheet1!#REF!</f>
        <v>#REF!</v>
      </c>
      <c r="C20" s="4">
        <v>10</v>
      </c>
      <c r="D20" s="4">
        <v>9</v>
      </c>
      <c r="E20" s="4">
        <v>8</v>
      </c>
      <c r="F20" s="4">
        <v>60</v>
      </c>
    </row>
    <row r="21" spans="1:6" x14ac:dyDescent="0.25">
      <c r="A21" s="17"/>
      <c r="B21" s="34" t="str">
        <f>Sheet1!B11</f>
        <v>ODILI WONDERS CHINEMEREM</v>
      </c>
      <c r="C21" s="4"/>
      <c r="D21" s="4"/>
      <c r="E21" s="4"/>
      <c r="F21" s="4"/>
    </row>
    <row r="22" spans="1:6" x14ac:dyDescent="0.25">
      <c r="A22" s="17"/>
      <c r="B22" s="34" t="e">
        <f>Sheet1!#REF!</f>
        <v>#REF!</v>
      </c>
      <c r="C22" s="4">
        <v>9</v>
      </c>
      <c r="D22" s="4">
        <v>7</v>
      </c>
      <c r="E22" s="4">
        <v>7</v>
      </c>
      <c r="F22" s="4">
        <v>55</v>
      </c>
    </row>
    <row r="23" spans="1:6" x14ac:dyDescent="0.25">
      <c r="A23" s="17"/>
      <c r="B23" s="34" t="str">
        <f>Sheet1!B12</f>
        <v>OGEH ONYINYECHI DORIS</v>
      </c>
      <c r="C23" s="4"/>
      <c r="D23" s="4"/>
      <c r="E23" s="4"/>
      <c r="F23" s="4"/>
    </row>
    <row r="24" spans="1:6" x14ac:dyDescent="0.25">
      <c r="A24" s="17"/>
      <c r="B24" s="34" t="str">
        <f>Sheet1!B13</f>
        <v>OGODO CHIMBUZOR ALAGBA</v>
      </c>
      <c r="C24" s="4"/>
      <c r="D24" s="4"/>
      <c r="E24" s="4"/>
      <c r="F24" s="4"/>
    </row>
    <row r="25" spans="1:6" x14ac:dyDescent="0.25">
      <c r="A25" s="17"/>
      <c r="B25" s="34" t="e">
        <f>Sheet1!#REF!</f>
        <v>#REF!</v>
      </c>
      <c r="C25" s="4">
        <v>9</v>
      </c>
      <c r="D25" s="4">
        <v>8</v>
      </c>
      <c r="E25" s="4">
        <v>4</v>
      </c>
      <c r="F25" s="4">
        <v>45</v>
      </c>
    </row>
    <row r="26" spans="1:6" x14ac:dyDescent="0.25">
      <c r="A26" s="17"/>
      <c r="B26" s="34" t="str">
        <f>Sheet1!B14</f>
        <v>OKOCHA EZE   IHEANYICHUKWU</v>
      </c>
      <c r="C26" s="4"/>
      <c r="D26" s="4"/>
      <c r="E26" s="4"/>
      <c r="F26" s="4"/>
    </row>
    <row r="27" spans="1:6" x14ac:dyDescent="0.25">
      <c r="A27" s="17"/>
      <c r="B27" s="34" t="e">
        <f>Sheet1!#REF!</f>
        <v>#REF!</v>
      </c>
      <c r="C27" s="4">
        <v>4</v>
      </c>
      <c r="D27" s="4">
        <v>9</v>
      </c>
      <c r="E27" s="4">
        <v>7</v>
      </c>
      <c r="F27" s="4">
        <v>60</v>
      </c>
    </row>
    <row r="28" spans="1:6" x14ac:dyDescent="0.25">
      <c r="A28" s="17"/>
      <c r="B28" s="34" t="str">
        <f>Sheet1!B15</f>
        <v>OKORIE EMMANUEL CHIEMERIE</v>
      </c>
      <c r="C28" s="4"/>
      <c r="D28" s="4"/>
      <c r="E28" s="4"/>
      <c r="F28" s="4"/>
    </row>
    <row r="29" spans="1:6" x14ac:dyDescent="0.25">
      <c r="A29" s="17"/>
      <c r="B29" s="34" t="str">
        <f>Sheet1!B16</f>
        <v>OKORONKWO KINGSLEY CHUKWUNOMNSO</v>
      </c>
      <c r="C29" s="4"/>
      <c r="D29" s="4"/>
      <c r="E29" s="4"/>
      <c r="F29" s="4"/>
    </row>
    <row r="30" spans="1:6" x14ac:dyDescent="0.25">
      <c r="A30" s="17"/>
      <c r="B30" s="34" t="e">
        <f>Sheet1!#REF!</f>
        <v>#REF!</v>
      </c>
      <c r="C30" s="4">
        <v>10</v>
      </c>
      <c r="D30" s="4">
        <v>5</v>
      </c>
      <c r="E30" s="4">
        <v>7</v>
      </c>
      <c r="F30" s="4">
        <v>62</v>
      </c>
    </row>
    <row r="31" spans="1:6" x14ac:dyDescent="0.25">
      <c r="A31" s="17"/>
      <c r="B31" s="34" t="e">
        <f>Sheet1!#REF!</f>
        <v>#REF!</v>
      </c>
      <c r="C31" s="4">
        <v>9</v>
      </c>
      <c r="D31" s="4">
        <v>9</v>
      </c>
      <c r="E31" s="4">
        <v>6</v>
      </c>
      <c r="F31" s="4">
        <v>58</v>
      </c>
    </row>
    <row r="32" spans="1:6" x14ac:dyDescent="0.25">
      <c r="A32" s="17"/>
      <c r="B32" s="34" t="str">
        <f>Sheet1!B17</f>
        <v>ONYIA CHIMEREMNMA  JOY</v>
      </c>
      <c r="C32" s="4"/>
      <c r="D32" s="4"/>
      <c r="E32" s="4"/>
      <c r="F32" s="4"/>
    </row>
    <row r="33" spans="1:6" x14ac:dyDescent="0.25">
      <c r="A33" s="17"/>
      <c r="B33" s="34" t="e">
        <f>Sheet1!#REF!</f>
        <v>#REF!</v>
      </c>
      <c r="C33" s="4">
        <v>8</v>
      </c>
      <c r="D33" s="4">
        <v>8</v>
      </c>
      <c r="E33" s="4">
        <v>8</v>
      </c>
      <c r="F33" s="4">
        <v>59</v>
      </c>
    </row>
    <row r="34" spans="1:6" x14ac:dyDescent="0.25">
      <c r="A34" s="17"/>
      <c r="B34" s="34" t="e">
        <f>Sheet1!#REF!</f>
        <v>#REF!</v>
      </c>
      <c r="C34" s="4">
        <v>10</v>
      </c>
      <c r="D34" s="4">
        <v>8</v>
      </c>
      <c r="E34" s="4">
        <v>7</v>
      </c>
      <c r="F34" s="4">
        <v>66</v>
      </c>
    </row>
    <row r="35" spans="1:6" x14ac:dyDescent="0.25">
      <c r="A35" s="17"/>
      <c r="B35" s="34" t="str">
        <f>Sheet1!B18</f>
        <v>UCHE CHIMDINDU DOMINION</v>
      </c>
      <c r="C35" s="4"/>
      <c r="D35" s="4"/>
      <c r="E35" s="4"/>
      <c r="F35" s="4"/>
    </row>
    <row r="36" spans="1:6" x14ac:dyDescent="0.25">
      <c r="A36" s="17"/>
      <c r="B36" s="34" t="str">
        <f>Sheet1!B19</f>
        <v>UCHE CHIMKAMMA GOODNESS</v>
      </c>
      <c r="C36" s="4"/>
      <c r="D36" s="4"/>
      <c r="E36" s="4"/>
      <c r="F36" s="4"/>
    </row>
    <row r="37" spans="1:6" x14ac:dyDescent="0.25">
      <c r="A37" s="17"/>
      <c r="B37" s="34" t="e">
        <f>Sheet1!#REF!</f>
        <v>#REF!</v>
      </c>
      <c r="C37" s="4">
        <v>10</v>
      </c>
      <c r="D37" s="4">
        <v>10</v>
      </c>
      <c r="E37" s="4">
        <v>8</v>
      </c>
      <c r="F37" s="4">
        <v>61</v>
      </c>
    </row>
    <row r="38" spans="1:6" x14ac:dyDescent="0.25">
      <c r="A38" s="17"/>
      <c r="B38" s="34" t="e">
        <f>Sheet1!#REF!</f>
        <v>#REF!</v>
      </c>
      <c r="C38" s="4"/>
      <c r="D38" s="4"/>
      <c r="E38" s="4"/>
      <c r="F38" s="4"/>
    </row>
    <row r="39" spans="1:6" x14ac:dyDescent="0.25">
      <c r="A39" s="17"/>
      <c r="B39" s="34" t="e">
        <f>Sheet1!#REF!</f>
        <v>#REF!</v>
      </c>
      <c r="C39" s="4"/>
      <c r="D39" s="4"/>
      <c r="E39" s="4"/>
      <c r="F39" s="4"/>
    </row>
    <row r="40" spans="1:6" x14ac:dyDescent="0.25">
      <c r="A40" s="17"/>
      <c r="B40" s="34" t="e">
        <f>Sheet1!#REF!</f>
        <v>#REF!</v>
      </c>
      <c r="C40" s="3"/>
      <c r="D40" s="3"/>
      <c r="E40" s="3"/>
      <c r="F40" s="3"/>
    </row>
    <row r="41" spans="1:6" x14ac:dyDescent="0.25">
      <c r="A41" s="17"/>
      <c r="B41" s="34" t="e">
        <f>Sheet1!#REF!</f>
        <v>#REF!</v>
      </c>
      <c r="C41" s="3"/>
      <c r="D41" s="3"/>
      <c r="E41" s="3"/>
      <c r="F41" s="3"/>
    </row>
    <row r="42" spans="1:6" x14ac:dyDescent="0.25">
      <c r="A42" s="17"/>
      <c r="B42" s="34" t="e">
        <f>Sheet1!#REF!</f>
        <v>#REF!</v>
      </c>
      <c r="C42" s="3"/>
      <c r="D42" s="3"/>
      <c r="E42" s="3"/>
      <c r="F42" s="3"/>
    </row>
    <row r="43" spans="1:6" x14ac:dyDescent="0.25">
      <c r="A43" s="17"/>
      <c r="B43" s="34"/>
      <c r="C43" s="3"/>
      <c r="D43" s="3"/>
      <c r="E43" s="3"/>
      <c r="F43" s="3"/>
    </row>
    <row r="44" spans="1:6" x14ac:dyDescent="0.25">
      <c r="A44" s="17"/>
      <c r="B44" s="34"/>
      <c r="C44" s="3"/>
      <c r="D44" s="3"/>
      <c r="E44" s="3"/>
      <c r="F44" s="3"/>
    </row>
    <row r="45" spans="1:6" x14ac:dyDescent="0.25">
      <c r="A45" s="17"/>
      <c r="B45" s="34"/>
      <c r="C45" s="3"/>
      <c r="D45" s="3"/>
      <c r="E45" s="3"/>
      <c r="F45" s="3"/>
    </row>
    <row r="46" spans="1:6" x14ac:dyDescent="0.25">
      <c r="A46" s="17"/>
      <c r="B46" s="34"/>
      <c r="C46" s="3"/>
      <c r="D46" s="3"/>
      <c r="E46" s="3"/>
      <c r="F46" s="3"/>
    </row>
    <row r="47" spans="1:6" x14ac:dyDescent="0.25">
      <c r="A47" s="17"/>
      <c r="B47" s="34"/>
      <c r="C47" s="3"/>
      <c r="D47" s="3"/>
      <c r="E47" s="3"/>
      <c r="F47" s="3"/>
    </row>
    <row r="48" spans="1:6" x14ac:dyDescent="0.25">
      <c r="A48" s="17"/>
      <c r="B48" s="34"/>
      <c r="C48" s="3"/>
      <c r="D48" s="3"/>
      <c r="E48" s="3"/>
      <c r="F48" s="3"/>
    </row>
    <row r="49" spans="1:6" x14ac:dyDescent="0.25">
      <c r="A49" s="17"/>
      <c r="B49" s="34"/>
      <c r="C49" s="3"/>
      <c r="D49" s="3"/>
      <c r="E49" s="3"/>
      <c r="F49" s="3"/>
    </row>
    <row r="50" spans="1:6" x14ac:dyDescent="0.25">
      <c r="A50" s="17"/>
      <c r="B50" s="34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44"/>
  <sheetViews>
    <sheetView workbookViewId="0">
      <selection activeCell="F19" sqref="F19"/>
    </sheetView>
  </sheetViews>
  <sheetFormatPr defaultRowHeight="15.75" x14ac:dyDescent="0.25"/>
  <cols>
    <col min="1" max="1" width="17.625" bestFit="1" customWidth="1"/>
    <col min="2" max="2" width="34.625" style="30" customWidth="1"/>
  </cols>
  <sheetData>
    <row r="1" spans="1:6" x14ac:dyDescent="0.25">
      <c r="B1" s="32"/>
      <c r="C1" s="2"/>
      <c r="D1" s="50" t="s">
        <v>63</v>
      </c>
      <c r="E1" s="50"/>
      <c r="F1" s="2"/>
    </row>
    <row r="2" spans="1:6" x14ac:dyDescent="0.25">
      <c r="A2" s="17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4" t="str">
        <f>Sheet1!B3</f>
        <v>AMAECHI-CHUKWU UGOMSINACHI</v>
      </c>
      <c r="C3" s="4">
        <v>6</v>
      </c>
      <c r="D3" s="4">
        <v>6</v>
      </c>
      <c r="E3" s="4">
        <v>8</v>
      </c>
      <c r="F3" s="4">
        <v>39</v>
      </c>
    </row>
    <row r="4" spans="1:6" x14ac:dyDescent="0.25">
      <c r="A4" s="17"/>
      <c r="B4" s="34" t="str">
        <f>Sheet1!B4</f>
        <v>ANIH AKACHUKWU MIRACLE</v>
      </c>
      <c r="C4" s="4">
        <v>10</v>
      </c>
      <c r="D4" s="4">
        <v>9</v>
      </c>
      <c r="E4" s="4">
        <v>7</v>
      </c>
      <c r="F4" s="4">
        <v>66</v>
      </c>
    </row>
    <row r="5" spans="1:6" x14ac:dyDescent="0.25">
      <c r="A5" s="17"/>
      <c r="B5" s="34" t="str">
        <f>Sheet1!B5</f>
        <v>CHIMA CONFIDENCE CHINEMEREM</v>
      </c>
      <c r="C5" s="4">
        <v>10</v>
      </c>
      <c r="D5" s="4">
        <v>9</v>
      </c>
      <c r="E5" s="4">
        <v>8</v>
      </c>
      <c r="F5" s="4">
        <v>66</v>
      </c>
    </row>
    <row r="6" spans="1:6" x14ac:dyDescent="0.25">
      <c r="A6" s="17"/>
      <c r="B6" s="34" t="str">
        <f>Sheet1!B6</f>
        <v>EZEOKEKE GIDEON CHUKWUDI</v>
      </c>
      <c r="C6" s="4">
        <v>10</v>
      </c>
      <c r="D6" s="4">
        <v>6</v>
      </c>
      <c r="E6" s="4">
        <v>6</v>
      </c>
      <c r="F6" s="4">
        <v>46</v>
      </c>
    </row>
    <row r="7" spans="1:6" x14ac:dyDescent="0.25">
      <c r="A7" s="17"/>
      <c r="B7" s="34" t="str">
        <f>Sheet1!B7</f>
        <v>IGWE ESOMCHI OGO</v>
      </c>
      <c r="C7" s="4">
        <v>8</v>
      </c>
      <c r="D7" s="4">
        <v>7</v>
      </c>
      <c r="E7" s="4">
        <v>4</v>
      </c>
      <c r="F7" s="4">
        <v>53</v>
      </c>
    </row>
    <row r="8" spans="1:6" x14ac:dyDescent="0.25">
      <c r="A8" s="17"/>
      <c r="B8" s="34" t="str">
        <f>Sheet1!B8</f>
        <v>ITUMA PROMISE EZE</v>
      </c>
      <c r="C8" s="4">
        <v>10</v>
      </c>
      <c r="D8" s="4">
        <v>8</v>
      </c>
      <c r="E8" s="4">
        <v>8</v>
      </c>
      <c r="F8" s="4">
        <v>63</v>
      </c>
    </row>
    <row r="9" spans="1:6" x14ac:dyDescent="0.25">
      <c r="A9" s="17"/>
      <c r="B9" s="34" t="str">
        <f>Sheet1!B9</f>
        <v>NWABUISI KAMSIYOCHUKWU</v>
      </c>
      <c r="C9" s="4">
        <v>9</v>
      </c>
      <c r="D9" s="4">
        <v>8</v>
      </c>
      <c r="E9" s="4">
        <v>9</v>
      </c>
      <c r="F9" s="4">
        <v>55</v>
      </c>
    </row>
    <row r="10" spans="1:6" x14ac:dyDescent="0.25">
      <c r="A10" s="17"/>
      <c r="B10" s="34" t="str">
        <f>Sheet1!B10</f>
        <v>NZE JONATHAN EBUBECHI</v>
      </c>
      <c r="C10" s="4">
        <v>9</v>
      </c>
      <c r="D10" s="4">
        <v>3</v>
      </c>
      <c r="E10" s="4">
        <v>3</v>
      </c>
      <c r="F10" s="4">
        <v>64</v>
      </c>
    </row>
    <row r="11" spans="1:6" x14ac:dyDescent="0.25">
      <c r="A11" s="17"/>
      <c r="B11" s="34" t="str">
        <f>Sheet1!B11</f>
        <v>ODILI WONDERS CHINEMEREM</v>
      </c>
      <c r="C11" s="4">
        <v>10</v>
      </c>
      <c r="D11" s="4">
        <v>10</v>
      </c>
      <c r="E11" s="4">
        <v>7</v>
      </c>
      <c r="F11" s="4">
        <v>60</v>
      </c>
    </row>
    <row r="12" spans="1:6" x14ac:dyDescent="0.25">
      <c r="A12" s="17"/>
      <c r="B12" s="34" t="str">
        <f>Sheet1!B12</f>
        <v>OGEH ONYINYECHI DORIS</v>
      </c>
      <c r="C12" s="4">
        <v>9</v>
      </c>
      <c r="D12" s="4">
        <v>9</v>
      </c>
      <c r="E12" s="4">
        <v>9</v>
      </c>
      <c r="F12" s="4">
        <v>56</v>
      </c>
    </row>
    <row r="13" spans="1:6" x14ac:dyDescent="0.25">
      <c r="A13" s="17"/>
      <c r="B13" s="34" t="str">
        <f>Sheet1!B13</f>
        <v>OGODO CHIMBUZOR ALAGBA</v>
      </c>
      <c r="C13" s="4">
        <v>10</v>
      </c>
      <c r="D13" s="4">
        <v>9</v>
      </c>
      <c r="E13" s="4">
        <v>7</v>
      </c>
      <c r="F13" s="4">
        <v>65</v>
      </c>
    </row>
    <row r="14" spans="1:6" x14ac:dyDescent="0.25">
      <c r="A14" s="17"/>
      <c r="B14" s="34" t="str">
        <f>Sheet1!B14</f>
        <v>OKOCHA EZE   IHEANYICHUKWU</v>
      </c>
      <c r="C14" s="4">
        <v>7</v>
      </c>
      <c r="D14" s="4">
        <v>7</v>
      </c>
      <c r="E14" s="4">
        <v>6</v>
      </c>
      <c r="F14" s="4">
        <v>47</v>
      </c>
    </row>
    <row r="15" spans="1:6" x14ac:dyDescent="0.25">
      <c r="A15" s="17"/>
      <c r="B15" s="34" t="str">
        <f>Sheet1!B15</f>
        <v>OKORIE EMMANUEL CHIEMERIE</v>
      </c>
      <c r="C15" s="4">
        <v>9</v>
      </c>
      <c r="D15" s="4">
        <v>8</v>
      </c>
      <c r="E15" s="4">
        <v>7</v>
      </c>
      <c r="F15" s="4">
        <v>40</v>
      </c>
    </row>
    <row r="16" spans="1:6" x14ac:dyDescent="0.25">
      <c r="A16" s="17"/>
      <c r="B16" s="34" t="str">
        <f>Sheet1!B16</f>
        <v>OKORONKWO KINGSLEY CHUKWUNOMNSO</v>
      </c>
      <c r="C16" s="4">
        <v>8</v>
      </c>
      <c r="D16" s="4">
        <v>9</v>
      </c>
      <c r="E16" s="4">
        <v>8</v>
      </c>
      <c r="F16" s="4">
        <v>61</v>
      </c>
    </row>
    <row r="17" spans="1:6" x14ac:dyDescent="0.25">
      <c r="A17" s="17"/>
      <c r="B17" s="34" t="str">
        <f>Sheet1!B17</f>
        <v>ONYIA CHIMEREMNMA  JOY</v>
      </c>
      <c r="C17" s="4">
        <v>6</v>
      </c>
      <c r="D17" s="4">
        <v>10</v>
      </c>
      <c r="E17" s="4">
        <v>10</v>
      </c>
      <c r="F17" s="4">
        <v>61</v>
      </c>
    </row>
    <row r="18" spans="1:6" x14ac:dyDescent="0.25">
      <c r="A18" s="17"/>
      <c r="B18" s="34" t="str">
        <f>Sheet1!B18</f>
        <v>UCHE CHIMDINDU DOMINION</v>
      </c>
      <c r="C18" s="4">
        <v>9</v>
      </c>
      <c r="D18" s="4">
        <v>8</v>
      </c>
      <c r="E18" s="4">
        <v>6</v>
      </c>
      <c r="F18" s="4">
        <v>41</v>
      </c>
    </row>
    <row r="19" spans="1:6" x14ac:dyDescent="0.25">
      <c r="A19" s="17"/>
      <c r="B19" s="34" t="str">
        <f>Sheet1!B19</f>
        <v>UCHE CHIMKAMMA GOODNESS</v>
      </c>
      <c r="C19" s="4">
        <v>8</v>
      </c>
      <c r="D19" s="4">
        <v>8</v>
      </c>
      <c r="E19" s="4">
        <v>7</v>
      </c>
      <c r="F19" s="4">
        <v>63</v>
      </c>
    </row>
    <row r="20" spans="1:6" x14ac:dyDescent="0.25">
      <c r="A20" s="17"/>
      <c r="B20" s="34"/>
      <c r="C20" s="3"/>
      <c r="D20" s="3"/>
      <c r="E20" s="3"/>
      <c r="F20" s="3"/>
    </row>
    <row r="21" spans="1:6" x14ac:dyDescent="0.25">
      <c r="A21" s="17"/>
      <c r="B21" s="34"/>
      <c r="C21" s="3"/>
      <c r="D21" s="3"/>
      <c r="E21" s="3"/>
      <c r="F21" s="3"/>
    </row>
    <row r="22" spans="1:6" x14ac:dyDescent="0.25">
      <c r="A22" s="17"/>
      <c r="B22" s="34"/>
      <c r="C22" s="3"/>
      <c r="D22" s="3"/>
      <c r="E22" s="3"/>
      <c r="F22" s="3"/>
    </row>
    <row r="23" spans="1:6" x14ac:dyDescent="0.25">
      <c r="A23" s="17"/>
      <c r="B23" s="34"/>
      <c r="C23" s="3"/>
      <c r="D23" s="3"/>
      <c r="E23" s="3"/>
      <c r="F23" s="3"/>
    </row>
    <row r="24" spans="1:6" x14ac:dyDescent="0.25">
      <c r="A24" s="17"/>
      <c r="B24" s="34"/>
      <c r="C24" s="3"/>
      <c r="D24" s="3"/>
      <c r="E24" s="3"/>
      <c r="F24" s="3"/>
    </row>
    <row r="25" spans="1:6" x14ac:dyDescent="0.25">
      <c r="A25" s="17"/>
      <c r="B25" s="34"/>
      <c r="C25" s="3"/>
      <c r="D25" s="3"/>
      <c r="E25" s="3"/>
      <c r="F25" s="3"/>
    </row>
    <row r="26" spans="1:6" x14ac:dyDescent="0.25">
      <c r="A26" s="17"/>
      <c r="B26" s="34"/>
      <c r="C26" s="3"/>
      <c r="D26" s="3"/>
      <c r="E26" s="3"/>
      <c r="F26" s="3"/>
    </row>
    <row r="27" spans="1:6" x14ac:dyDescent="0.25">
      <c r="A27" s="17"/>
      <c r="B27" s="34"/>
      <c r="C27" s="3"/>
      <c r="D27" s="3"/>
      <c r="E27" s="3"/>
      <c r="F27" s="3"/>
    </row>
    <row r="28" spans="1:6" x14ac:dyDescent="0.25">
      <c r="C28" s="3"/>
      <c r="D28" s="3"/>
      <c r="E28" s="3"/>
      <c r="F28" s="3"/>
    </row>
    <row r="29" spans="1:6" x14ac:dyDescent="0.25">
      <c r="C29" s="3"/>
      <c r="D29" s="3"/>
      <c r="E29" s="3"/>
      <c r="F29" s="3"/>
    </row>
    <row r="30" spans="1:6" x14ac:dyDescent="0.25">
      <c r="C30" s="3"/>
      <c r="D30" s="3"/>
      <c r="E30" s="3"/>
      <c r="F30" s="3"/>
    </row>
    <row r="31" spans="1:6" x14ac:dyDescent="0.25">
      <c r="C31" s="3"/>
      <c r="D31" s="3"/>
      <c r="E31" s="3"/>
      <c r="F31" s="3"/>
    </row>
    <row r="32" spans="1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  <row r="37" spans="3:6" x14ac:dyDescent="0.25">
      <c r="C37" s="3"/>
      <c r="D37" s="3"/>
      <c r="E37" s="3"/>
      <c r="F37" s="3"/>
    </row>
    <row r="38" spans="3:6" x14ac:dyDescent="0.25">
      <c r="C38" s="3"/>
      <c r="D38" s="3"/>
      <c r="E38" s="3"/>
      <c r="F38" s="3"/>
    </row>
    <row r="39" spans="3:6" x14ac:dyDescent="0.25">
      <c r="C39" s="3"/>
      <c r="D39" s="3"/>
      <c r="E39" s="3"/>
      <c r="F39" s="3"/>
    </row>
    <row r="40" spans="3:6" x14ac:dyDescent="0.25">
      <c r="C40" s="3"/>
      <c r="D40" s="3"/>
      <c r="E40" s="3"/>
      <c r="F40" s="3"/>
    </row>
    <row r="41" spans="3:6" x14ac:dyDescent="0.25">
      <c r="C41" s="3"/>
      <c r="D41" s="3"/>
      <c r="E41" s="3"/>
      <c r="F41" s="3"/>
    </row>
    <row r="42" spans="3:6" x14ac:dyDescent="0.25">
      <c r="C42" s="3"/>
      <c r="D42" s="3"/>
      <c r="E42" s="3"/>
      <c r="F42" s="3"/>
    </row>
    <row r="43" spans="3:6" x14ac:dyDescent="0.25">
      <c r="C43" s="3"/>
      <c r="D43" s="3"/>
      <c r="E43" s="3"/>
      <c r="F43" s="3"/>
    </row>
    <row r="44" spans="3:6" x14ac:dyDescent="0.25">
      <c r="C44" s="3"/>
      <c r="D44" s="3"/>
      <c r="E44" s="3"/>
      <c r="F44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6"/>
  <sheetViews>
    <sheetView workbookViewId="0">
      <selection activeCell="K11" sqref="K11"/>
    </sheetView>
  </sheetViews>
  <sheetFormatPr defaultRowHeight="15.75" x14ac:dyDescent="0.25"/>
  <cols>
    <col min="1" max="1" width="17.625" bestFit="1" customWidth="1"/>
    <col min="2" max="2" width="34.625" style="30" bestFit="1" customWidth="1"/>
    <col min="5" max="5" width="14" bestFit="1" customWidth="1"/>
  </cols>
  <sheetData>
    <row r="1" spans="1:7" x14ac:dyDescent="0.25">
      <c r="B1" s="32"/>
      <c r="C1" s="2"/>
      <c r="D1" s="16" t="s">
        <v>64</v>
      </c>
      <c r="E1" s="16"/>
      <c r="F1" s="2"/>
      <c r="G1" s="2"/>
    </row>
    <row r="2" spans="1:7" x14ac:dyDescent="0.25">
      <c r="A2" s="17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 x14ac:dyDescent="0.25">
      <c r="A3" s="17"/>
      <c r="B3" s="34" t="str">
        <f>Sheet1!B3</f>
        <v>AMAECHI-CHUKWU UGOMSINACHI</v>
      </c>
      <c r="C3" s="4">
        <v>6</v>
      </c>
      <c r="D3" s="4">
        <v>8</v>
      </c>
      <c r="E3" s="4">
        <v>6</v>
      </c>
      <c r="F3" s="4">
        <v>51</v>
      </c>
      <c r="G3" s="4"/>
    </row>
    <row r="4" spans="1:7" x14ac:dyDescent="0.25">
      <c r="A4" s="17"/>
      <c r="B4" s="34" t="str">
        <f>Sheet1!B4</f>
        <v>ANIH AKACHUKWU MIRACLE</v>
      </c>
      <c r="C4" s="4">
        <v>5</v>
      </c>
      <c r="D4" s="4">
        <v>10</v>
      </c>
      <c r="E4" s="4">
        <v>5</v>
      </c>
      <c r="F4" s="4">
        <v>49</v>
      </c>
      <c r="G4" s="4"/>
    </row>
    <row r="5" spans="1:7" x14ac:dyDescent="0.25">
      <c r="A5" s="17"/>
      <c r="B5" s="34" t="str">
        <f>Sheet1!B5</f>
        <v>CHIMA CONFIDENCE CHINEMEREM</v>
      </c>
      <c r="C5" s="4">
        <v>9</v>
      </c>
      <c r="D5" s="4">
        <v>10</v>
      </c>
      <c r="E5" s="4">
        <v>5</v>
      </c>
      <c r="F5" s="4">
        <v>64</v>
      </c>
      <c r="G5" s="4"/>
    </row>
    <row r="6" spans="1:7" x14ac:dyDescent="0.25">
      <c r="A6" s="17"/>
      <c r="B6" s="34" t="str">
        <f>Sheet1!B6</f>
        <v>EZEOKEKE GIDEON CHUKWUDI</v>
      </c>
      <c r="C6" s="4">
        <v>3</v>
      </c>
      <c r="D6" s="4">
        <v>9</v>
      </c>
      <c r="E6" s="4">
        <v>6</v>
      </c>
      <c r="F6" s="4">
        <v>54</v>
      </c>
      <c r="G6" s="4"/>
    </row>
    <row r="7" spans="1:7" x14ac:dyDescent="0.25">
      <c r="A7" s="17"/>
      <c r="B7" s="34" t="str">
        <f>Sheet1!B7</f>
        <v>IGWE ESOMCHI OGO</v>
      </c>
      <c r="C7" s="4">
        <v>4</v>
      </c>
      <c r="D7" s="4">
        <v>5</v>
      </c>
      <c r="E7" s="4">
        <v>6</v>
      </c>
      <c r="F7" s="4">
        <v>50</v>
      </c>
      <c r="G7" s="4"/>
    </row>
    <row r="8" spans="1:7" x14ac:dyDescent="0.25">
      <c r="A8" s="17"/>
      <c r="B8" s="34" t="str">
        <f>Sheet1!B8</f>
        <v>ITUMA PROMISE EZE</v>
      </c>
      <c r="C8" s="4">
        <v>6</v>
      </c>
      <c r="D8" s="4">
        <v>8</v>
      </c>
      <c r="E8" s="4">
        <v>7</v>
      </c>
      <c r="F8" s="4">
        <v>51</v>
      </c>
      <c r="G8" s="4"/>
    </row>
    <row r="9" spans="1:7" x14ac:dyDescent="0.25">
      <c r="A9" s="17"/>
      <c r="B9" s="34" t="str">
        <f>Sheet1!B9</f>
        <v>NWABUISI KAMSIYOCHUKWU</v>
      </c>
      <c r="C9" s="4">
        <v>3</v>
      </c>
      <c r="D9" s="4">
        <v>10</v>
      </c>
      <c r="E9" s="4">
        <v>7</v>
      </c>
      <c r="F9" s="4">
        <v>41</v>
      </c>
      <c r="G9" s="4"/>
    </row>
    <row r="10" spans="1:7" x14ac:dyDescent="0.25">
      <c r="A10" s="17"/>
      <c r="B10" s="34" t="str">
        <f>Sheet1!B10</f>
        <v>NZE JONATHAN EBUBECHI</v>
      </c>
      <c r="C10" s="4">
        <v>5</v>
      </c>
      <c r="D10" s="4">
        <v>6</v>
      </c>
      <c r="E10" s="4">
        <v>6</v>
      </c>
      <c r="F10" s="4">
        <v>52</v>
      </c>
      <c r="G10" s="4"/>
    </row>
    <row r="11" spans="1:7" x14ac:dyDescent="0.25">
      <c r="A11" s="17"/>
      <c r="B11" s="34" t="str">
        <f>Sheet1!B11</f>
        <v>ODILI WONDERS CHINEMEREM</v>
      </c>
      <c r="C11" s="4">
        <v>7</v>
      </c>
      <c r="D11" s="4">
        <v>8</v>
      </c>
      <c r="E11" s="4">
        <v>3</v>
      </c>
      <c r="F11" s="4">
        <v>58</v>
      </c>
      <c r="G11" s="4"/>
    </row>
    <row r="12" spans="1:7" x14ac:dyDescent="0.25">
      <c r="A12" s="17"/>
      <c r="B12" s="34" t="str">
        <f>Sheet1!B12</f>
        <v>OGEH ONYINYECHI DORIS</v>
      </c>
      <c r="C12" s="4">
        <v>7</v>
      </c>
      <c r="D12" s="4">
        <v>10</v>
      </c>
      <c r="E12" s="4">
        <v>8</v>
      </c>
      <c r="F12" s="4">
        <v>50</v>
      </c>
      <c r="G12" s="4"/>
    </row>
    <row r="13" spans="1:7" x14ac:dyDescent="0.25">
      <c r="A13" s="17"/>
      <c r="B13" s="34" t="str">
        <f>Sheet1!B13</f>
        <v>OGODO CHIMBUZOR ALAGBA</v>
      </c>
      <c r="C13" s="4">
        <v>7</v>
      </c>
      <c r="D13" s="4">
        <v>10</v>
      </c>
      <c r="E13" s="4">
        <v>8</v>
      </c>
      <c r="F13" s="4">
        <v>58</v>
      </c>
      <c r="G13" s="4"/>
    </row>
    <row r="14" spans="1:7" x14ac:dyDescent="0.25">
      <c r="A14" s="17"/>
      <c r="B14" s="34" t="str">
        <f>Sheet1!B14</f>
        <v>OKOCHA EZE   IHEANYICHUKWU</v>
      </c>
      <c r="C14" s="4">
        <v>2</v>
      </c>
      <c r="D14" s="4">
        <v>6</v>
      </c>
      <c r="E14" s="4">
        <v>8</v>
      </c>
      <c r="F14" s="4">
        <v>50</v>
      </c>
      <c r="G14" s="4"/>
    </row>
    <row r="15" spans="1:7" x14ac:dyDescent="0.25">
      <c r="A15" s="17"/>
      <c r="B15" s="34" t="str">
        <f>Sheet1!B15</f>
        <v>OKORIE EMMANUEL CHIEMERIE</v>
      </c>
      <c r="C15" s="4">
        <v>4</v>
      </c>
      <c r="D15" s="4">
        <v>7</v>
      </c>
      <c r="E15" s="4">
        <v>8</v>
      </c>
      <c r="F15" s="4">
        <v>48</v>
      </c>
      <c r="G15" s="4"/>
    </row>
    <row r="16" spans="1:7" x14ac:dyDescent="0.25">
      <c r="A16" s="17"/>
      <c r="B16" s="34" t="str">
        <f>Sheet1!B16</f>
        <v>OKORONKWO KINGSLEY CHUKWUNOMNSO</v>
      </c>
      <c r="C16" s="4">
        <v>5</v>
      </c>
      <c r="D16" s="4">
        <v>9</v>
      </c>
      <c r="E16" s="4">
        <v>7</v>
      </c>
      <c r="F16" s="4">
        <v>49</v>
      </c>
      <c r="G16" s="4"/>
    </row>
    <row r="17" spans="1:7" x14ac:dyDescent="0.25">
      <c r="A17" s="17"/>
      <c r="B17" s="34" t="str">
        <f>Sheet1!B17</f>
        <v>ONYIA CHIMEREMNMA  JOY</v>
      </c>
      <c r="C17" s="4">
        <v>3</v>
      </c>
      <c r="D17" s="4">
        <v>7</v>
      </c>
      <c r="E17" s="4">
        <v>7</v>
      </c>
      <c r="F17" s="4">
        <v>43</v>
      </c>
      <c r="G17" s="4"/>
    </row>
    <row r="18" spans="1:7" x14ac:dyDescent="0.25">
      <c r="A18" s="17"/>
      <c r="B18" s="34" t="str">
        <f>Sheet1!B18</f>
        <v>UCHE CHIMDINDU DOMINION</v>
      </c>
      <c r="C18" s="4">
        <v>4</v>
      </c>
      <c r="D18" s="4">
        <v>9</v>
      </c>
      <c r="E18" s="4">
        <v>3</v>
      </c>
      <c r="F18" s="4">
        <v>47</v>
      </c>
      <c r="G18" s="4"/>
    </row>
    <row r="19" spans="1:7" x14ac:dyDescent="0.25">
      <c r="A19" s="17"/>
      <c r="B19" s="34" t="str">
        <f>Sheet1!B19</f>
        <v>UCHE CHIMKAMMA GOODNESS</v>
      </c>
      <c r="C19" s="4">
        <v>9</v>
      </c>
      <c r="D19" s="4">
        <v>8</v>
      </c>
      <c r="E19" s="4">
        <v>8</v>
      </c>
      <c r="F19" s="4">
        <v>57</v>
      </c>
      <c r="G19" s="4"/>
    </row>
    <row r="20" spans="1:7" x14ac:dyDescent="0.25">
      <c r="A20" s="17"/>
      <c r="B20" s="34"/>
      <c r="C20" s="3"/>
      <c r="D20" s="3"/>
      <c r="E20" s="3"/>
      <c r="F20" s="3"/>
      <c r="G20" s="3"/>
    </row>
    <row r="21" spans="1:7" x14ac:dyDescent="0.25">
      <c r="A21" s="17"/>
      <c r="B21" s="34"/>
      <c r="C21" s="3"/>
      <c r="D21" s="3"/>
      <c r="E21" s="3"/>
      <c r="F21" s="3"/>
      <c r="G21" s="3"/>
    </row>
    <row r="22" spans="1:7" x14ac:dyDescent="0.25">
      <c r="A22" s="17"/>
      <c r="B22" s="34"/>
      <c r="C22" s="3"/>
      <c r="D22" s="3"/>
      <c r="E22" s="3"/>
      <c r="F22" s="3"/>
      <c r="G22" s="3"/>
    </row>
    <row r="23" spans="1:7" x14ac:dyDescent="0.25">
      <c r="A23" s="17"/>
      <c r="B23" s="34"/>
      <c r="C23" s="3"/>
      <c r="D23" s="3"/>
      <c r="E23" s="3"/>
      <c r="F23" s="3"/>
      <c r="G23" s="3"/>
    </row>
    <row r="24" spans="1:7" x14ac:dyDescent="0.25">
      <c r="A24" s="17"/>
      <c r="B24" s="34"/>
      <c r="C24" s="3"/>
      <c r="D24" s="3"/>
      <c r="E24" s="3"/>
      <c r="F24" s="3"/>
      <c r="G24" s="3"/>
    </row>
    <row r="25" spans="1:7" x14ac:dyDescent="0.25">
      <c r="A25" s="17"/>
      <c r="B25" s="34"/>
      <c r="C25" s="3"/>
      <c r="D25" s="3"/>
      <c r="E25" s="3"/>
      <c r="F25" s="3"/>
      <c r="G25" s="3"/>
    </row>
    <row r="26" spans="1:7" x14ac:dyDescent="0.25">
      <c r="A26" s="17"/>
      <c r="B26" s="34"/>
      <c r="C26" s="3"/>
      <c r="D26" s="3"/>
      <c r="E26" s="3"/>
      <c r="F26" s="3"/>
      <c r="G26" s="3"/>
    </row>
    <row r="27" spans="1:7" x14ac:dyDescent="0.25">
      <c r="A27" s="17"/>
      <c r="B27" s="34"/>
      <c r="C27" s="3"/>
      <c r="D27" s="3"/>
      <c r="E27" s="3"/>
      <c r="F27" s="3"/>
      <c r="G27" s="3"/>
    </row>
    <row r="28" spans="1:7" x14ac:dyDescent="0.25">
      <c r="C28" s="3"/>
      <c r="D28" s="3"/>
      <c r="E28" s="3"/>
      <c r="F28" s="3"/>
      <c r="G28" s="3"/>
    </row>
    <row r="29" spans="1:7" x14ac:dyDescent="0.25">
      <c r="C29" s="3"/>
      <c r="D29" s="3"/>
      <c r="E29" s="3"/>
      <c r="F29" s="3"/>
      <c r="G29" s="3"/>
    </row>
    <row r="30" spans="1:7" x14ac:dyDescent="0.25">
      <c r="C30" s="3"/>
      <c r="D30" s="3"/>
      <c r="E30" s="3"/>
      <c r="F30" s="3"/>
      <c r="G30" s="3"/>
    </row>
    <row r="31" spans="1:7" x14ac:dyDescent="0.25">
      <c r="C31" s="3"/>
      <c r="D31" s="3"/>
      <c r="E31" s="3"/>
      <c r="F31" s="3"/>
      <c r="G31" s="3"/>
    </row>
    <row r="32" spans="1:7" x14ac:dyDescent="0.25">
      <c r="C32" s="3"/>
      <c r="D32" s="3"/>
      <c r="E32" s="3"/>
      <c r="F32" s="3"/>
      <c r="G32" s="3"/>
    </row>
    <row r="33" spans="3:7" x14ac:dyDescent="0.25">
      <c r="C33" s="3"/>
      <c r="D33" s="3"/>
      <c r="E33" s="3"/>
      <c r="F33" s="3"/>
      <c r="G33" s="3"/>
    </row>
    <row r="34" spans="3:7" x14ac:dyDescent="0.25">
      <c r="C34" s="3"/>
      <c r="D34" s="3"/>
      <c r="E34" s="3"/>
      <c r="F34" s="3"/>
      <c r="G34" s="3"/>
    </row>
    <row r="35" spans="3:7" x14ac:dyDescent="0.25">
      <c r="C35" s="3"/>
      <c r="D35" s="3"/>
      <c r="E35" s="3"/>
      <c r="F35" s="3"/>
      <c r="G35" s="3"/>
    </row>
    <row r="36" spans="3:7" x14ac:dyDescent="0.25">
      <c r="C36" s="3"/>
      <c r="D36" s="3"/>
      <c r="E36" s="3"/>
      <c r="F36" s="3"/>
      <c r="G36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topLeftCell="A20" workbookViewId="0">
      <selection activeCell="F37" sqref="F37"/>
    </sheetView>
  </sheetViews>
  <sheetFormatPr defaultRowHeight="15.75" x14ac:dyDescent="0.25"/>
  <cols>
    <col min="1" max="1" width="17.625" bestFit="1" customWidth="1"/>
    <col min="2" max="2" width="34.625" style="30" bestFit="1" customWidth="1"/>
  </cols>
  <sheetData>
    <row r="1" spans="1:6" x14ac:dyDescent="0.25">
      <c r="B1" s="32"/>
      <c r="C1" s="2"/>
      <c r="D1" s="50" t="s">
        <v>65</v>
      </c>
      <c r="E1" s="50"/>
      <c r="F1" s="2"/>
    </row>
    <row r="2" spans="1:6" x14ac:dyDescent="0.25">
      <c r="A2" s="17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4" t="str">
        <f>Sheet1!B3</f>
        <v>AMAECHI-CHUKWU UGOMSINACHI</v>
      </c>
      <c r="C3" s="2"/>
      <c r="D3" s="2"/>
      <c r="E3" s="2"/>
      <c r="F3" s="2"/>
    </row>
    <row r="4" spans="1:6" x14ac:dyDescent="0.25">
      <c r="A4" s="17"/>
      <c r="B4" s="34" t="str">
        <f>Sheet1!B4</f>
        <v>ANIH AKACHUKWU MIRACLE</v>
      </c>
      <c r="C4" s="2"/>
      <c r="D4" s="2"/>
      <c r="E4" s="2"/>
      <c r="F4" s="2"/>
    </row>
    <row r="5" spans="1:6" x14ac:dyDescent="0.25">
      <c r="A5" s="17"/>
      <c r="B5" s="34" t="str">
        <f>Sheet1!B5</f>
        <v>CHIMA CONFIDENCE CHINEMEREM</v>
      </c>
      <c r="C5" s="2"/>
      <c r="D5" s="2"/>
      <c r="E5" s="2"/>
      <c r="F5" s="2"/>
    </row>
    <row r="6" spans="1:6" x14ac:dyDescent="0.25">
      <c r="A6" s="17"/>
      <c r="B6" s="34" t="e">
        <f>Sheet1!#REF!</f>
        <v>#REF!</v>
      </c>
      <c r="C6" s="35">
        <v>10</v>
      </c>
      <c r="D6" s="35">
        <v>2</v>
      </c>
      <c r="E6" s="35">
        <v>4</v>
      </c>
      <c r="F6" s="35">
        <v>30</v>
      </c>
    </row>
    <row r="7" spans="1:6" x14ac:dyDescent="0.25">
      <c r="A7" s="17"/>
      <c r="B7" s="34" t="e">
        <f>Sheet1!#REF!</f>
        <v>#REF!</v>
      </c>
      <c r="C7" s="35">
        <v>10</v>
      </c>
      <c r="D7" s="35">
        <v>6</v>
      </c>
      <c r="E7" s="35">
        <v>4</v>
      </c>
      <c r="F7" s="35">
        <v>45</v>
      </c>
    </row>
    <row r="8" spans="1:6" x14ac:dyDescent="0.25">
      <c r="A8" s="17"/>
      <c r="B8" s="34" t="e">
        <f>Sheet1!#REF!</f>
        <v>#REF!</v>
      </c>
      <c r="C8" s="35">
        <v>10</v>
      </c>
      <c r="D8" s="35">
        <v>6</v>
      </c>
      <c r="E8" s="35">
        <v>8</v>
      </c>
      <c r="F8" s="35">
        <v>47</v>
      </c>
    </row>
    <row r="9" spans="1:6" x14ac:dyDescent="0.25">
      <c r="A9" s="17"/>
      <c r="B9" s="34" t="e">
        <f>Sheet1!#REF!</f>
        <v>#REF!</v>
      </c>
      <c r="C9" s="35">
        <v>6</v>
      </c>
      <c r="D9" s="35">
        <v>1</v>
      </c>
      <c r="E9" s="35">
        <v>3</v>
      </c>
      <c r="F9" s="35">
        <v>22</v>
      </c>
    </row>
    <row r="10" spans="1:6" x14ac:dyDescent="0.25">
      <c r="A10" s="17"/>
      <c r="B10" s="34" t="e">
        <f>Sheet1!#REF!</f>
        <v>#REF!</v>
      </c>
      <c r="C10" s="35">
        <v>8</v>
      </c>
      <c r="D10" s="35">
        <v>3</v>
      </c>
      <c r="E10" s="35">
        <v>7</v>
      </c>
      <c r="F10" s="35">
        <v>33</v>
      </c>
    </row>
    <row r="11" spans="1:6" x14ac:dyDescent="0.25">
      <c r="A11" s="17"/>
      <c r="B11" s="34" t="e">
        <f>Sheet1!#REF!</f>
        <v>#REF!</v>
      </c>
      <c r="C11" s="35">
        <v>4</v>
      </c>
      <c r="D11" s="35">
        <v>3</v>
      </c>
      <c r="E11" s="35">
        <v>3</v>
      </c>
      <c r="F11" s="35">
        <v>34</v>
      </c>
    </row>
    <row r="12" spans="1:6" x14ac:dyDescent="0.25">
      <c r="A12" s="17"/>
      <c r="B12" s="34" t="str">
        <f>Sheet1!B6</f>
        <v>EZEOKEKE GIDEON CHUKWUDI</v>
      </c>
      <c r="C12" s="35"/>
      <c r="D12" s="2"/>
      <c r="E12" s="35"/>
      <c r="F12" s="35"/>
    </row>
    <row r="13" spans="1:6" x14ac:dyDescent="0.25">
      <c r="A13" s="17"/>
      <c r="B13" s="34" t="str">
        <f>Sheet1!B7</f>
        <v>IGWE ESOMCHI OGO</v>
      </c>
      <c r="C13" s="35"/>
      <c r="D13" s="2"/>
      <c r="E13" s="35"/>
      <c r="F13" s="35"/>
    </row>
    <row r="14" spans="1:6" x14ac:dyDescent="0.25">
      <c r="A14" s="17"/>
      <c r="B14" s="34" t="str">
        <f>Sheet1!B8</f>
        <v>ITUMA PROMISE EZE</v>
      </c>
      <c r="C14" s="35"/>
      <c r="D14" s="2"/>
      <c r="E14" s="35"/>
      <c r="F14" s="35"/>
    </row>
    <row r="15" spans="1:6" x14ac:dyDescent="0.25">
      <c r="A15" s="17"/>
      <c r="B15" s="34" t="e">
        <f>Sheet1!#REF!</f>
        <v>#REF!</v>
      </c>
      <c r="C15" s="35">
        <v>10</v>
      </c>
      <c r="D15" s="2">
        <v>4</v>
      </c>
      <c r="E15" s="35">
        <v>7</v>
      </c>
      <c r="F15" s="35">
        <v>45</v>
      </c>
    </row>
    <row r="16" spans="1:6" x14ac:dyDescent="0.25">
      <c r="A16" s="17"/>
      <c r="B16" s="34" t="str">
        <f>Sheet1!B9</f>
        <v>NWABUISI KAMSIYOCHUKWU</v>
      </c>
      <c r="C16" s="35"/>
      <c r="D16" s="2"/>
      <c r="E16" s="35"/>
      <c r="F16" s="35"/>
    </row>
    <row r="17" spans="1:6" x14ac:dyDescent="0.25">
      <c r="A17" s="17"/>
      <c r="B17" s="34" t="e">
        <f>Sheet1!#REF!</f>
        <v>#REF!</v>
      </c>
      <c r="C17" s="35">
        <v>10</v>
      </c>
      <c r="D17" s="2">
        <v>8</v>
      </c>
      <c r="E17" s="35">
        <v>6</v>
      </c>
      <c r="F17" s="35">
        <v>54</v>
      </c>
    </row>
    <row r="18" spans="1:6" x14ac:dyDescent="0.25">
      <c r="A18" s="17"/>
      <c r="B18" s="34" t="e">
        <f>Sheet1!#REF!</f>
        <v>#REF!</v>
      </c>
      <c r="C18" s="35">
        <v>9</v>
      </c>
      <c r="D18" s="2">
        <v>7</v>
      </c>
      <c r="E18" s="35">
        <v>3</v>
      </c>
      <c r="F18" s="35">
        <v>46</v>
      </c>
    </row>
    <row r="19" spans="1:6" x14ac:dyDescent="0.25">
      <c r="A19" s="17"/>
      <c r="B19" s="34" t="str">
        <f>Sheet1!B10</f>
        <v>NZE JONATHAN EBUBECHI</v>
      </c>
      <c r="C19" s="35"/>
      <c r="D19" s="2"/>
      <c r="E19" s="35"/>
      <c r="F19" s="35"/>
    </row>
    <row r="20" spans="1:6" x14ac:dyDescent="0.25">
      <c r="A20" s="17"/>
      <c r="B20" s="34" t="e">
        <f>Sheet1!#REF!</f>
        <v>#REF!</v>
      </c>
      <c r="C20" s="35">
        <v>10</v>
      </c>
      <c r="D20" s="2">
        <v>5</v>
      </c>
      <c r="E20" s="35">
        <v>6</v>
      </c>
      <c r="F20" s="35">
        <v>39</v>
      </c>
    </row>
    <row r="21" spans="1:6" x14ac:dyDescent="0.25">
      <c r="A21" s="17"/>
      <c r="B21" s="34" t="str">
        <f>Sheet1!B11</f>
        <v>ODILI WONDERS CHINEMEREM</v>
      </c>
      <c r="C21" s="35"/>
      <c r="D21" s="2"/>
      <c r="E21" s="35"/>
      <c r="F21" s="35"/>
    </row>
    <row r="22" spans="1:6" x14ac:dyDescent="0.25">
      <c r="A22" s="17"/>
      <c r="B22" s="34" t="e">
        <f>Sheet1!#REF!</f>
        <v>#REF!</v>
      </c>
      <c r="C22" s="35">
        <v>9</v>
      </c>
      <c r="D22" s="2">
        <v>2</v>
      </c>
      <c r="E22" s="35">
        <v>2</v>
      </c>
      <c r="F22" s="35">
        <v>34</v>
      </c>
    </row>
    <row r="23" spans="1:6" x14ac:dyDescent="0.25">
      <c r="A23" s="17"/>
      <c r="B23" s="34" t="str">
        <f>Sheet1!B12</f>
        <v>OGEH ONYINYECHI DORIS</v>
      </c>
      <c r="C23" s="2"/>
      <c r="D23" s="2"/>
      <c r="E23" s="2"/>
      <c r="F23" s="35"/>
    </row>
    <row r="24" spans="1:6" x14ac:dyDescent="0.25">
      <c r="A24" s="17"/>
      <c r="B24" s="34" t="str">
        <f>Sheet1!B13</f>
        <v>OGODO CHIMBUZOR ALAGBA</v>
      </c>
      <c r="C24" s="2"/>
      <c r="D24" s="2"/>
      <c r="E24" s="2"/>
      <c r="F24" s="35"/>
    </row>
    <row r="25" spans="1:6" x14ac:dyDescent="0.25">
      <c r="A25" s="17"/>
      <c r="B25" s="34" t="e">
        <f>Sheet1!#REF!</f>
        <v>#REF!</v>
      </c>
      <c r="C25" s="2">
        <v>10</v>
      </c>
      <c r="D25" s="2">
        <v>4</v>
      </c>
      <c r="E25" s="2">
        <v>3</v>
      </c>
      <c r="F25" s="2">
        <v>17</v>
      </c>
    </row>
    <row r="26" spans="1:6" x14ac:dyDescent="0.25">
      <c r="A26" s="17"/>
      <c r="B26" s="34" t="str">
        <f>Sheet1!B14</f>
        <v>OKOCHA EZE   IHEANYICHUKWU</v>
      </c>
      <c r="C26" s="2"/>
      <c r="D26" s="2"/>
      <c r="E26" s="2"/>
      <c r="F26" s="2"/>
    </row>
    <row r="27" spans="1:6" x14ac:dyDescent="0.25">
      <c r="A27" s="17"/>
      <c r="B27" s="34" t="e">
        <f>Sheet1!#REF!</f>
        <v>#REF!</v>
      </c>
      <c r="C27" s="2">
        <v>10</v>
      </c>
      <c r="D27" s="2">
        <v>4</v>
      </c>
      <c r="E27" s="2">
        <v>3</v>
      </c>
      <c r="F27" s="2">
        <v>30</v>
      </c>
    </row>
    <row r="28" spans="1:6" x14ac:dyDescent="0.25">
      <c r="A28" s="17"/>
      <c r="B28" s="34" t="str">
        <f>Sheet1!B15</f>
        <v>OKORIE EMMANUEL CHIEMERIE</v>
      </c>
      <c r="C28" s="2"/>
      <c r="D28" s="2"/>
      <c r="E28" s="2"/>
      <c r="F28" s="2"/>
    </row>
    <row r="29" spans="1:6" x14ac:dyDescent="0.25">
      <c r="A29" s="17"/>
      <c r="B29" s="34" t="str">
        <f>Sheet1!B16</f>
        <v>OKORONKWO KINGSLEY CHUKWUNOMNSO</v>
      </c>
      <c r="C29" s="2"/>
      <c r="D29" s="2"/>
      <c r="E29" s="2"/>
      <c r="F29" s="2"/>
    </row>
    <row r="30" spans="1:6" x14ac:dyDescent="0.25">
      <c r="A30" s="17"/>
      <c r="B30" s="34" t="e">
        <f>Sheet1!#REF!</f>
        <v>#REF!</v>
      </c>
      <c r="C30" s="2">
        <v>10</v>
      </c>
      <c r="D30" s="2">
        <v>5</v>
      </c>
      <c r="E30" s="2">
        <v>3</v>
      </c>
      <c r="F30" s="2">
        <v>29</v>
      </c>
    </row>
    <row r="31" spans="1:6" x14ac:dyDescent="0.25">
      <c r="A31" s="17"/>
      <c r="B31" s="34" t="e">
        <f>Sheet1!#REF!</f>
        <v>#REF!</v>
      </c>
      <c r="C31" s="2">
        <v>10</v>
      </c>
      <c r="D31" s="2">
        <v>5</v>
      </c>
      <c r="E31" s="2">
        <v>7</v>
      </c>
      <c r="F31" s="2">
        <v>32</v>
      </c>
    </row>
    <row r="32" spans="1:6" x14ac:dyDescent="0.25">
      <c r="A32" s="17"/>
      <c r="B32" s="34" t="str">
        <f>Sheet1!B17</f>
        <v>ONYIA CHIMEREMNMA  JOY</v>
      </c>
      <c r="C32" s="2"/>
      <c r="D32" s="2"/>
      <c r="E32" s="2"/>
      <c r="F32" s="2"/>
    </row>
    <row r="33" spans="1:6" x14ac:dyDescent="0.25">
      <c r="A33" s="17"/>
      <c r="B33" s="34" t="e">
        <f>Sheet1!#REF!</f>
        <v>#REF!</v>
      </c>
      <c r="C33" s="2">
        <v>10</v>
      </c>
      <c r="D33" s="2">
        <v>5</v>
      </c>
      <c r="E33" s="2">
        <v>4</v>
      </c>
      <c r="F33" s="2">
        <v>39</v>
      </c>
    </row>
    <row r="34" spans="1:6" x14ac:dyDescent="0.25">
      <c r="A34" s="17"/>
      <c r="B34" s="34" t="e">
        <f>Sheet1!#REF!</f>
        <v>#REF!</v>
      </c>
      <c r="C34" s="2">
        <v>10</v>
      </c>
      <c r="D34" s="2">
        <v>7</v>
      </c>
      <c r="E34" s="2">
        <v>9</v>
      </c>
      <c r="F34" s="2">
        <v>56</v>
      </c>
    </row>
    <row r="35" spans="1:6" x14ac:dyDescent="0.25">
      <c r="A35" s="17"/>
      <c r="B35" s="34" t="str">
        <f>Sheet1!B18</f>
        <v>UCHE CHIMDINDU DOMINION</v>
      </c>
      <c r="C35" s="2"/>
      <c r="D35" s="2"/>
      <c r="E35" s="2"/>
      <c r="F35" s="2"/>
    </row>
    <row r="36" spans="1:6" x14ac:dyDescent="0.25">
      <c r="A36" s="17"/>
      <c r="B36" s="34" t="str">
        <f>Sheet1!B19</f>
        <v>UCHE CHIMKAMMA GOODNESS</v>
      </c>
      <c r="C36" s="2"/>
      <c r="D36" s="2"/>
      <c r="E36" s="2"/>
      <c r="F36" s="2"/>
    </row>
    <row r="37" spans="1:6" x14ac:dyDescent="0.25">
      <c r="A37" s="17"/>
      <c r="B37" s="34" t="e">
        <f>Sheet1!#REF!</f>
        <v>#REF!</v>
      </c>
      <c r="C37" s="2">
        <v>10</v>
      </c>
      <c r="D37" s="2">
        <v>3</v>
      </c>
      <c r="E37" s="2">
        <v>3</v>
      </c>
      <c r="F37" s="2">
        <v>29</v>
      </c>
    </row>
    <row r="38" spans="1:6" x14ac:dyDescent="0.25">
      <c r="A38" s="17"/>
      <c r="B38" s="34" t="e">
        <f>Sheet1!#REF!</f>
        <v>#REF!</v>
      </c>
      <c r="C38" s="2"/>
      <c r="D38" s="2"/>
      <c r="E38" s="2"/>
      <c r="F38" s="2"/>
    </row>
    <row r="39" spans="1:6" x14ac:dyDescent="0.25">
      <c r="A39" s="17"/>
      <c r="B39" s="34" t="e">
        <f>Sheet1!#REF!</f>
        <v>#REF!</v>
      </c>
      <c r="C39" s="2"/>
      <c r="D39" s="2"/>
      <c r="E39" s="2"/>
      <c r="F39" s="2"/>
    </row>
    <row r="40" spans="1:6" x14ac:dyDescent="0.25">
      <c r="A40" s="17"/>
      <c r="B40" s="34" t="e">
        <f>Sheet1!#REF!</f>
        <v>#REF!</v>
      </c>
      <c r="C40" s="2"/>
      <c r="D40" s="2"/>
      <c r="E40" s="2"/>
      <c r="F40" s="2"/>
    </row>
    <row r="41" spans="1:6" x14ac:dyDescent="0.25">
      <c r="A41" s="17"/>
      <c r="B41" s="34" t="e">
        <f>Sheet1!#REF!</f>
        <v>#REF!</v>
      </c>
      <c r="C41" s="2"/>
      <c r="D41" s="2"/>
      <c r="E41" s="2"/>
      <c r="F41" s="2"/>
    </row>
    <row r="42" spans="1:6" x14ac:dyDescent="0.25">
      <c r="A42" s="17"/>
      <c r="B42" s="34"/>
    </row>
    <row r="43" spans="1:6" x14ac:dyDescent="0.25">
      <c r="A43" s="17"/>
      <c r="B43" s="34"/>
    </row>
    <row r="44" spans="1:6" x14ac:dyDescent="0.25">
      <c r="A44" s="17"/>
      <c r="B44" s="34"/>
    </row>
    <row r="45" spans="1:6" x14ac:dyDescent="0.25">
      <c r="A45" s="17"/>
      <c r="B45" s="34"/>
    </row>
    <row r="46" spans="1:6" x14ac:dyDescent="0.25">
      <c r="A46" s="17"/>
      <c r="B46" s="34"/>
    </row>
    <row r="47" spans="1:6" x14ac:dyDescent="0.25">
      <c r="A47" s="17"/>
      <c r="B47" s="34"/>
    </row>
    <row r="48" spans="1:6" x14ac:dyDescent="0.25">
      <c r="A48" s="17"/>
      <c r="B48" s="34"/>
    </row>
    <row r="49" spans="1:2" x14ac:dyDescent="0.25">
      <c r="A49" s="17"/>
      <c r="B49" s="34"/>
    </row>
    <row r="50" spans="1:2" x14ac:dyDescent="0.25">
      <c r="A50" s="17"/>
      <c r="B50" s="34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28"/>
  <sheetViews>
    <sheetView workbookViewId="0">
      <selection activeCell="F19" sqref="F19"/>
    </sheetView>
  </sheetViews>
  <sheetFormatPr defaultRowHeight="15.75" x14ac:dyDescent="0.25"/>
  <cols>
    <col min="1" max="1" width="17.625" bestFit="1" customWidth="1"/>
    <col min="2" max="2" width="34.625" style="30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2"/>
      <c r="C1" s="2"/>
      <c r="D1" s="50" t="s">
        <v>38</v>
      </c>
      <c r="E1" s="50"/>
      <c r="F1" s="2"/>
      <c r="G1" s="2"/>
    </row>
    <row r="2" spans="1:7" x14ac:dyDescent="0.25">
      <c r="A2" s="17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 x14ac:dyDescent="0.25">
      <c r="A3" s="17"/>
      <c r="B3" s="34" t="str">
        <f>Sheet1!B3</f>
        <v>AMAECHI-CHUKWU UGOMSINACHI</v>
      </c>
      <c r="C3" s="4">
        <v>10</v>
      </c>
      <c r="D3" s="4">
        <v>8</v>
      </c>
      <c r="E3" s="4">
        <v>6</v>
      </c>
      <c r="F3" s="4">
        <v>59</v>
      </c>
      <c r="G3" s="4"/>
    </row>
    <row r="4" spans="1:7" x14ac:dyDescent="0.25">
      <c r="A4" s="17"/>
      <c r="B4" s="34" t="str">
        <f>Sheet1!B4</f>
        <v>ANIH AKACHUKWU MIRACLE</v>
      </c>
      <c r="C4" s="4">
        <v>10</v>
      </c>
      <c r="D4" s="4">
        <v>6</v>
      </c>
      <c r="E4" s="4">
        <v>7</v>
      </c>
      <c r="F4" s="4">
        <v>53</v>
      </c>
      <c r="G4" s="4"/>
    </row>
    <row r="5" spans="1:7" x14ac:dyDescent="0.25">
      <c r="A5" s="17"/>
      <c r="B5" s="34" t="str">
        <f>Sheet1!B5</f>
        <v>CHIMA CONFIDENCE CHINEMEREM</v>
      </c>
      <c r="C5" s="4">
        <v>10</v>
      </c>
      <c r="D5" s="4">
        <v>9</v>
      </c>
      <c r="E5" s="4">
        <v>9</v>
      </c>
      <c r="F5" s="4">
        <v>66</v>
      </c>
      <c r="G5" s="4"/>
    </row>
    <row r="6" spans="1:7" x14ac:dyDescent="0.25">
      <c r="A6" s="17"/>
      <c r="B6" s="34" t="str">
        <f>Sheet1!B6</f>
        <v>EZEOKEKE GIDEON CHUKWUDI</v>
      </c>
      <c r="C6" s="4">
        <v>10</v>
      </c>
      <c r="D6" s="4">
        <v>7</v>
      </c>
      <c r="E6" s="4">
        <v>8</v>
      </c>
      <c r="F6" s="4">
        <v>40</v>
      </c>
      <c r="G6" s="4"/>
    </row>
    <row r="7" spans="1:7" x14ac:dyDescent="0.25">
      <c r="A7" s="17"/>
      <c r="B7" s="34" t="str">
        <f>Sheet1!B7</f>
        <v>IGWE ESOMCHI OGO</v>
      </c>
      <c r="C7" s="4">
        <v>10</v>
      </c>
      <c r="D7" s="4">
        <v>2</v>
      </c>
      <c r="E7" s="4">
        <v>7</v>
      </c>
      <c r="F7" s="4">
        <v>43</v>
      </c>
      <c r="G7" s="4"/>
    </row>
    <row r="8" spans="1:7" x14ac:dyDescent="0.25">
      <c r="A8" s="17"/>
      <c r="B8" s="34" t="str">
        <f>Sheet1!B8</f>
        <v>ITUMA PROMISE EZE</v>
      </c>
      <c r="C8" s="4">
        <v>10</v>
      </c>
      <c r="D8" s="4">
        <v>6</v>
      </c>
      <c r="E8" s="4">
        <v>8</v>
      </c>
      <c r="F8" s="4">
        <v>48</v>
      </c>
      <c r="G8" s="4"/>
    </row>
    <row r="9" spans="1:7" x14ac:dyDescent="0.25">
      <c r="A9" s="17"/>
      <c r="B9" s="34" t="str">
        <f>Sheet1!B9</f>
        <v>NWABUISI KAMSIYOCHUKWU</v>
      </c>
      <c r="C9" s="4">
        <v>10</v>
      </c>
      <c r="D9" s="4">
        <v>4</v>
      </c>
      <c r="E9" s="4">
        <v>8</v>
      </c>
      <c r="F9" s="4">
        <v>34</v>
      </c>
      <c r="G9" s="4"/>
    </row>
    <row r="10" spans="1:7" x14ac:dyDescent="0.25">
      <c r="A10" s="17"/>
      <c r="B10" s="34" t="str">
        <f>Sheet1!B10</f>
        <v>NZE JONATHAN EBUBECHI</v>
      </c>
      <c r="C10" s="4">
        <v>10</v>
      </c>
      <c r="D10" s="4">
        <v>7</v>
      </c>
      <c r="E10" s="4">
        <v>6</v>
      </c>
      <c r="F10" s="4">
        <v>52</v>
      </c>
      <c r="G10" s="4"/>
    </row>
    <row r="11" spans="1:7" x14ac:dyDescent="0.25">
      <c r="A11" s="17"/>
      <c r="B11" s="34" t="str">
        <f>Sheet1!B11</f>
        <v>ODILI WONDERS CHINEMEREM</v>
      </c>
      <c r="C11" s="4">
        <v>10</v>
      </c>
      <c r="D11" s="4">
        <v>4</v>
      </c>
      <c r="E11" s="4">
        <v>9</v>
      </c>
      <c r="F11" s="4">
        <v>48</v>
      </c>
      <c r="G11" s="4"/>
    </row>
    <row r="12" spans="1:7" x14ac:dyDescent="0.25">
      <c r="A12" s="17"/>
      <c r="B12" s="34" t="str">
        <f>Sheet1!B12</f>
        <v>OGEH ONYINYECHI DORIS</v>
      </c>
      <c r="C12" s="4">
        <v>10</v>
      </c>
      <c r="D12" s="4">
        <v>5</v>
      </c>
      <c r="E12" s="4">
        <v>10</v>
      </c>
      <c r="F12" s="4">
        <v>53</v>
      </c>
      <c r="G12" s="4"/>
    </row>
    <row r="13" spans="1:7" x14ac:dyDescent="0.25">
      <c r="A13" s="17"/>
      <c r="B13" s="34" t="str">
        <f>Sheet1!B13</f>
        <v>OGODO CHIMBUZOR ALAGBA</v>
      </c>
      <c r="C13" s="4">
        <v>9</v>
      </c>
      <c r="D13" s="4">
        <v>5</v>
      </c>
      <c r="E13" s="4">
        <v>7</v>
      </c>
      <c r="F13" s="4">
        <v>56</v>
      </c>
      <c r="G13" s="4"/>
    </row>
    <row r="14" spans="1:7" x14ac:dyDescent="0.25">
      <c r="A14" s="17"/>
      <c r="B14" s="34" t="str">
        <f>Sheet1!B14</f>
        <v>OKOCHA EZE   IHEANYICHUKWU</v>
      </c>
      <c r="C14" s="4">
        <v>4</v>
      </c>
      <c r="D14" s="4">
        <v>6</v>
      </c>
      <c r="E14" s="4">
        <v>5</v>
      </c>
      <c r="F14" s="4">
        <v>48</v>
      </c>
      <c r="G14" s="4"/>
    </row>
    <row r="15" spans="1:7" x14ac:dyDescent="0.25">
      <c r="A15" s="17"/>
      <c r="B15" s="34" t="str">
        <f>Sheet1!B15</f>
        <v>OKORIE EMMANUEL CHIEMERIE</v>
      </c>
      <c r="C15" s="4">
        <v>10</v>
      </c>
      <c r="D15" s="4">
        <v>5</v>
      </c>
      <c r="E15" s="4">
        <v>10</v>
      </c>
      <c r="F15" s="4">
        <v>52</v>
      </c>
      <c r="G15" s="4"/>
    </row>
    <row r="16" spans="1:7" x14ac:dyDescent="0.25">
      <c r="A16" s="17"/>
      <c r="B16" s="34" t="str">
        <f>Sheet1!B16</f>
        <v>OKORONKWO KINGSLEY CHUKWUNOMNSO</v>
      </c>
      <c r="C16" s="4">
        <v>9</v>
      </c>
      <c r="D16" s="4">
        <v>6</v>
      </c>
      <c r="E16" s="4">
        <v>10</v>
      </c>
      <c r="F16" s="4">
        <v>53</v>
      </c>
      <c r="G16" s="4"/>
    </row>
    <row r="17" spans="1:7" x14ac:dyDescent="0.25">
      <c r="A17" s="17"/>
      <c r="B17" s="34" t="str">
        <f>Sheet1!B17</f>
        <v>ONYIA CHIMEREMNMA  JOY</v>
      </c>
      <c r="C17" s="4">
        <v>10</v>
      </c>
      <c r="D17" s="4">
        <v>8</v>
      </c>
      <c r="E17" s="4">
        <v>8</v>
      </c>
      <c r="F17" s="4">
        <v>39</v>
      </c>
      <c r="G17" s="4"/>
    </row>
    <row r="18" spans="1:7" x14ac:dyDescent="0.25">
      <c r="A18" s="17"/>
      <c r="B18" s="34" t="str">
        <f>Sheet1!B18</f>
        <v>UCHE CHIMDINDU DOMINION</v>
      </c>
      <c r="C18" s="4">
        <v>10</v>
      </c>
      <c r="D18" s="4">
        <v>4</v>
      </c>
      <c r="E18" s="4">
        <v>8</v>
      </c>
      <c r="F18" s="4">
        <v>54</v>
      </c>
      <c r="G18" s="4"/>
    </row>
    <row r="19" spans="1:7" x14ac:dyDescent="0.25">
      <c r="A19" s="17"/>
      <c r="B19" s="34" t="str">
        <f>Sheet1!B19</f>
        <v>UCHE CHIMKAMMA GOODNESS</v>
      </c>
      <c r="C19" s="4">
        <v>9</v>
      </c>
      <c r="D19" s="4">
        <v>6</v>
      </c>
      <c r="E19" s="4">
        <v>9</v>
      </c>
      <c r="F19" s="4">
        <v>57</v>
      </c>
      <c r="G19" s="4"/>
    </row>
    <row r="20" spans="1:7" x14ac:dyDescent="0.25">
      <c r="A20" s="17"/>
      <c r="B20" s="34"/>
      <c r="C20" s="3"/>
      <c r="D20" s="3"/>
      <c r="E20" s="3"/>
      <c r="F20" s="3"/>
      <c r="G20" s="3"/>
    </row>
    <row r="21" spans="1:7" x14ac:dyDescent="0.25">
      <c r="A21" s="17"/>
      <c r="B21" s="34"/>
      <c r="C21" s="3"/>
      <c r="D21" s="3"/>
      <c r="E21" s="3"/>
      <c r="F21" s="3"/>
      <c r="G21" s="3"/>
    </row>
    <row r="22" spans="1:7" x14ac:dyDescent="0.25">
      <c r="A22" s="17"/>
      <c r="B22" s="34"/>
      <c r="C22" s="3"/>
      <c r="D22" s="3"/>
      <c r="E22" s="3"/>
      <c r="F22" s="3"/>
      <c r="G22" s="3"/>
    </row>
    <row r="23" spans="1:7" x14ac:dyDescent="0.25">
      <c r="A23" s="17"/>
      <c r="B23" s="34"/>
      <c r="C23" s="3"/>
      <c r="D23" s="3"/>
      <c r="E23" s="3"/>
      <c r="F23" s="3"/>
      <c r="G23" s="3"/>
    </row>
    <row r="24" spans="1:7" x14ac:dyDescent="0.25">
      <c r="A24" s="17"/>
      <c r="B24" s="34"/>
      <c r="C24" s="3"/>
      <c r="D24" s="3"/>
      <c r="E24" s="3"/>
      <c r="F24" s="3"/>
      <c r="G24" s="3"/>
    </row>
    <row r="25" spans="1:7" x14ac:dyDescent="0.25">
      <c r="A25" s="17"/>
      <c r="B25" s="34"/>
      <c r="C25" s="3"/>
      <c r="D25" s="3"/>
      <c r="E25" s="3"/>
      <c r="F25" s="3"/>
      <c r="G25" s="3"/>
    </row>
    <row r="26" spans="1:7" x14ac:dyDescent="0.25">
      <c r="A26" s="17"/>
      <c r="B26" s="34"/>
      <c r="C26" s="3"/>
      <c r="D26" s="3"/>
      <c r="E26" s="3"/>
      <c r="F26" s="3"/>
      <c r="G26" s="3"/>
    </row>
    <row r="27" spans="1:7" x14ac:dyDescent="0.25">
      <c r="A27" s="17"/>
      <c r="B27" s="34"/>
      <c r="C27" s="3"/>
      <c r="D27" s="3"/>
      <c r="E27" s="3"/>
      <c r="F27" s="3"/>
      <c r="G27" s="3"/>
    </row>
    <row r="28" spans="1:7" x14ac:dyDescent="0.25">
      <c r="A28" s="17"/>
      <c r="B28" s="34"/>
      <c r="C28" s="3"/>
      <c r="D28" s="3"/>
      <c r="E28" s="3"/>
      <c r="F28" s="3"/>
      <c r="G28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F2" sqref="F2"/>
    </sheetView>
  </sheetViews>
  <sheetFormatPr defaultRowHeight="15.75" x14ac:dyDescent="0.25"/>
  <cols>
    <col min="1" max="1" width="17.625" bestFit="1" customWidth="1"/>
    <col min="2" max="2" width="34.625" style="30" bestFit="1" customWidth="1"/>
  </cols>
  <sheetData>
    <row r="1" spans="1:6" x14ac:dyDescent="0.25">
      <c r="B1" s="32"/>
      <c r="C1" s="2"/>
      <c r="D1" s="51" t="s">
        <v>3</v>
      </c>
      <c r="E1" s="50"/>
      <c r="F1" s="2"/>
    </row>
    <row r="2" spans="1:6" x14ac:dyDescent="0.25">
      <c r="A2" s="17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4" t="str">
        <f>Sheet1!B3</f>
        <v>AMAECHI-CHUKWU UGOMSINACHI</v>
      </c>
      <c r="C3" s="2"/>
      <c r="D3" s="2"/>
      <c r="E3" s="2"/>
      <c r="F3" s="2"/>
    </row>
    <row r="4" spans="1:6" x14ac:dyDescent="0.25">
      <c r="A4" s="17"/>
      <c r="B4" s="34" t="str">
        <f>Sheet1!B4</f>
        <v>ANIH AKACHUKWU MIRACLE</v>
      </c>
      <c r="C4" s="2"/>
      <c r="D4" s="2"/>
      <c r="E4" s="2"/>
      <c r="F4" s="2"/>
    </row>
    <row r="5" spans="1:6" x14ac:dyDescent="0.25">
      <c r="A5" s="17"/>
      <c r="B5" s="34" t="str">
        <f>Sheet1!B5</f>
        <v>CHIMA CONFIDENCE CHINEMEREM</v>
      </c>
      <c r="C5" s="2"/>
      <c r="D5" s="2"/>
      <c r="E5" s="2"/>
      <c r="F5" s="2"/>
    </row>
    <row r="6" spans="1:6" x14ac:dyDescent="0.25">
      <c r="A6" s="17"/>
      <c r="B6" s="34" t="e">
        <f>Sheet1!#REF!</f>
        <v>#REF!</v>
      </c>
      <c r="C6" s="35"/>
      <c r="D6" s="35"/>
      <c r="E6" s="35"/>
      <c r="F6" s="35"/>
    </row>
    <row r="7" spans="1:6" x14ac:dyDescent="0.25">
      <c r="A7" s="17"/>
      <c r="B7" s="34" t="e">
        <f>Sheet1!#REF!</f>
        <v>#REF!</v>
      </c>
      <c r="C7" s="35"/>
      <c r="D7" s="35"/>
      <c r="E7" s="35"/>
      <c r="F7" s="35"/>
    </row>
    <row r="8" spans="1:6" x14ac:dyDescent="0.25">
      <c r="A8" s="17"/>
      <c r="B8" s="34" t="e">
        <f>Sheet1!#REF!</f>
        <v>#REF!</v>
      </c>
      <c r="C8" s="35"/>
      <c r="D8" s="35"/>
      <c r="E8" s="35"/>
      <c r="F8" s="35"/>
    </row>
    <row r="9" spans="1:6" x14ac:dyDescent="0.25">
      <c r="A9" s="17"/>
      <c r="B9" s="34" t="e">
        <f>Sheet1!#REF!</f>
        <v>#REF!</v>
      </c>
      <c r="C9" s="35"/>
      <c r="D9" s="35"/>
      <c r="E9" s="35"/>
      <c r="F9" s="35"/>
    </row>
    <row r="10" spans="1:6" x14ac:dyDescent="0.25">
      <c r="A10" s="17"/>
      <c r="B10" s="34" t="e">
        <f>Sheet1!#REF!</f>
        <v>#REF!</v>
      </c>
      <c r="C10" s="35"/>
      <c r="D10" s="35"/>
      <c r="E10" s="35"/>
      <c r="F10" s="35"/>
    </row>
    <row r="11" spans="1:6" x14ac:dyDescent="0.25">
      <c r="A11" s="17"/>
      <c r="B11" s="34" t="e">
        <f>Sheet1!#REF!</f>
        <v>#REF!</v>
      </c>
      <c r="C11" s="35"/>
      <c r="D11" s="35"/>
      <c r="E11" s="35"/>
      <c r="F11" s="35"/>
    </row>
    <row r="12" spans="1:6" x14ac:dyDescent="0.25">
      <c r="A12" s="17"/>
      <c r="B12" s="34" t="str">
        <f>Sheet1!B6</f>
        <v>EZEOKEKE GIDEON CHUKWUDI</v>
      </c>
      <c r="C12" s="35"/>
      <c r="D12" s="35"/>
      <c r="E12" s="35"/>
      <c r="F12" s="35"/>
    </row>
    <row r="13" spans="1:6" x14ac:dyDescent="0.25">
      <c r="A13" s="17"/>
      <c r="B13" s="34" t="str">
        <f>Sheet1!B7</f>
        <v>IGWE ESOMCHI OGO</v>
      </c>
      <c r="C13" s="35"/>
      <c r="D13" s="35"/>
      <c r="E13" s="35"/>
      <c r="F13" s="35"/>
    </row>
    <row r="14" spans="1:6" x14ac:dyDescent="0.25">
      <c r="A14" s="17"/>
      <c r="B14" s="34" t="str">
        <f>Sheet1!B8</f>
        <v>ITUMA PROMISE EZE</v>
      </c>
      <c r="C14" s="35"/>
      <c r="D14" s="35"/>
      <c r="E14" s="35"/>
      <c r="F14" s="35"/>
    </row>
    <row r="15" spans="1:6" x14ac:dyDescent="0.25">
      <c r="A15" s="17"/>
      <c r="B15" s="34" t="e">
        <f>Sheet1!#REF!</f>
        <v>#REF!</v>
      </c>
      <c r="C15" s="35"/>
      <c r="D15" s="35"/>
      <c r="E15" s="35"/>
      <c r="F15" s="35"/>
    </row>
    <row r="16" spans="1:6" x14ac:dyDescent="0.25">
      <c r="A16" s="17"/>
      <c r="B16" s="34" t="str">
        <f>Sheet1!B9</f>
        <v>NWABUISI KAMSIYOCHUKWU</v>
      </c>
      <c r="C16" s="35"/>
      <c r="D16" s="35"/>
      <c r="E16" s="35"/>
      <c r="F16" s="35"/>
    </row>
    <row r="17" spans="1:6" x14ac:dyDescent="0.25">
      <c r="A17" s="17"/>
      <c r="B17" s="34" t="e">
        <f>Sheet1!#REF!</f>
        <v>#REF!</v>
      </c>
      <c r="C17" s="35"/>
      <c r="D17" s="35"/>
      <c r="E17" s="35"/>
      <c r="F17" s="35"/>
    </row>
    <row r="18" spans="1:6" x14ac:dyDescent="0.25">
      <c r="A18" s="17"/>
      <c r="B18" s="34" t="e">
        <f>Sheet1!#REF!</f>
        <v>#REF!</v>
      </c>
      <c r="C18" s="35"/>
      <c r="D18" s="35"/>
      <c r="E18" s="35"/>
      <c r="F18" s="35"/>
    </row>
    <row r="19" spans="1:6" x14ac:dyDescent="0.25">
      <c r="A19" s="17"/>
      <c r="B19" s="34" t="str">
        <f>Sheet1!B10</f>
        <v>NZE JONATHAN EBUBECHI</v>
      </c>
      <c r="C19" s="35"/>
      <c r="D19" s="35"/>
      <c r="E19" s="35"/>
      <c r="F19" s="35"/>
    </row>
    <row r="20" spans="1:6" x14ac:dyDescent="0.25">
      <c r="A20" s="17"/>
      <c r="B20" s="34" t="e">
        <f>Sheet1!#REF!</f>
        <v>#REF!</v>
      </c>
      <c r="C20" s="35"/>
      <c r="D20" s="35"/>
      <c r="E20" s="35"/>
      <c r="F20" s="2"/>
    </row>
    <row r="21" spans="1:6" x14ac:dyDescent="0.25">
      <c r="A21" s="17"/>
      <c r="B21" s="34" t="str">
        <f>Sheet1!B11</f>
        <v>ODILI WONDERS CHINEMEREM</v>
      </c>
      <c r="C21" s="35"/>
      <c r="D21" s="35"/>
      <c r="E21" s="35"/>
      <c r="F21" s="2"/>
    </row>
    <row r="22" spans="1:6" x14ac:dyDescent="0.25">
      <c r="A22" s="17"/>
      <c r="B22" s="34" t="e">
        <f>Sheet1!#REF!</f>
        <v>#REF!</v>
      </c>
      <c r="C22" s="35"/>
      <c r="D22" s="2"/>
      <c r="E22" s="2"/>
      <c r="F22" s="2"/>
    </row>
    <row r="23" spans="1:6" x14ac:dyDescent="0.25">
      <c r="A23" s="17"/>
      <c r="B23" s="34" t="str">
        <f>Sheet1!B12</f>
        <v>OGEH ONYINYECHI DORIS</v>
      </c>
      <c r="C23" s="35"/>
      <c r="D23" s="2"/>
      <c r="E23" s="2"/>
      <c r="F23" s="2"/>
    </row>
    <row r="24" spans="1:6" x14ac:dyDescent="0.25">
      <c r="A24" s="17"/>
      <c r="B24" s="34" t="str">
        <f>Sheet1!B13</f>
        <v>OGODO CHIMBUZOR ALAGBA</v>
      </c>
      <c r="C24" s="35"/>
      <c r="D24" s="2"/>
      <c r="E24" s="2"/>
      <c r="F24" s="2"/>
    </row>
    <row r="25" spans="1:6" x14ac:dyDescent="0.25">
      <c r="A25" s="17"/>
      <c r="B25" s="34" t="e">
        <f>Sheet1!#REF!</f>
        <v>#REF!</v>
      </c>
      <c r="C25" s="35"/>
      <c r="D25" s="2"/>
      <c r="E25" s="2"/>
      <c r="F25" s="2"/>
    </row>
    <row r="26" spans="1:6" x14ac:dyDescent="0.25">
      <c r="A26" s="17"/>
      <c r="B26" s="34" t="str">
        <f>Sheet1!B14</f>
        <v>OKOCHA EZE   IHEANYICHUKWU</v>
      </c>
      <c r="C26" s="35"/>
      <c r="D26" s="2"/>
      <c r="E26" s="2"/>
      <c r="F26" s="2"/>
    </row>
    <row r="27" spans="1:6" x14ac:dyDescent="0.25">
      <c r="A27" s="17"/>
      <c r="B27" s="34" t="e">
        <f>Sheet1!#REF!</f>
        <v>#REF!</v>
      </c>
      <c r="C27" s="35"/>
      <c r="D27" s="2"/>
      <c r="E27" s="2"/>
      <c r="F27" s="2"/>
    </row>
    <row r="28" spans="1:6" x14ac:dyDescent="0.25">
      <c r="A28" s="17"/>
      <c r="B28" s="34" t="str">
        <f>Sheet1!B15</f>
        <v>OKORIE EMMANUEL CHIEMERIE</v>
      </c>
      <c r="C28" s="35"/>
      <c r="D28" s="2"/>
      <c r="E28" s="2"/>
      <c r="F28" s="2"/>
    </row>
    <row r="29" spans="1:6" x14ac:dyDescent="0.25">
      <c r="A29" s="17"/>
      <c r="B29" s="34" t="str">
        <f>Sheet1!B16</f>
        <v>OKORONKWO KINGSLEY CHUKWUNOMNSO</v>
      </c>
      <c r="C29" s="35"/>
      <c r="D29" s="2"/>
      <c r="E29" s="2"/>
      <c r="F29" s="2"/>
    </row>
    <row r="30" spans="1:6" x14ac:dyDescent="0.25">
      <c r="A30" s="17"/>
      <c r="B30" s="34" t="e">
        <f>Sheet1!#REF!</f>
        <v>#REF!</v>
      </c>
      <c r="C30" s="35"/>
      <c r="D30" s="2"/>
      <c r="E30" s="2"/>
      <c r="F30" s="2"/>
    </row>
    <row r="31" spans="1:6" x14ac:dyDescent="0.25">
      <c r="A31" s="17"/>
      <c r="B31" s="34" t="e">
        <f>Sheet1!#REF!</f>
        <v>#REF!</v>
      </c>
      <c r="C31" s="35"/>
      <c r="D31" s="2"/>
      <c r="E31" s="2"/>
      <c r="F31" s="2"/>
    </row>
    <row r="32" spans="1:6" x14ac:dyDescent="0.25">
      <c r="A32" s="17"/>
      <c r="B32" s="34" t="str">
        <f>Sheet1!B17</f>
        <v>ONYIA CHIMEREMNMA  JOY</v>
      </c>
      <c r="C32" s="35"/>
      <c r="D32" s="2"/>
      <c r="E32" s="2"/>
      <c r="F32" s="2"/>
    </row>
    <row r="33" spans="1:6" x14ac:dyDescent="0.25">
      <c r="A33" s="17"/>
      <c r="B33" s="34" t="e">
        <f>Sheet1!#REF!</f>
        <v>#REF!</v>
      </c>
      <c r="C33" s="35"/>
      <c r="D33" s="2"/>
      <c r="E33" s="2"/>
      <c r="F33" s="2"/>
    </row>
    <row r="34" spans="1:6" x14ac:dyDescent="0.25">
      <c r="A34" s="17"/>
      <c r="B34" s="34" t="e">
        <f>Sheet1!#REF!</f>
        <v>#REF!</v>
      </c>
      <c r="C34" s="35"/>
      <c r="D34" s="2"/>
      <c r="E34" s="2"/>
      <c r="F34" s="2"/>
    </row>
    <row r="35" spans="1:6" x14ac:dyDescent="0.25">
      <c r="A35" s="17"/>
      <c r="B35" s="34" t="str">
        <f>Sheet1!B18</f>
        <v>UCHE CHIMDINDU DOMINION</v>
      </c>
      <c r="C35" s="35"/>
      <c r="D35" s="2"/>
      <c r="E35" s="2"/>
      <c r="F35" s="2"/>
    </row>
    <row r="36" spans="1:6" x14ac:dyDescent="0.25">
      <c r="A36" s="17"/>
      <c r="B36" s="34" t="str">
        <f>Sheet1!B19</f>
        <v>UCHE CHIMKAMMA GOODNESS</v>
      </c>
      <c r="C36" s="35"/>
      <c r="D36" s="2"/>
      <c r="E36" s="2"/>
      <c r="F36" s="2"/>
    </row>
    <row r="37" spans="1:6" x14ac:dyDescent="0.25">
      <c r="A37" s="17"/>
      <c r="B37" s="34" t="e">
        <f>Sheet1!#REF!</f>
        <v>#REF!</v>
      </c>
      <c r="C37" s="35"/>
      <c r="D37" s="2"/>
      <c r="E37" s="2"/>
      <c r="F37" s="2"/>
    </row>
    <row r="38" spans="1:6" x14ac:dyDescent="0.25">
      <c r="A38" s="17"/>
      <c r="B38" s="34" t="e">
        <f>Sheet1!#REF!</f>
        <v>#REF!</v>
      </c>
      <c r="C38" s="35"/>
      <c r="D38" s="2"/>
      <c r="E38" s="2"/>
      <c r="F38" s="2"/>
    </row>
    <row r="39" spans="1:6" x14ac:dyDescent="0.25">
      <c r="A39" s="17"/>
      <c r="B39" s="34" t="e">
        <f>Sheet1!#REF!</f>
        <v>#REF!</v>
      </c>
      <c r="C39" s="35"/>
      <c r="D39" s="2"/>
      <c r="E39" s="2"/>
      <c r="F39" s="2"/>
    </row>
    <row r="40" spans="1:6" x14ac:dyDescent="0.25">
      <c r="A40" s="17"/>
      <c r="B40" s="34" t="e">
        <f>Sheet1!#REF!</f>
        <v>#REF!</v>
      </c>
      <c r="D40" s="2"/>
      <c r="E40" s="2"/>
    </row>
    <row r="41" spans="1:6" x14ac:dyDescent="0.25">
      <c r="A41" s="17"/>
      <c r="B41" s="34" t="e">
        <f>Sheet1!#REF!</f>
        <v>#REF!</v>
      </c>
      <c r="C41" s="35"/>
      <c r="D41" s="2"/>
      <c r="E41" s="2"/>
      <c r="F41" s="2"/>
    </row>
    <row r="42" spans="1:6" x14ac:dyDescent="0.25">
      <c r="A42" s="17"/>
      <c r="B42" s="34"/>
    </row>
    <row r="43" spans="1:6" x14ac:dyDescent="0.25">
      <c r="A43" s="17"/>
      <c r="B43" s="34"/>
    </row>
    <row r="44" spans="1:6" x14ac:dyDescent="0.25">
      <c r="A44" s="17"/>
      <c r="B44" s="34"/>
    </row>
    <row r="45" spans="1:6" x14ac:dyDescent="0.25">
      <c r="A45" s="17"/>
      <c r="B45" s="34"/>
    </row>
    <row r="46" spans="1:6" x14ac:dyDescent="0.25">
      <c r="A46" s="17"/>
      <c r="B46" s="34"/>
    </row>
    <row r="47" spans="1:6" x14ac:dyDescent="0.25">
      <c r="A47" s="17"/>
      <c r="B47" s="34"/>
    </row>
    <row r="48" spans="1:6" x14ac:dyDescent="0.25">
      <c r="A48" s="17"/>
      <c r="B48" s="34"/>
    </row>
    <row r="49" spans="1:2" x14ac:dyDescent="0.25">
      <c r="A49" s="17"/>
      <c r="B49" s="34"/>
    </row>
    <row r="50" spans="1:2" x14ac:dyDescent="0.25">
      <c r="A50" s="17"/>
      <c r="B50" s="34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F2" sqref="F2"/>
    </sheetView>
  </sheetViews>
  <sheetFormatPr defaultRowHeight="15.75" x14ac:dyDescent="0.25"/>
  <cols>
    <col min="1" max="1" width="17.25" bestFit="1" customWidth="1"/>
    <col min="2" max="2" width="34.625" style="30" bestFit="1" customWidth="1"/>
  </cols>
  <sheetData>
    <row r="1" spans="1:6" x14ac:dyDescent="0.25">
      <c r="B1" s="32"/>
      <c r="C1" s="2"/>
      <c r="D1" s="51" t="s">
        <v>4</v>
      </c>
      <c r="E1" s="50"/>
      <c r="F1" s="2"/>
    </row>
    <row r="2" spans="1:6" x14ac:dyDescent="0.25">
      <c r="A2" s="17" t="s">
        <v>40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4" t="str">
        <f>Sheet1!B3</f>
        <v>AMAECHI-CHUKWU UGOMSINACHI</v>
      </c>
      <c r="C3" s="4"/>
      <c r="D3" s="4"/>
      <c r="E3" s="4"/>
      <c r="F3" s="4"/>
    </row>
    <row r="4" spans="1:6" x14ac:dyDescent="0.25">
      <c r="A4" s="17"/>
      <c r="B4" s="34" t="str">
        <f>Sheet1!B4</f>
        <v>ANIH AKACHUKWU MIRACLE</v>
      </c>
      <c r="C4" s="4"/>
      <c r="D4" s="4"/>
      <c r="E4" s="4"/>
      <c r="F4" s="4"/>
    </row>
    <row r="5" spans="1:6" x14ac:dyDescent="0.25">
      <c r="A5" s="17"/>
      <c r="B5" s="34" t="str">
        <f>Sheet1!B5</f>
        <v>CHIMA CONFIDENCE CHINEMEREM</v>
      </c>
      <c r="C5" s="4"/>
      <c r="D5" s="4"/>
      <c r="E5" s="4"/>
      <c r="F5" s="4"/>
    </row>
    <row r="6" spans="1:6" x14ac:dyDescent="0.25">
      <c r="A6" s="17"/>
      <c r="B6" s="34" t="e">
        <f>Sheet1!#REF!</f>
        <v>#REF!</v>
      </c>
      <c r="C6" s="4"/>
      <c r="D6" s="4"/>
      <c r="E6" s="4"/>
      <c r="F6" s="4"/>
    </row>
    <row r="7" spans="1:6" x14ac:dyDescent="0.25">
      <c r="A7" s="17"/>
      <c r="B7" s="34" t="e">
        <f>Sheet1!#REF!</f>
        <v>#REF!</v>
      </c>
      <c r="C7" s="4"/>
      <c r="D7" s="4"/>
      <c r="E7" s="4"/>
      <c r="F7" s="4"/>
    </row>
    <row r="8" spans="1:6" x14ac:dyDescent="0.25">
      <c r="A8" s="17"/>
      <c r="B8" s="34" t="e">
        <f>Sheet1!#REF!</f>
        <v>#REF!</v>
      </c>
      <c r="C8" s="4"/>
      <c r="D8" s="4"/>
      <c r="E8" s="4"/>
      <c r="F8" s="4"/>
    </row>
    <row r="9" spans="1:6" x14ac:dyDescent="0.25">
      <c r="A9" s="17"/>
      <c r="B9" s="34" t="e">
        <f>Sheet1!#REF!</f>
        <v>#REF!</v>
      </c>
      <c r="C9" s="4"/>
      <c r="D9" s="4"/>
      <c r="E9" s="4"/>
      <c r="F9" s="4"/>
    </row>
    <row r="10" spans="1:6" x14ac:dyDescent="0.25">
      <c r="A10" s="17"/>
      <c r="B10" s="34" t="e">
        <f>Sheet1!#REF!</f>
        <v>#REF!</v>
      </c>
      <c r="C10" s="4"/>
      <c r="D10" s="4"/>
      <c r="E10" s="4"/>
      <c r="F10" s="4"/>
    </row>
    <row r="11" spans="1:6" x14ac:dyDescent="0.25">
      <c r="A11" s="17"/>
      <c r="B11" s="34" t="e">
        <f>Sheet1!#REF!</f>
        <v>#REF!</v>
      </c>
      <c r="C11" s="4"/>
      <c r="D11" s="4"/>
      <c r="E11" s="4"/>
      <c r="F11" s="4"/>
    </row>
    <row r="12" spans="1:6" x14ac:dyDescent="0.25">
      <c r="A12" s="17"/>
      <c r="B12" s="34" t="str">
        <f>Sheet1!B6</f>
        <v>EZEOKEKE GIDEON CHUKWUDI</v>
      </c>
      <c r="C12" s="4"/>
      <c r="D12" s="4"/>
      <c r="E12" s="4"/>
      <c r="F12" s="4"/>
    </row>
    <row r="13" spans="1:6" x14ac:dyDescent="0.25">
      <c r="A13" s="17"/>
      <c r="B13" s="34" t="str">
        <f>Sheet1!B7</f>
        <v>IGWE ESOMCHI OGO</v>
      </c>
      <c r="C13" s="4"/>
      <c r="D13" s="4"/>
      <c r="E13" s="4"/>
      <c r="F13" s="4"/>
    </row>
    <row r="14" spans="1:6" x14ac:dyDescent="0.25">
      <c r="A14" s="17"/>
      <c r="B14" s="34" t="str">
        <f>Sheet1!B8</f>
        <v>ITUMA PROMISE EZE</v>
      </c>
      <c r="C14" s="4"/>
      <c r="D14" s="4"/>
      <c r="E14" s="4"/>
      <c r="F14" s="4"/>
    </row>
    <row r="15" spans="1:6" x14ac:dyDescent="0.25">
      <c r="A15" s="17"/>
      <c r="B15" s="34" t="e">
        <f>Sheet1!#REF!</f>
        <v>#REF!</v>
      </c>
      <c r="C15" s="4"/>
      <c r="D15" s="4"/>
      <c r="E15" s="4"/>
      <c r="F15" s="4"/>
    </row>
    <row r="16" spans="1:6" x14ac:dyDescent="0.25">
      <c r="A16" s="17"/>
      <c r="B16" s="34" t="str">
        <f>Sheet1!B9</f>
        <v>NWABUISI KAMSIYOCHUKWU</v>
      </c>
      <c r="C16" s="4"/>
      <c r="D16" s="4"/>
      <c r="E16" s="4"/>
      <c r="F16" s="4"/>
    </row>
    <row r="17" spans="1:6" x14ac:dyDescent="0.25">
      <c r="A17" s="17"/>
      <c r="B17" s="34" t="e">
        <f>Sheet1!#REF!</f>
        <v>#REF!</v>
      </c>
      <c r="C17" s="4"/>
      <c r="D17" s="4"/>
      <c r="E17" s="4"/>
      <c r="F17" s="4"/>
    </row>
    <row r="18" spans="1:6" x14ac:dyDescent="0.25">
      <c r="A18" s="17"/>
      <c r="B18" s="34" t="e">
        <f>Sheet1!#REF!</f>
        <v>#REF!</v>
      </c>
      <c r="C18" s="4"/>
      <c r="D18" s="4"/>
      <c r="E18" s="4"/>
      <c r="F18" s="4"/>
    </row>
    <row r="19" spans="1:6" x14ac:dyDescent="0.25">
      <c r="A19" s="17"/>
      <c r="B19" s="34" t="str">
        <f>Sheet1!B10</f>
        <v>NZE JONATHAN EBUBECHI</v>
      </c>
      <c r="C19" s="4"/>
      <c r="D19" s="4"/>
      <c r="E19" s="4"/>
      <c r="F19" s="4"/>
    </row>
    <row r="20" spans="1:6" x14ac:dyDescent="0.25">
      <c r="A20" s="17"/>
      <c r="B20" s="34" t="e">
        <f>Sheet1!#REF!</f>
        <v>#REF!</v>
      </c>
      <c r="C20" s="4"/>
      <c r="D20" s="4"/>
      <c r="E20" s="4"/>
      <c r="F20" s="4"/>
    </row>
    <row r="21" spans="1:6" x14ac:dyDescent="0.25">
      <c r="A21" s="17"/>
      <c r="B21" s="34" t="str">
        <f>Sheet1!B11</f>
        <v>ODILI WONDERS CHINEMEREM</v>
      </c>
      <c r="C21" s="4"/>
      <c r="D21" s="4"/>
      <c r="E21" s="4"/>
      <c r="F21" s="4"/>
    </row>
    <row r="22" spans="1:6" x14ac:dyDescent="0.25">
      <c r="A22" s="17"/>
      <c r="B22" s="34" t="e">
        <f>Sheet1!#REF!</f>
        <v>#REF!</v>
      </c>
      <c r="C22" s="4"/>
      <c r="D22" s="4"/>
      <c r="E22" s="4"/>
      <c r="F22" s="4"/>
    </row>
    <row r="23" spans="1:6" x14ac:dyDescent="0.25">
      <c r="A23" s="17"/>
      <c r="B23" s="34" t="str">
        <f>Sheet1!B12</f>
        <v>OGEH ONYINYECHI DORIS</v>
      </c>
      <c r="C23" s="4"/>
      <c r="D23" s="4"/>
      <c r="E23" s="4"/>
      <c r="F23" s="4"/>
    </row>
    <row r="24" spans="1:6" x14ac:dyDescent="0.25">
      <c r="A24" s="17"/>
      <c r="B24" s="34" t="str">
        <f>Sheet1!B13</f>
        <v>OGODO CHIMBUZOR ALAGBA</v>
      </c>
      <c r="C24" s="4"/>
      <c r="D24" s="4"/>
      <c r="E24" s="4"/>
      <c r="F24" s="4"/>
    </row>
    <row r="25" spans="1:6" x14ac:dyDescent="0.25">
      <c r="A25" s="17"/>
      <c r="B25" s="34" t="e">
        <f>Sheet1!#REF!</f>
        <v>#REF!</v>
      </c>
      <c r="C25" s="4"/>
      <c r="D25" s="4"/>
      <c r="E25" s="4"/>
      <c r="F25" s="4"/>
    </row>
    <row r="26" spans="1:6" x14ac:dyDescent="0.25">
      <c r="A26" s="17"/>
      <c r="B26" s="34" t="str">
        <f>Sheet1!B14</f>
        <v>OKOCHA EZE   IHEANYICHUKWU</v>
      </c>
      <c r="C26" s="4"/>
      <c r="D26" s="4"/>
      <c r="E26" s="4"/>
      <c r="F26" s="4"/>
    </row>
    <row r="27" spans="1:6" x14ac:dyDescent="0.25">
      <c r="A27" s="17"/>
      <c r="B27" s="34" t="e">
        <f>Sheet1!#REF!</f>
        <v>#REF!</v>
      </c>
      <c r="C27" s="4"/>
      <c r="D27" s="4"/>
      <c r="E27" s="4"/>
      <c r="F27" s="4"/>
    </row>
    <row r="28" spans="1:6" x14ac:dyDescent="0.25">
      <c r="A28" s="17"/>
      <c r="B28" s="34" t="str">
        <f>Sheet1!B15</f>
        <v>OKORIE EMMANUEL CHIEMERIE</v>
      </c>
      <c r="C28" s="4"/>
      <c r="D28" s="4"/>
      <c r="E28" s="4"/>
      <c r="F28" s="4"/>
    </row>
    <row r="29" spans="1:6" x14ac:dyDescent="0.25">
      <c r="A29" s="17"/>
      <c r="B29" s="34" t="str">
        <f>Sheet1!B16</f>
        <v>OKORONKWO KINGSLEY CHUKWUNOMNSO</v>
      </c>
      <c r="C29" s="4"/>
      <c r="D29" s="4"/>
      <c r="E29" s="4"/>
      <c r="F29" s="4"/>
    </row>
    <row r="30" spans="1:6" x14ac:dyDescent="0.25">
      <c r="A30" s="17"/>
      <c r="B30" s="34" t="e">
        <f>Sheet1!#REF!</f>
        <v>#REF!</v>
      </c>
      <c r="C30" s="4"/>
      <c r="D30" s="4"/>
      <c r="E30" s="4"/>
      <c r="F30" s="4"/>
    </row>
    <row r="31" spans="1:6" x14ac:dyDescent="0.25">
      <c r="A31" s="17"/>
      <c r="B31" s="34" t="e">
        <f>Sheet1!#REF!</f>
        <v>#REF!</v>
      </c>
      <c r="C31" s="4"/>
      <c r="D31" s="4"/>
      <c r="E31" s="4"/>
      <c r="F31" s="4"/>
    </row>
    <row r="32" spans="1:6" x14ac:dyDescent="0.25">
      <c r="A32" s="17"/>
      <c r="B32" s="34" t="str">
        <f>Sheet1!B17</f>
        <v>ONYIA CHIMEREMNMA  JOY</v>
      </c>
      <c r="C32" s="4"/>
      <c r="D32" s="4"/>
      <c r="E32" s="4"/>
      <c r="F32" s="4"/>
    </row>
    <row r="33" spans="1:6" x14ac:dyDescent="0.25">
      <c r="A33" s="17"/>
      <c r="B33" s="34" t="e">
        <f>Sheet1!#REF!</f>
        <v>#REF!</v>
      </c>
      <c r="C33" s="4"/>
      <c r="D33" s="4"/>
      <c r="E33" s="4"/>
      <c r="F33" s="4"/>
    </row>
    <row r="34" spans="1:6" x14ac:dyDescent="0.25">
      <c r="A34" s="17"/>
      <c r="B34" s="34" t="e">
        <f>Sheet1!#REF!</f>
        <v>#REF!</v>
      </c>
      <c r="C34" s="4"/>
      <c r="D34" s="4"/>
      <c r="E34" s="4"/>
      <c r="F34" s="4"/>
    </row>
    <row r="35" spans="1:6" x14ac:dyDescent="0.25">
      <c r="A35" s="17"/>
      <c r="B35" s="34" t="str">
        <f>Sheet1!B18</f>
        <v>UCHE CHIMDINDU DOMINION</v>
      </c>
      <c r="C35" s="4"/>
      <c r="D35" s="4"/>
      <c r="E35" s="4"/>
      <c r="F35" s="4"/>
    </row>
    <row r="36" spans="1:6" x14ac:dyDescent="0.25">
      <c r="A36" s="17"/>
      <c r="B36" s="34" t="str">
        <f>Sheet1!B19</f>
        <v>UCHE CHIMKAMMA GOODNESS</v>
      </c>
      <c r="C36" s="4"/>
      <c r="D36" s="4"/>
      <c r="E36" s="4"/>
      <c r="F36" s="4"/>
    </row>
    <row r="37" spans="1:6" x14ac:dyDescent="0.25">
      <c r="A37" s="17"/>
      <c r="B37" s="34" t="e">
        <f>Sheet1!#REF!</f>
        <v>#REF!</v>
      </c>
      <c r="C37" s="4"/>
      <c r="D37" s="4"/>
      <c r="E37" s="4"/>
      <c r="F37" s="4"/>
    </row>
    <row r="38" spans="1:6" x14ac:dyDescent="0.25">
      <c r="A38" s="17"/>
      <c r="B38" s="34" t="e">
        <f>Sheet1!#REF!</f>
        <v>#REF!</v>
      </c>
      <c r="C38" s="4"/>
      <c r="D38" s="4"/>
      <c r="E38" s="4"/>
      <c r="F38" s="4"/>
    </row>
    <row r="39" spans="1:6" x14ac:dyDescent="0.25">
      <c r="A39" s="17"/>
      <c r="B39" s="34" t="e">
        <f>Sheet1!#REF!</f>
        <v>#REF!</v>
      </c>
      <c r="C39" s="4"/>
      <c r="D39" s="4"/>
      <c r="E39" s="4"/>
      <c r="F39" s="4"/>
    </row>
    <row r="40" spans="1:6" x14ac:dyDescent="0.25">
      <c r="A40" s="17"/>
      <c r="B40" s="34" t="e">
        <f>Sheet1!#REF!</f>
        <v>#REF!</v>
      </c>
      <c r="C40" s="3"/>
      <c r="D40" s="3"/>
      <c r="E40" s="3"/>
      <c r="F40" s="3"/>
    </row>
    <row r="41" spans="1:6" x14ac:dyDescent="0.25">
      <c r="A41" s="17"/>
      <c r="B41" s="34" t="e">
        <f>Sheet1!#REF!</f>
        <v>#REF!</v>
      </c>
      <c r="C41" s="3"/>
      <c r="D41" s="3"/>
      <c r="E41" s="3"/>
      <c r="F41" s="3"/>
    </row>
    <row r="42" spans="1:6" x14ac:dyDescent="0.25">
      <c r="A42" s="17"/>
      <c r="B42" s="34"/>
      <c r="C42" s="3"/>
      <c r="D42" s="3"/>
      <c r="E42" s="3"/>
      <c r="F42" s="3"/>
    </row>
    <row r="43" spans="1:6" x14ac:dyDescent="0.25">
      <c r="A43" s="17"/>
      <c r="B43" s="34"/>
      <c r="C43" s="3"/>
      <c r="D43" s="3"/>
      <c r="E43" s="3"/>
      <c r="F43" s="3"/>
    </row>
    <row r="44" spans="1:6" x14ac:dyDescent="0.25">
      <c r="A44" s="17"/>
      <c r="B44" s="34"/>
      <c r="C44" s="3"/>
      <c r="D44" s="3"/>
      <c r="E44" s="3"/>
      <c r="F44" s="3"/>
    </row>
    <row r="45" spans="1:6" x14ac:dyDescent="0.25">
      <c r="A45" s="17"/>
      <c r="B45" s="34"/>
      <c r="C45" s="3"/>
      <c r="D45" s="3"/>
      <c r="E45" s="3"/>
      <c r="F45" s="3"/>
    </row>
    <row r="46" spans="1:6" x14ac:dyDescent="0.25">
      <c r="A46" s="17"/>
      <c r="B46" s="34"/>
      <c r="C46" s="3"/>
      <c r="D46" s="3"/>
      <c r="E46" s="3"/>
      <c r="F46" s="3"/>
    </row>
    <row r="47" spans="1:6" x14ac:dyDescent="0.25">
      <c r="A47" s="17"/>
      <c r="B47" s="34"/>
      <c r="C47" s="3"/>
      <c r="D47" s="3"/>
      <c r="E47" s="3"/>
      <c r="F47" s="3"/>
    </row>
    <row r="48" spans="1:6" x14ac:dyDescent="0.25">
      <c r="A48" s="17"/>
      <c r="B48" s="34"/>
      <c r="C48" s="3"/>
      <c r="D48" s="3"/>
      <c r="E48" s="3"/>
      <c r="F48" s="3"/>
    </row>
    <row r="49" spans="1:6" x14ac:dyDescent="0.25">
      <c r="A49" s="17"/>
      <c r="B49" s="34"/>
      <c r="C49" s="3"/>
      <c r="D49" s="3"/>
      <c r="E49" s="3"/>
      <c r="F49" s="3"/>
    </row>
    <row r="50" spans="1:6" x14ac:dyDescent="0.25">
      <c r="A50" s="17"/>
      <c r="B50" s="34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X32"/>
  <sheetViews>
    <sheetView tabSelected="1" topLeftCell="A3" zoomScaleSheetLayoutView="100" workbookViewId="0">
      <selection activeCell="I21" sqref="I21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125" customWidth="1"/>
    <col min="16" max="16" width="2.5" customWidth="1"/>
    <col min="17" max="18" width="2.375" customWidth="1"/>
    <col min="19" max="19" width="2.25" customWidth="1"/>
    <col min="20" max="20" width="2.875" bestFit="1" customWidth="1"/>
    <col min="21" max="21" width="3.875" customWidth="1"/>
    <col min="22" max="22" width="4" customWidth="1"/>
    <col min="23" max="23" width="3.5" customWidth="1"/>
    <col min="24" max="24" width="30.25" bestFit="1" customWidth="1"/>
  </cols>
  <sheetData>
    <row r="2" spans="1:24" x14ac:dyDescent="0.2">
      <c r="A2" s="9"/>
      <c r="B2" s="9"/>
      <c r="C2" s="49" t="s">
        <v>32</v>
      </c>
      <c r="D2" s="49"/>
      <c r="E2" s="49" t="s">
        <v>33</v>
      </c>
      <c r="F2" s="49"/>
      <c r="G2" s="49" t="s">
        <v>67</v>
      </c>
      <c r="H2" s="49"/>
      <c r="I2" s="49" t="s">
        <v>68</v>
      </c>
      <c r="J2" s="49"/>
      <c r="K2" s="49" t="s">
        <v>69</v>
      </c>
      <c r="L2" s="49"/>
      <c r="M2" s="49" t="s">
        <v>70</v>
      </c>
      <c r="N2" s="49"/>
      <c r="O2" s="49" t="s">
        <v>71</v>
      </c>
      <c r="P2" s="49"/>
      <c r="Q2" s="49" t="s">
        <v>72</v>
      </c>
      <c r="R2" s="49"/>
      <c r="S2" s="49" t="s">
        <v>34</v>
      </c>
      <c r="T2" s="49"/>
      <c r="U2" s="9"/>
      <c r="V2" s="9"/>
      <c r="W2" s="9"/>
      <c r="X2" s="5"/>
    </row>
    <row r="3" spans="1:24" ht="45" x14ac:dyDescent="0.2">
      <c r="A3" s="10" t="s">
        <v>31</v>
      </c>
      <c r="B3" s="10" t="s">
        <v>0</v>
      </c>
      <c r="C3" s="11" t="s">
        <v>12</v>
      </c>
      <c r="D3" s="12" t="s">
        <v>13</v>
      </c>
      <c r="E3" s="11" t="s">
        <v>12</v>
      </c>
      <c r="F3" s="12" t="s">
        <v>13</v>
      </c>
      <c r="G3" s="11" t="s">
        <v>12</v>
      </c>
      <c r="H3" s="12" t="s">
        <v>13</v>
      </c>
      <c r="I3" s="12" t="s">
        <v>12</v>
      </c>
      <c r="J3" s="12" t="s">
        <v>13</v>
      </c>
      <c r="K3" s="12" t="s">
        <v>12</v>
      </c>
      <c r="L3" s="12" t="s">
        <v>13</v>
      </c>
      <c r="M3" s="12" t="s">
        <v>12</v>
      </c>
      <c r="N3" s="12" t="s">
        <v>13</v>
      </c>
      <c r="O3" s="12" t="s">
        <v>12</v>
      </c>
      <c r="P3" s="12" t="s">
        <v>13</v>
      </c>
      <c r="Q3" s="12" t="s">
        <v>12</v>
      </c>
      <c r="R3" s="12" t="s">
        <v>13</v>
      </c>
      <c r="S3" s="12" t="s">
        <v>12</v>
      </c>
      <c r="T3" s="12" t="s">
        <v>13</v>
      </c>
      <c r="U3" s="12" t="s">
        <v>12</v>
      </c>
      <c r="V3" s="12" t="s">
        <v>36</v>
      </c>
      <c r="W3" s="12" t="s">
        <v>37</v>
      </c>
      <c r="X3" s="6"/>
    </row>
    <row r="4" spans="1:24" x14ac:dyDescent="0.25">
      <c r="A4" s="10">
        <v>1</v>
      </c>
      <c r="B4" s="13" t="str">
        <f>Sheet1!B3</f>
        <v>AMAECHI-CHUKWU UGOMSINACHI</v>
      </c>
      <c r="C4" s="14">
        <f>Sheet1!J3</f>
        <v>57</v>
      </c>
      <c r="D4" s="14" t="str">
        <f>Sheet1!K3</f>
        <v>C5</v>
      </c>
      <c r="E4" s="14">
        <f>Sheet1!S3</f>
        <v>58</v>
      </c>
      <c r="F4" s="14" t="str">
        <f>Sheet1!T3</f>
        <v>C5</v>
      </c>
      <c r="G4" s="14">
        <f>Sheet1!AB3</f>
        <v>85</v>
      </c>
      <c r="H4" s="14" t="str">
        <f>Sheet1!AC3</f>
        <v>A1</v>
      </c>
      <c r="I4" s="14">
        <f>Sheet1!AK3</f>
        <v>67</v>
      </c>
      <c r="J4" s="14" t="str">
        <f>Sheet1!AL3</f>
        <v>B3</v>
      </c>
      <c r="K4" s="14">
        <f>Sheet1!AT3</f>
        <v>79</v>
      </c>
      <c r="L4" s="14" t="str">
        <f>Sheet1!AU3</f>
        <v>A1</v>
      </c>
      <c r="M4" s="14">
        <f>Sheet1!BC3</f>
        <v>72</v>
      </c>
      <c r="N4" s="14" t="str">
        <f>Sheet1!BD3</f>
        <v>B2</v>
      </c>
      <c r="O4" s="14">
        <f>Sheet1!BL3</f>
        <v>59</v>
      </c>
      <c r="P4" s="14" t="str">
        <f>Sheet1!BM3</f>
        <v>C5</v>
      </c>
      <c r="Q4" s="14">
        <f>Sheet1!BU3</f>
        <v>71</v>
      </c>
      <c r="R4" s="14" t="str">
        <f>Sheet1!BV3</f>
        <v>B2</v>
      </c>
      <c r="S4" s="14">
        <f>Sheet1!CD3</f>
        <v>83</v>
      </c>
      <c r="T4" s="14" t="str">
        <f>Sheet1!CE3</f>
        <v>A1</v>
      </c>
      <c r="U4" s="15">
        <f>SUM(S4,Q4,O4,M4,K4,I4,G4,E4,C4)</f>
        <v>631</v>
      </c>
      <c r="V4" s="15">
        <f>U4/9</f>
        <v>70.111111111111114</v>
      </c>
      <c r="W4" s="15">
        <f>Sheet1!CJ3</f>
        <v>10</v>
      </c>
      <c r="X4" s="7"/>
    </row>
    <row r="5" spans="1:24" x14ac:dyDescent="0.25">
      <c r="A5" s="10">
        <v>2</v>
      </c>
      <c r="B5" s="13" t="str">
        <f>Sheet1!B4</f>
        <v>ANIH AKACHUKWU MIRACLE</v>
      </c>
      <c r="C5" s="14">
        <f>Sheet1!J4</f>
        <v>65</v>
      </c>
      <c r="D5" s="14" t="str">
        <f>Sheet1!K4</f>
        <v>B3</v>
      </c>
      <c r="E5" s="14">
        <f>Sheet1!S4</f>
        <v>73</v>
      </c>
      <c r="F5" s="14" t="str">
        <f>Sheet1!T4</f>
        <v>B2</v>
      </c>
      <c r="G5" s="14">
        <f>Sheet1!AB4</f>
        <v>88</v>
      </c>
      <c r="H5" s="14" t="str">
        <f>Sheet1!AC4</f>
        <v>A1</v>
      </c>
      <c r="I5" s="14">
        <f>Sheet1!AK4</f>
        <v>83</v>
      </c>
      <c r="J5" s="14" t="str">
        <f>Sheet1!AL4</f>
        <v>A1</v>
      </c>
      <c r="K5" s="14">
        <f>Sheet1!AT4</f>
        <v>81</v>
      </c>
      <c r="L5" s="14" t="str">
        <f>Sheet1!AU4</f>
        <v>A1</v>
      </c>
      <c r="M5" s="14">
        <f>Sheet1!BC4</f>
        <v>75</v>
      </c>
      <c r="N5" s="14" t="str">
        <f>Sheet1!BD4</f>
        <v>A1</v>
      </c>
      <c r="O5" s="14">
        <f>Sheet1!BL4</f>
        <v>92</v>
      </c>
      <c r="P5" s="14" t="str">
        <f>Sheet1!BM4</f>
        <v>A1</v>
      </c>
      <c r="Q5" s="14">
        <f>Sheet1!BU4</f>
        <v>69</v>
      </c>
      <c r="R5" s="14" t="str">
        <f>Sheet1!BV4</f>
        <v>B3</v>
      </c>
      <c r="S5" s="14">
        <f>Sheet1!CD4</f>
        <v>76</v>
      </c>
      <c r="T5" s="14" t="str">
        <f>Sheet1!CE4</f>
        <v>A1</v>
      </c>
      <c r="U5" s="15">
        <f t="shared" ref="U5:U20" si="0">SUM(S5,Q5,O5,M5,K5,I5,G5,E5,C5)</f>
        <v>702</v>
      </c>
      <c r="V5" s="15">
        <f t="shared" ref="V5:V20" si="1">U5/9</f>
        <v>78</v>
      </c>
      <c r="W5" s="15">
        <f>Sheet1!CJ4</f>
        <v>4</v>
      </c>
      <c r="X5" s="8"/>
    </row>
    <row r="6" spans="1:24" x14ac:dyDescent="0.25">
      <c r="A6" s="10">
        <v>3</v>
      </c>
      <c r="B6" s="13" t="str">
        <f>Sheet1!B5</f>
        <v>CHIMA CONFIDENCE CHINEMEREM</v>
      </c>
      <c r="C6" s="14">
        <f>Sheet1!J5</f>
        <v>71</v>
      </c>
      <c r="D6" s="14" t="str">
        <f>Sheet1!K5</f>
        <v>B2</v>
      </c>
      <c r="E6" s="14">
        <f>Sheet1!S5</f>
        <v>100</v>
      </c>
      <c r="F6" s="14" t="str">
        <f>Sheet1!T5</f>
        <v>A1</v>
      </c>
      <c r="G6" s="14">
        <f>Sheet1!AB5</f>
        <v>93</v>
      </c>
      <c r="H6" s="14" t="str">
        <f>Sheet1!AC5</f>
        <v>A1</v>
      </c>
      <c r="I6" s="14">
        <f>Sheet1!AK5</f>
        <v>90</v>
      </c>
      <c r="J6" s="14" t="str">
        <f>Sheet1!AL5</f>
        <v>A1</v>
      </c>
      <c r="K6" s="14">
        <f>Sheet1!AT5</f>
        <v>88</v>
      </c>
      <c r="L6" s="14" t="str">
        <f>Sheet1!AU5</f>
        <v>A1</v>
      </c>
      <c r="M6" s="14">
        <f>Sheet1!BC5</f>
        <v>92</v>
      </c>
      <c r="N6" s="14" t="str">
        <f>Sheet1!BD5</f>
        <v>A1</v>
      </c>
      <c r="O6" s="14">
        <f>Sheet1!BL5</f>
        <v>93</v>
      </c>
      <c r="P6" s="14" t="str">
        <f>Sheet1!BM5</f>
        <v>A1</v>
      </c>
      <c r="Q6" s="14">
        <f>Sheet1!BU5</f>
        <v>88</v>
      </c>
      <c r="R6" s="14" t="str">
        <f>Sheet1!BV5</f>
        <v>A1</v>
      </c>
      <c r="S6" s="14">
        <f>Sheet1!CD5</f>
        <v>94</v>
      </c>
      <c r="T6" s="14" t="str">
        <f>Sheet1!CE5</f>
        <v>A1</v>
      </c>
      <c r="U6" s="15">
        <f t="shared" si="0"/>
        <v>809</v>
      </c>
      <c r="V6" s="15">
        <f t="shared" si="1"/>
        <v>89.888888888888886</v>
      </c>
      <c r="W6" s="15">
        <f>Sheet1!CJ5</f>
        <v>1</v>
      </c>
      <c r="X6" s="8"/>
    </row>
    <row r="7" spans="1:24" x14ac:dyDescent="0.25">
      <c r="A7" s="10">
        <v>10</v>
      </c>
      <c r="B7" s="13" t="str">
        <f>Sheet1!B6</f>
        <v>EZEOKEKE GIDEON CHUKWUDI</v>
      </c>
      <c r="C7" s="14">
        <f>Sheet1!J6</f>
        <v>62</v>
      </c>
      <c r="D7" s="14" t="str">
        <f>Sheet1!K6</f>
        <v>C4</v>
      </c>
      <c r="E7" s="14">
        <f>Sheet1!S6</f>
        <v>73</v>
      </c>
      <c r="F7" s="14" t="str">
        <f>Sheet1!T6</f>
        <v>B2</v>
      </c>
      <c r="G7" s="14">
        <f>Sheet1!AB6</f>
        <v>77</v>
      </c>
      <c r="H7" s="14" t="str">
        <f>Sheet1!AC6</f>
        <v>A1</v>
      </c>
      <c r="I7" s="14">
        <f>Sheet1!AK6</f>
        <v>74</v>
      </c>
      <c r="J7" s="14" t="str">
        <f>Sheet1!AL6</f>
        <v>B2</v>
      </c>
      <c r="K7" s="14">
        <f>Sheet1!AT6</f>
        <v>70</v>
      </c>
      <c r="L7" s="14" t="str">
        <f>Sheet1!AU6</f>
        <v>B2</v>
      </c>
      <c r="M7" s="14">
        <f>Sheet1!BC6</f>
        <v>64</v>
      </c>
      <c r="N7" s="14" t="str">
        <f>Sheet1!BD6</f>
        <v>C4</v>
      </c>
      <c r="O7" s="14">
        <f>Sheet1!BL6</f>
        <v>68</v>
      </c>
      <c r="P7" s="14" t="str">
        <f>Sheet1!BM6</f>
        <v>B3</v>
      </c>
      <c r="Q7" s="14">
        <f>Sheet1!BU6</f>
        <v>72</v>
      </c>
      <c r="R7" s="14" t="str">
        <f>Sheet1!BV6</f>
        <v>B2</v>
      </c>
      <c r="S7" s="14">
        <f>Sheet1!CD6</f>
        <v>65</v>
      </c>
      <c r="T7" s="14" t="str">
        <f>Sheet1!CE6</f>
        <v>B3</v>
      </c>
      <c r="U7" s="15">
        <f t="shared" si="0"/>
        <v>625</v>
      </c>
      <c r="V7" s="15">
        <f t="shared" si="1"/>
        <v>69.444444444444443</v>
      </c>
      <c r="W7" s="15">
        <f>Sheet1!CJ6</f>
        <v>11</v>
      </c>
      <c r="X7" s="8"/>
    </row>
    <row r="8" spans="1:24" x14ac:dyDescent="0.25">
      <c r="A8" s="10">
        <v>11</v>
      </c>
      <c r="B8" s="13" t="str">
        <f>Sheet1!B7</f>
        <v>IGWE ESOMCHI OGO</v>
      </c>
      <c r="C8" s="14">
        <f>Sheet1!J7</f>
        <v>53</v>
      </c>
      <c r="D8" s="14" t="str">
        <f>Sheet1!K7</f>
        <v>C6</v>
      </c>
      <c r="E8" s="14">
        <f>Sheet1!S7</f>
        <v>66</v>
      </c>
      <c r="F8" s="14" t="str">
        <f>Sheet1!T7</f>
        <v>B3</v>
      </c>
      <c r="G8" s="14">
        <f>Sheet1!AB7</f>
        <v>74</v>
      </c>
      <c r="H8" s="14" t="str">
        <f>Sheet1!AC7</f>
        <v>B2</v>
      </c>
      <c r="I8" s="14">
        <f>Sheet1!AK7</f>
        <v>67</v>
      </c>
      <c r="J8" s="14" t="str">
        <f>Sheet1!AL7</f>
        <v>B3</v>
      </c>
      <c r="K8" s="14">
        <f>Sheet1!AT7</f>
        <v>72</v>
      </c>
      <c r="L8" s="14" t="str">
        <f>Sheet1!AU7</f>
        <v>B2</v>
      </c>
      <c r="M8" s="14">
        <f>Sheet1!BC7</f>
        <v>63</v>
      </c>
      <c r="N8" s="14" t="str">
        <f>Sheet1!BD7</f>
        <v>C4</v>
      </c>
      <c r="O8" s="14">
        <f>Sheet1!BL7</f>
        <v>72</v>
      </c>
      <c r="P8" s="14" t="str">
        <f>Sheet1!BM7</f>
        <v>B2</v>
      </c>
      <c r="Q8" s="14">
        <f>Sheet1!BU7</f>
        <v>65</v>
      </c>
      <c r="R8" s="14" t="str">
        <f>Sheet1!BV7</f>
        <v>B3</v>
      </c>
      <c r="S8" s="14">
        <f>Sheet1!CD7</f>
        <v>62</v>
      </c>
      <c r="T8" s="14" t="str">
        <f>Sheet1!CE7</f>
        <v>C4</v>
      </c>
      <c r="U8" s="15">
        <f t="shared" si="0"/>
        <v>594</v>
      </c>
      <c r="V8" s="15">
        <f t="shared" si="1"/>
        <v>66</v>
      </c>
      <c r="W8" s="15">
        <f>Sheet1!CJ7</f>
        <v>14</v>
      </c>
      <c r="X8" s="8"/>
    </row>
    <row r="9" spans="1:24" x14ac:dyDescent="0.25">
      <c r="A9" s="10">
        <v>12</v>
      </c>
      <c r="B9" s="13" t="str">
        <f>Sheet1!B8</f>
        <v>ITUMA PROMISE EZE</v>
      </c>
      <c r="C9" s="14">
        <f>Sheet1!J8</f>
        <v>52</v>
      </c>
      <c r="D9" s="14" t="str">
        <f>Sheet1!K8</f>
        <v>C6</v>
      </c>
      <c r="E9" s="14">
        <f>Sheet1!S8</f>
        <v>77</v>
      </c>
      <c r="F9" s="14" t="str">
        <f>Sheet1!T8</f>
        <v>A1</v>
      </c>
      <c r="G9" s="14">
        <f>Sheet1!AB8</f>
        <v>87</v>
      </c>
      <c r="H9" s="14" t="str">
        <f>Sheet1!AC8</f>
        <v>A1</v>
      </c>
      <c r="I9" s="14">
        <f>Sheet1!AK8</f>
        <v>76</v>
      </c>
      <c r="J9" s="14" t="str">
        <f>Sheet1!AL8</f>
        <v>A1</v>
      </c>
      <c r="K9" s="14">
        <f>Sheet1!AT8</f>
        <v>64</v>
      </c>
      <c r="L9" s="14" t="str">
        <f>Sheet1!AU8</f>
        <v>C4</v>
      </c>
      <c r="M9" s="14">
        <f>Sheet1!BC8</f>
        <v>65</v>
      </c>
      <c r="N9" s="14" t="str">
        <f>Sheet1!BD8</f>
        <v>B3</v>
      </c>
      <c r="O9" s="14">
        <f>Sheet1!BL8</f>
        <v>89</v>
      </c>
      <c r="P9" s="14" t="str">
        <f>Sheet1!BM8</f>
        <v>A1</v>
      </c>
      <c r="Q9" s="14">
        <f>Sheet1!BU8</f>
        <v>72</v>
      </c>
      <c r="R9" s="14" t="str">
        <f>Sheet1!BV8</f>
        <v>B2</v>
      </c>
      <c r="S9" s="14">
        <f>Sheet1!CD8</f>
        <v>72</v>
      </c>
      <c r="T9" s="14" t="str">
        <f>Sheet1!CE8</f>
        <v>B2</v>
      </c>
      <c r="U9" s="15">
        <f t="shared" si="0"/>
        <v>654</v>
      </c>
      <c r="V9" s="15">
        <f t="shared" si="1"/>
        <v>72.666666666666671</v>
      </c>
      <c r="W9" s="15">
        <f>Sheet1!CJ8</f>
        <v>9</v>
      </c>
      <c r="X9" s="8"/>
    </row>
    <row r="10" spans="1:24" x14ac:dyDescent="0.25">
      <c r="A10" s="10">
        <v>14</v>
      </c>
      <c r="B10" s="13" t="str">
        <f>Sheet1!B9</f>
        <v>NWABUISI KAMSIYOCHUKWU</v>
      </c>
      <c r="C10" s="14">
        <f>Sheet1!J9</f>
        <v>52</v>
      </c>
      <c r="D10" s="14" t="str">
        <f>Sheet1!K9</f>
        <v>C6</v>
      </c>
      <c r="E10" s="14">
        <f>Sheet1!S9</f>
        <v>58</v>
      </c>
      <c r="F10" s="14" t="str">
        <f>Sheet1!T9</f>
        <v>C5</v>
      </c>
      <c r="G10" s="14">
        <f>Sheet1!AB9</f>
        <v>75</v>
      </c>
      <c r="H10" s="14" t="str">
        <f>Sheet1!AC9</f>
        <v>A1</v>
      </c>
      <c r="I10" s="14">
        <f>Sheet1!AK9</f>
        <v>52</v>
      </c>
      <c r="J10" s="14" t="str">
        <f>Sheet1!AL9</f>
        <v>C6</v>
      </c>
      <c r="K10" s="14">
        <f>Sheet1!AT9</f>
        <v>61</v>
      </c>
      <c r="L10" s="14" t="str">
        <f>Sheet1!AU9</f>
        <v>C4</v>
      </c>
      <c r="M10" s="14">
        <f>Sheet1!BC9</f>
        <v>69</v>
      </c>
      <c r="N10" s="14" t="str">
        <f>Sheet1!BD9</f>
        <v>B3</v>
      </c>
      <c r="O10" s="14">
        <f>Sheet1!BL9</f>
        <v>81</v>
      </c>
      <c r="P10" s="14" t="str">
        <f>Sheet1!BM9</f>
        <v>A1</v>
      </c>
      <c r="Q10" s="14">
        <f>Sheet1!BU9</f>
        <v>61</v>
      </c>
      <c r="R10" s="14" t="str">
        <f>Sheet1!BV9</f>
        <v>C4</v>
      </c>
      <c r="S10" s="14">
        <f>Sheet1!CD9</f>
        <v>56</v>
      </c>
      <c r="T10" s="14" t="str">
        <f>Sheet1!CE9</f>
        <v>C5</v>
      </c>
      <c r="U10" s="15">
        <f t="shared" si="0"/>
        <v>565</v>
      </c>
      <c r="V10" s="15">
        <f t="shared" si="1"/>
        <v>62.777777777777779</v>
      </c>
      <c r="W10" s="15">
        <f>Sheet1!CJ9</f>
        <v>17</v>
      </c>
      <c r="X10" s="8"/>
    </row>
    <row r="11" spans="1:24" x14ac:dyDescent="0.25">
      <c r="A11" s="10">
        <v>17</v>
      </c>
      <c r="B11" s="13" t="str">
        <f>Sheet1!B10</f>
        <v>NZE JONATHAN EBUBECHI</v>
      </c>
      <c r="C11" s="14">
        <f>Sheet1!J10</f>
        <v>65</v>
      </c>
      <c r="D11" s="14" t="str">
        <f>Sheet1!K10</f>
        <v>B3</v>
      </c>
      <c r="E11" s="14">
        <f>Sheet1!S10</f>
        <v>89</v>
      </c>
      <c r="F11" s="14" t="str">
        <f>Sheet1!T10</f>
        <v>A1</v>
      </c>
      <c r="G11" s="14">
        <f>Sheet1!AB10</f>
        <v>87</v>
      </c>
      <c r="H11" s="14" t="str">
        <f>Sheet1!AC10</f>
        <v>A1</v>
      </c>
      <c r="I11" s="14">
        <f>Sheet1!AK10</f>
        <v>80</v>
      </c>
      <c r="J11" s="14" t="str">
        <f>Sheet1!AL10</f>
        <v>A1</v>
      </c>
      <c r="K11" s="14">
        <f>Sheet1!AT10</f>
        <v>80</v>
      </c>
      <c r="L11" s="14" t="str">
        <f>Sheet1!AU10</f>
        <v>A1</v>
      </c>
      <c r="M11" s="14">
        <f>Sheet1!BC10</f>
        <v>70</v>
      </c>
      <c r="N11" s="14" t="str">
        <f>Sheet1!BD10</f>
        <v>B2</v>
      </c>
      <c r="O11" s="14">
        <f>Sheet1!BL10</f>
        <v>79</v>
      </c>
      <c r="P11" s="14" t="str">
        <f>Sheet1!BM10</f>
        <v>A1</v>
      </c>
      <c r="Q11" s="14">
        <f>Sheet1!BU10</f>
        <v>69</v>
      </c>
      <c r="R11" s="14" t="str">
        <f>Sheet1!BV10</f>
        <v>B3</v>
      </c>
      <c r="S11" s="14">
        <f>Sheet1!CD10</f>
        <v>75</v>
      </c>
      <c r="T11" s="14" t="str">
        <f>Sheet1!CE10</f>
        <v>A1</v>
      </c>
      <c r="U11" s="15">
        <f t="shared" si="0"/>
        <v>694</v>
      </c>
      <c r="V11" s="15">
        <f t="shared" si="1"/>
        <v>77.111111111111114</v>
      </c>
      <c r="W11" s="15">
        <f>Sheet1!CJ10</f>
        <v>5</v>
      </c>
      <c r="X11" s="8"/>
    </row>
    <row r="12" spans="1:24" x14ac:dyDescent="0.25">
      <c r="A12" s="10">
        <v>19</v>
      </c>
      <c r="B12" s="13" t="str">
        <f>Sheet1!B11</f>
        <v>ODILI WONDERS CHINEMEREM</v>
      </c>
      <c r="C12" s="14">
        <f>Sheet1!J11</f>
        <v>59</v>
      </c>
      <c r="D12" s="14" t="str">
        <f>Sheet1!K11</f>
        <v>C5</v>
      </c>
      <c r="E12" s="14">
        <f>Sheet1!S11</f>
        <v>82</v>
      </c>
      <c r="F12" s="14" t="str">
        <f>Sheet1!T11</f>
        <v>A1</v>
      </c>
      <c r="G12" s="14">
        <f>Sheet1!AB11</f>
        <v>83</v>
      </c>
      <c r="H12" s="14" t="str">
        <f>Sheet1!AC11</f>
        <v>A1</v>
      </c>
      <c r="I12" s="14">
        <f>Sheet1!AK11</f>
        <v>72</v>
      </c>
      <c r="J12" s="14" t="str">
        <f>Sheet1!AL11</f>
        <v>B2</v>
      </c>
      <c r="K12" s="14">
        <f>Sheet1!AT11</f>
        <v>76</v>
      </c>
      <c r="L12" s="14" t="str">
        <f>Sheet1!AU11</f>
        <v>A1</v>
      </c>
      <c r="M12" s="14">
        <f>Sheet1!BC11</f>
        <v>78</v>
      </c>
      <c r="N12" s="14" t="str">
        <f>Sheet1!BD11</f>
        <v>A1</v>
      </c>
      <c r="O12" s="14">
        <f>Sheet1!BL11</f>
        <v>87</v>
      </c>
      <c r="P12" s="14" t="str">
        <f>Sheet1!BM11</f>
        <v>A1</v>
      </c>
      <c r="Q12" s="14">
        <f>Sheet1!BU11</f>
        <v>76</v>
      </c>
      <c r="R12" s="14" t="str">
        <f>Sheet1!BV11</f>
        <v>A1</v>
      </c>
      <c r="S12" s="14">
        <f>Sheet1!CD11</f>
        <v>71</v>
      </c>
      <c r="T12" s="14" t="str">
        <f>Sheet1!CE11</f>
        <v>B2</v>
      </c>
      <c r="U12" s="15">
        <f t="shared" si="0"/>
        <v>684</v>
      </c>
      <c r="V12" s="15">
        <f t="shared" si="1"/>
        <v>76</v>
      </c>
      <c r="W12" s="15">
        <f>Sheet1!CJ11</f>
        <v>7</v>
      </c>
      <c r="X12" s="8"/>
    </row>
    <row r="13" spans="1:24" x14ac:dyDescent="0.25">
      <c r="A13" s="10">
        <v>21</v>
      </c>
      <c r="B13" s="13" t="str">
        <f>Sheet1!B12</f>
        <v>OGEH ONYINYECHI DORIS</v>
      </c>
      <c r="C13" s="14">
        <f>Sheet1!J12</f>
        <v>59</v>
      </c>
      <c r="D13" s="14" t="str">
        <f>Sheet1!K12</f>
        <v>C5</v>
      </c>
      <c r="E13" s="14">
        <f>Sheet1!S12</f>
        <v>73</v>
      </c>
      <c r="F13" s="14" t="str">
        <f>Sheet1!T12</f>
        <v>B2</v>
      </c>
      <c r="G13" s="14">
        <f>Sheet1!AB12</f>
        <v>89</v>
      </c>
      <c r="H13" s="14" t="str">
        <f>Sheet1!AC12</f>
        <v>A1</v>
      </c>
      <c r="I13" s="14">
        <f>Sheet1!AK12</f>
        <v>63</v>
      </c>
      <c r="J13" s="14" t="str">
        <f>Sheet1!AL12</f>
        <v>C4</v>
      </c>
      <c r="K13" s="14">
        <f>Sheet1!AT12</f>
        <v>81</v>
      </c>
      <c r="L13" s="14" t="str">
        <f>Sheet1!AU12</f>
        <v>A1</v>
      </c>
      <c r="M13" s="14">
        <f>Sheet1!BC12</f>
        <v>73</v>
      </c>
      <c r="N13" s="14" t="str">
        <f>Sheet1!BD12</f>
        <v>B2</v>
      </c>
      <c r="O13" s="14">
        <f>Sheet1!BL12</f>
        <v>83</v>
      </c>
      <c r="P13" s="14" t="str">
        <f>Sheet1!BM12</f>
        <v>A1</v>
      </c>
      <c r="Q13" s="14">
        <f>Sheet1!BU12</f>
        <v>75</v>
      </c>
      <c r="R13" s="14" t="str">
        <f>Sheet1!BV12</f>
        <v>A1</v>
      </c>
      <c r="S13" s="14">
        <f>Sheet1!CD12</f>
        <v>78</v>
      </c>
      <c r="T13" s="14" t="str">
        <f>Sheet1!CE12</f>
        <v>A1</v>
      </c>
      <c r="U13" s="15">
        <f t="shared" si="0"/>
        <v>674</v>
      </c>
      <c r="V13" s="15">
        <f t="shared" si="1"/>
        <v>74.888888888888886</v>
      </c>
      <c r="W13" s="15">
        <f>Sheet1!CJ12</f>
        <v>8</v>
      </c>
      <c r="X13" s="8"/>
    </row>
    <row r="14" spans="1:24" x14ac:dyDescent="0.25">
      <c r="A14" s="10">
        <v>22</v>
      </c>
      <c r="B14" s="13" t="str">
        <f>Sheet1!B13</f>
        <v>OGODO CHIMBUZOR ALAGBA</v>
      </c>
      <c r="C14" s="14">
        <f>Sheet1!J13</f>
        <v>75</v>
      </c>
      <c r="D14" s="14" t="str">
        <f>Sheet1!K13</f>
        <v>A1</v>
      </c>
      <c r="E14" s="14">
        <f>Sheet1!S13</f>
        <v>93</v>
      </c>
      <c r="F14" s="14" t="str">
        <f>Sheet1!T13</f>
        <v>A1</v>
      </c>
      <c r="G14" s="14">
        <f>Sheet1!AB13</f>
        <v>90</v>
      </c>
      <c r="H14" s="14" t="str">
        <f>Sheet1!AC13</f>
        <v>A1</v>
      </c>
      <c r="I14" s="14">
        <f>Sheet1!AK13</f>
        <v>84</v>
      </c>
      <c r="J14" s="14" t="str">
        <f>Sheet1!AL13</f>
        <v>A1</v>
      </c>
      <c r="K14" s="14">
        <f>Sheet1!AT13</f>
        <v>86</v>
      </c>
      <c r="L14" s="14" t="str">
        <f>Sheet1!AU13</f>
        <v>A1</v>
      </c>
      <c r="M14" s="14">
        <f>Sheet1!BC13</f>
        <v>88</v>
      </c>
      <c r="N14" s="14" t="str">
        <f>Sheet1!BD13</f>
        <v>A1</v>
      </c>
      <c r="O14" s="14">
        <f>Sheet1!BL13</f>
        <v>91</v>
      </c>
      <c r="P14" s="14" t="str">
        <f>Sheet1!BM13</f>
        <v>A1</v>
      </c>
      <c r="Q14" s="14">
        <f>Sheet1!BU13</f>
        <v>83</v>
      </c>
      <c r="R14" s="14" t="str">
        <f>Sheet1!BV13</f>
        <v>A1</v>
      </c>
      <c r="S14" s="14">
        <f>Sheet1!CD13</f>
        <v>77</v>
      </c>
      <c r="T14" s="14" t="str">
        <f>Sheet1!CE13</f>
        <v>A1</v>
      </c>
      <c r="U14" s="15">
        <f t="shared" si="0"/>
        <v>767</v>
      </c>
      <c r="V14" s="15">
        <f t="shared" si="1"/>
        <v>85.222222222222229</v>
      </c>
      <c r="W14" s="15">
        <f>Sheet1!CJ13</f>
        <v>2</v>
      </c>
      <c r="X14" s="8"/>
    </row>
    <row r="15" spans="1:24" x14ac:dyDescent="0.25">
      <c r="A15" s="10">
        <v>24</v>
      </c>
      <c r="B15" s="13" t="str">
        <f>Sheet1!B14</f>
        <v>OKOCHA EZE   IHEANYICHUKWU</v>
      </c>
      <c r="C15" s="14">
        <f>Sheet1!J14</f>
        <v>65</v>
      </c>
      <c r="D15" s="14" t="str">
        <f>Sheet1!K14</f>
        <v>B3</v>
      </c>
      <c r="E15" s="14">
        <f>Sheet1!S14</f>
        <v>67</v>
      </c>
      <c r="F15" s="14" t="str">
        <f>Sheet1!T14</f>
        <v>B3</v>
      </c>
      <c r="G15" s="14">
        <f>Sheet1!AB14</f>
        <v>72</v>
      </c>
      <c r="H15" s="14" t="str">
        <f>Sheet1!AC14</f>
        <v>B2</v>
      </c>
      <c r="I15" s="14">
        <f>Sheet1!AK14</f>
        <v>60</v>
      </c>
      <c r="J15" s="14" t="str">
        <f>Sheet1!AL14</f>
        <v>C4</v>
      </c>
      <c r="K15" s="14">
        <f>Sheet1!AT14</f>
        <v>67</v>
      </c>
      <c r="L15" s="14" t="str">
        <f>Sheet1!AU14</f>
        <v>B3</v>
      </c>
      <c r="M15" s="14">
        <f>Sheet1!BC14</f>
        <v>69</v>
      </c>
      <c r="N15" s="14" t="str">
        <f>Sheet1!BD14</f>
        <v>B3</v>
      </c>
      <c r="O15" s="14">
        <f>Sheet1!BL14</f>
        <v>67</v>
      </c>
      <c r="P15" s="14" t="str">
        <f>Sheet1!BM14</f>
        <v>B3</v>
      </c>
      <c r="Q15" s="14">
        <f>Sheet1!BU14</f>
        <v>66</v>
      </c>
      <c r="R15" s="14" t="str">
        <f>Sheet1!BV14</f>
        <v>B3</v>
      </c>
      <c r="S15" s="14">
        <f>Sheet1!CD14</f>
        <v>63</v>
      </c>
      <c r="T15" s="14" t="str">
        <f>Sheet1!CE14</f>
        <v>C4</v>
      </c>
      <c r="U15" s="15">
        <f t="shared" si="0"/>
        <v>596</v>
      </c>
      <c r="V15" s="15">
        <f t="shared" si="1"/>
        <v>66.222222222222229</v>
      </c>
      <c r="W15" s="15">
        <f>Sheet1!CJ14</f>
        <v>13</v>
      </c>
      <c r="X15" s="8"/>
    </row>
    <row r="16" spans="1:24" x14ac:dyDescent="0.25">
      <c r="A16" s="10">
        <v>26</v>
      </c>
      <c r="B16" s="13" t="str">
        <f>Sheet1!B15</f>
        <v>OKORIE EMMANUEL CHIEMERIE</v>
      </c>
      <c r="C16" s="14">
        <f>Sheet1!J15</f>
        <v>44</v>
      </c>
      <c r="D16" s="14" t="str">
        <f>Sheet1!K15</f>
        <v>E8</v>
      </c>
      <c r="E16" s="14">
        <f>Sheet1!S15</f>
        <v>65</v>
      </c>
      <c r="F16" s="14" t="str">
        <f>Sheet1!T15</f>
        <v>B3</v>
      </c>
      <c r="G16" s="14">
        <f>Sheet1!AB15</f>
        <v>84</v>
      </c>
      <c r="H16" s="14" t="str">
        <f>Sheet1!AC15</f>
        <v>A1</v>
      </c>
      <c r="I16" s="14">
        <f>Sheet1!AK15</f>
        <v>57</v>
      </c>
      <c r="J16" s="14" t="str">
        <f>Sheet1!AL15</f>
        <v>C5</v>
      </c>
      <c r="K16" s="14">
        <f>Sheet1!AT15</f>
        <v>70</v>
      </c>
      <c r="L16" s="14" t="str">
        <f>Sheet1!AU15</f>
        <v>B2</v>
      </c>
      <c r="M16" s="14">
        <f>Sheet1!BC15</f>
        <v>65</v>
      </c>
      <c r="N16" s="14" t="str">
        <f>Sheet1!BD15</f>
        <v>B3</v>
      </c>
      <c r="O16" s="14">
        <f>Sheet1!BL15</f>
        <v>64</v>
      </c>
      <c r="P16" s="14" t="str">
        <f>Sheet1!BM15</f>
        <v>C4</v>
      </c>
      <c r="Q16" s="14">
        <f>Sheet1!BU15</f>
        <v>67</v>
      </c>
      <c r="R16" s="14" t="str">
        <f>Sheet1!BV15</f>
        <v>B3</v>
      </c>
      <c r="S16" s="14">
        <f>Sheet1!CD15</f>
        <v>77</v>
      </c>
      <c r="T16" s="14" t="str">
        <f>Sheet1!CE15</f>
        <v>A1</v>
      </c>
      <c r="U16" s="15">
        <f t="shared" si="0"/>
        <v>593</v>
      </c>
      <c r="V16" s="15">
        <f t="shared" si="1"/>
        <v>65.888888888888886</v>
      </c>
      <c r="W16" s="15">
        <f>Sheet1!CJ15</f>
        <v>15</v>
      </c>
      <c r="X16" s="8"/>
    </row>
    <row r="17" spans="1:24" ht="25.5" x14ac:dyDescent="0.25">
      <c r="A17" s="10">
        <v>27</v>
      </c>
      <c r="B17" s="13" t="str">
        <f>Sheet1!B16</f>
        <v>OKORONKWO KINGSLEY CHUKWUNOMNSO</v>
      </c>
      <c r="C17" s="14">
        <f>Sheet1!J16</f>
        <v>50</v>
      </c>
      <c r="D17" s="14" t="str">
        <f>Sheet1!K16</f>
        <v>C6</v>
      </c>
      <c r="E17" s="14">
        <f>Sheet1!S16</f>
        <v>82</v>
      </c>
      <c r="F17" s="14" t="str">
        <f>Sheet1!T16</f>
        <v>A1</v>
      </c>
      <c r="G17" s="14">
        <f>Sheet1!AB16</f>
        <v>84</v>
      </c>
      <c r="H17" s="14" t="str">
        <f>Sheet1!AC16</f>
        <v>A1</v>
      </c>
      <c r="I17" s="14">
        <f>Sheet1!AK16</f>
        <v>74</v>
      </c>
      <c r="J17" s="14" t="str">
        <f>Sheet1!AL16</f>
        <v>B2</v>
      </c>
      <c r="K17" s="14">
        <f>Sheet1!AT16</f>
        <v>82</v>
      </c>
      <c r="L17" s="14" t="str">
        <f>Sheet1!AU16</f>
        <v>A1</v>
      </c>
      <c r="M17" s="14">
        <f>Sheet1!BC16</f>
        <v>80</v>
      </c>
      <c r="N17" s="14" t="str">
        <f>Sheet1!BD16</f>
        <v>A1</v>
      </c>
      <c r="O17" s="14">
        <f>Sheet1!BL16</f>
        <v>86</v>
      </c>
      <c r="P17" s="14" t="str">
        <f>Sheet1!BM16</f>
        <v>A1</v>
      </c>
      <c r="Q17" s="14">
        <f>Sheet1!BU16</f>
        <v>70</v>
      </c>
      <c r="R17" s="14" t="str">
        <f>Sheet1!BV16</f>
        <v>B2</v>
      </c>
      <c r="S17" s="14">
        <f>Sheet1!CD16</f>
        <v>78</v>
      </c>
      <c r="T17" s="14" t="str">
        <f>Sheet1!CE16</f>
        <v>A1</v>
      </c>
      <c r="U17" s="15">
        <f t="shared" si="0"/>
        <v>686</v>
      </c>
      <c r="V17" s="15">
        <f t="shared" si="1"/>
        <v>76.222222222222229</v>
      </c>
      <c r="W17" s="15">
        <f>Sheet1!CJ16</f>
        <v>6</v>
      </c>
      <c r="X17" s="8"/>
    </row>
    <row r="18" spans="1:24" x14ac:dyDescent="0.25">
      <c r="A18" s="10">
        <v>30</v>
      </c>
      <c r="B18" s="13" t="str">
        <f>Sheet1!B17</f>
        <v>ONYIA CHIMEREMNMA  JOY</v>
      </c>
      <c r="C18" s="14">
        <f>Sheet1!J17</f>
        <v>60</v>
      </c>
      <c r="D18" s="14" t="str">
        <f>Sheet1!K17</f>
        <v>C4</v>
      </c>
      <c r="E18" s="14">
        <f>Sheet1!S17</f>
        <v>71</v>
      </c>
      <c r="F18" s="14" t="str">
        <f>Sheet1!T17</f>
        <v>B2</v>
      </c>
      <c r="G18" s="14">
        <f>Sheet1!AB17</f>
        <v>76</v>
      </c>
      <c r="H18" s="14" t="str">
        <f>Sheet1!AC17</f>
        <v>A1</v>
      </c>
      <c r="I18" s="14">
        <f>Sheet1!AK17</f>
        <v>67</v>
      </c>
      <c r="J18" s="14" t="str">
        <f>Sheet1!AL17</f>
        <v>B3</v>
      </c>
      <c r="K18" s="14">
        <f>Sheet1!AT17</f>
        <v>66</v>
      </c>
      <c r="L18" s="14" t="str">
        <f>Sheet1!AU17</f>
        <v>B3</v>
      </c>
      <c r="M18" s="14">
        <f>Sheet1!BC17</f>
        <v>61</v>
      </c>
      <c r="N18" s="14" t="str">
        <f>Sheet1!BD17</f>
        <v>C4</v>
      </c>
      <c r="O18" s="14">
        <f>Sheet1!BL17</f>
        <v>87</v>
      </c>
      <c r="P18" s="14" t="str">
        <f>Sheet1!BM17</f>
        <v>A1</v>
      </c>
      <c r="Q18" s="14">
        <f>Sheet1!BU17</f>
        <v>60</v>
      </c>
      <c r="R18" s="14" t="str">
        <f>Sheet1!BV17</f>
        <v>C4</v>
      </c>
      <c r="S18" s="14">
        <f>Sheet1!CD17</f>
        <v>65</v>
      </c>
      <c r="T18" s="14" t="str">
        <f>Sheet1!CE17</f>
        <v>B3</v>
      </c>
      <c r="U18" s="15">
        <f t="shared" si="0"/>
        <v>613</v>
      </c>
      <c r="V18" s="15">
        <f t="shared" si="1"/>
        <v>68.111111111111114</v>
      </c>
      <c r="W18" s="15">
        <f>Sheet1!CJ17</f>
        <v>12</v>
      </c>
      <c r="X18" s="8"/>
    </row>
    <row r="19" spans="1:24" x14ac:dyDescent="0.25">
      <c r="A19" s="10">
        <v>33</v>
      </c>
      <c r="B19" s="13" t="str">
        <f>Sheet1!B18</f>
        <v>UCHE CHIMDINDU DOMINION</v>
      </c>
      <c r="C19" s="14">
        <f>Sheet1!J18</f>
        <v>46</v>
      </c>
      <c r="D19" s="14" t="str">
        <f>Sheet1!K18</f>
        <v>D7</v>
      </c>
      <c r="E19" s="14">
        <f>Sheet1!S18</f>
        <v>71</v>
      </c>
      <c r="F19" s="14" t="str">
        <f>Sheet1!T18</f>
        <v>B2</v>
      </c>
      <c r="G19" s="14">
        <f>Sheet1!AB18</f>
        <v>71</v>
      </c>
      <c r="H19" s="14" t="str">
        <f>Sheet1!AC18</f>
        <v>B2</v>
      </c>
      <c r="I19" s="14">
        <f>Sheet1!AK18</f>
        <v>60</v>
      </c>
      <c r="J19" s="14" t="str">
        <f>Sheet1!AL18</f>
        <v>C4</v>
      </c>
      <c r="K19" s="14">
        <f>Sheet1!AT18</f>
        <v>51</v>
      </c>
      <c r="L19" s="14" t="str">
        <f>Sheet1!AU18</f>
        <v>C6</v>
      </c>
      <c r="M19" s="14">
        <f>Sheet1!BC18</f>
        <v>68</v>
      </c>
      <c r="N19" s="14" t="str">
        <f>Sheet1!BD18</f>
        <v>B3</v>
      </c>
      <c r="O19" s="14">
        <f>Sheet1!BL18</f>
        <v>64</v>
      </c>
      <c r="P19" s="14" t="str">
        <f>Sheet1!BM18</f>
        <v>C4</v>
      </c>
      <c r="Q19" s="14">
        <f>Sheet1!BU18</f>
        <v>63</v>
      </c>
      <c r="R19" s="14" t="str">
        <f>Sheet1!BV18</f>
        <v>C4</v>
      </c>
      <c r="S19" s="14">
        <f>Sheet1!CD18</f>
        <v>76</v>
      </c>
      <c r="T19" s="14" t="str">
        <f>Sheet1!CE18</f>
        <v>A1</v>
      </c>
      <c r="U19" s="15">
        <f t="shared" si="0"/>
        <v>570</v>
      </c>
      <c r="V19" s="15">
        <f t="shared" si="1"/>
        <v>63.333333333333336</v>
      </c>
      <c r="W19" s="15">
        <f>Sheet1!CJ18</f>
        <v>16</v>
      </c>
      <c r="X19" s="8"/>
    </row>
    <row r="20" spans="1:24" x14ac:dyDescent="0.25">
      <c r="A20" s="10">
        <v>34</v>
      </c>
      <c r="B20" s="13" t="str">
        <f>Sheet1!B19</f>
        <v>UCHE CHIMKAMMA GOODNESS</v>
      </c>
      <c r="C20" s="14">
        <f>Sheet1!J19</f>
        <v>60</v>
      </c>
      <c r="D20" s="14" t="str">
        <f>Sheet1!K19</f>
        <v>C4</v>
      </c>
      <c r="E20" s="14">
        <f>Sheet1!S19</f>
        <v>84</v>
      </c>
      <c r="F20" s="14" t="str">
        <f>Sheet1!T19</f>
        <v>A1</v>
      </c>
      <c r="G20" s="14">
        <f>Sheet1!AB19</f>
        <v>82</v>
      </c>
      <c r="H20" s="14" t="str">
        <f>Sheet1!AC19</f>
        <v>A1</v>
      </c>
      <c r="I20" s="14">
        <f>Sheet1!AK19</f>
        <v>82</v>
      </c>
      <c r="J20" s="14" t="str">
        <f>Sheet1!AL19</f>
        <v>A1</v>
      </c>
      <c r="K20" s="14">
        <f>Sheet1!AT19</f>
        <v>88</v>
      </c>
      <c r="L20" s="14" t="str">
        <f>Sheet1!AU19</f>
        <v>A1</v>
      </c>
      <c r="M20" s="14">
        <f>Sheet1!BC19</f>
        <v>75</v>
      </c>
      <c r="N20" s="14" t="str">
        <f>Sheet1!BD19</f>
        <v>A1</v>
      </c>
      <c r="O20" s="14">
        <f>Sheet1!BL19</f>
        <v>86</v>
      </c>
      <c r="P20" s="14" t="str">
        <f>Sheet1!BM19</f>
        <v>A1</v>
      </c>
      <c r="Q20" s="14">
        <f>Sheet1!BU19</f>
        <v>82</v>
      </c>
      <c r="R20" s="14" t="str">
        <f>Sheet1!BV19</f>
        <v>A1</v>
      </c>
      <c r="S20" s="14">
        <f>Sheet1!CD19</f>
        <v>81</v>
      </c>
      <c r="T20" s="14" t="str">
        <f>Sheet1!CE19</f>
        <v>A1</v>
      </c>
      <c r="U20" s="15">
        <f t="shared" si="0"/>
        <v>720</v>
      </c>
      <c r="V20" s="15">
        <f t="shared" si="1"/>
        <v>80</v>
      </c>
      <c r="W20" s="15">
        <f>Sheet1!CJ19</f>
        <v>3</v>
      </c>
      <c r="X20" s="8"/>
    </row>
    <row r="22" spans="1:24" x14ac:dyDescent="0.25">
      <c r="B22" s="2"/>
    </row>
    <row r="23" spans="1:24" x14ac:dyDescent="0.25">
      <c r="B23" s="2"/>
    </row>
    <row r="24" spans="1:24" x14ac:dyDescent="0.25">
      <c r="B24" s="2"/>
    </row>
    <row r="25" spans="1:24" x14ac:dyDescent="0.25">
      <c r="B25" s="2"/>
    </row>
    <row r="26" spans="1:24" x14ac:dyDescent="0.25">
      <c r="B26" s="2"/>
    </row>
    <row r="27" spans="1:24" x14ac:dyDescent="0.25">
      <c r="B27" s="2"/>
    </row>
    <row r="28" spans="1:24" x14ac:dyDescent="0.25">
      <c r="B28" s="2"/>
    </row>
    <row r="29" spans="1:24" x14ac:dyDescent="0.25">
      <c r="B29" s="2"/>
    </row>
    <row r="30" spans="1:24" x14ac:dyDescent="0.25">
      <c r="B30" s="2"/>
    </row>
    <row r="31" spans="1:24" x14ac:dyDescent="0.25">
      <c r="B31" s="2"/>
    </row>
    <row r="32" spans="1:24" x14ac:dyDescent="0.25">
      <c r="B32" s="2"/>
    </row>
  </sheetData>
  <mergeCells count="9">
    <mergeCell ref="S2:T2"/>
    <mergeCell ref="C2:D2"/>
    <mergeCell ref="E2:F2"/>
    <mergeCell ref="G2:H2"/>
    <mergeCell ref="I2:J2"/>
    <mergeCell ref="K2:L2"/>
    <mergeCell ref="M2:N2"/>
    <mergeCell ref="O2:P2"/>
    <mergeCell ref="Q2:R2"/>
  </mergeCells>
  <conditionalFormatting sqref="U4:W20">
    <cfRule type="containsText" dxfId="6" priority="8" stopIfTrue="1" operator="containsText" text="A1">
      <formula>NOT(ISERROR(SEARCH("A1",U4)))</formula>
    </cfRule>
    <cfRule type="containsText" dxfId="5" priority="9" stopIfTrue="1" operator="containsText" text="E8">
      <formula>NOT(ISERROR(SEARCH("E8",U4)))</formula>
    </cfRule>
    <cfRule type="containsText" dxfId="4" priority="10" stopIfTrue="1" operator="containsText" text="F9">
      <formula>NOT(ISERROR(SEARCH("F9",U4)))</formula>
    </cfRule>
  </conditionalFormatting>
  <conditionalFormatting sqref="C4:T20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4"/>
  <sheetViews>
    <sheetView zoomScaleSheetLayoutView="100" workbookViewId="0">
      <selection activeCell="F19" sqref="F19"/>
    </sheetView>
  </sheetViews>
  <sheetFormatPr defaultColWidth="9" defaultRowHeight="15.75" x14ac:dyDescent="0.25"/>
  <cols>
    <col min="1" max="1" width="21.25" customWidth="1"/>
    <col min="2" max="2" width="38" style="30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2"/>
      <c r="C1" s="2"/>
      <c r="D1" s="50" t="s">
        <v>1</v>
      </c>
      <c r="E1" s="50"/>
      <c r="F1" s="2"/>
      <c r="G1" s="2"/>
    </row>
    <row r="2" spans="1:7" x14ac:dyDescent="0.25">
      <c r="A2" s="17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8"/>
    </row>
    <row r="3" spans="1:7" x14ac:dyDescent="0.25">
      <c r="A3" s="17">
        <f>Sheet1!A3</f>
        <v>20170082</v>
      </c>
      <c r="B3" s="34" t="str">
        <f>Sheet1!B3</f>
        <v>AMAECHI-CHUKWU UGOMSINACHI</v>
      </c>
      <c r="C3" s="2">
        <v>4</v>
      </c>
      <c r="D3" s="2">
        <v>7</v>
      </c>
      <c r="E3" s="2">
        <v>5</v>
      </c>
      <c r="F3" s="2">
        <v>41</v>
      </c>
      <c r="G3" s="2"/>
    </row>
    <row r="4" spans="1:7" x14ac:dyDescent="0.25">
      <c r="A4" s="17">
        <f>Sheet1!A4</f>
        <v>20170049</v>
      </c>
      <c r="B4" s="34" t="str">
        <f>Sheet1!B4</f>
        <v>ANIH AKACHUKWU MIRACLE</v>
      </c>
      <c r="C4" s="2">
        <v>10</v>
      </c>
      <c r="D4" s="2">
        <v>7</v>
      </c>
      <c r="E4" s="2">
        <v>7</v>
      </c>
      <c r="F4" s="2">
        <v>41</v>
      </c>
      <c r="G4" s="2"/>
    </row>
    <row r="5" spans="1:7" x14ac:dyDescent="0.25">
      <c r="A5" s="17">
        <f>Sheet1!A5</f>
        <v>20170095</v>
      </c>
      <c r="B5" s="34" t="str">
        <f>Sheet1!B5</f>
        <v>CHIMA CONFIDENCE CHINEMEREM</v>
      </c>
      <c r="C5" s="2">
        <v>10</v>
      </c>
      <c r="D5" s="2">
        <v>8</v>
      </c>
      <c r="E5" s="2">
        <v>8</v>
      </c>
      <c r="F5" s="2">
        <v>45</v>
      </c>
      <c r="G5" s="2"/>
    </row>
    <row r="6" spans="1:7" x14ac:dyDescent="0.25">
      <c r="A6" s="17">
        <f>Sheet1!A6</f>
        <v>20170069</v>
      </c>
      <c r="B6" s="34" t="str">
        <f>Sheet1!B6</f>
        <v>EZEOKEKE GIDEON CHUKWUDI</v>
      </c>
      <c r="C6" s="35">
        <v>8</v>
      </c>
      <c r="D6" s="35">
        <v>7</v>
      </c>
      <c r="E6" s="35">
        <v>6</v>
      </c>
      <c r="F6" s="35">
        <v>41</v>
      </c>
      <c r="G6" s="2"/>
    </row>
    <row r="7" spans="1:7" x14ac:dyDescent="0.25">
      <c r="A7" s="17">
        <f>Sheet1!A7</f>
        <v>20170058</v>
      </c>
      <c r="B7" s="34" t="str">
        <f>Sheet1!B7</f>
        <v>IGWE ESOMCHI OGO</v>
      </c>
      <c r="C7" s="35">
        <v>4</v>
      </c>
      <c r="D7" s="35">
        <v>5</v>
      </c>
      <c r="E7" s="35">
        <v>7</v>
      </c>
      <c r="F7" s="35">
        <v>37</v>
      </c>
      <c r="G7" s="2"/>
    </row>
    <row r="8" spans="1:7" x14ac:dyDescent="0.25">
      <c r="A8" s="17">
        <f>Sheet1!A8</f>
        <v>20170054</v>
      </c>
      <c r="B8" s="34" t="str">
        <f>Sheet1!B8</f>
        <v>ITUMA PROMISE EZE</v>
      </c>
      <c r="C8" s="35">
        <v>10</v>
      </c>
      <c r="D8" s="35">
        <v>6</v>
      </c>
      <c r="E8" s="35">
        <v>5</v>
      </c>
      <c r="F8" s="35">
        <v>31</v>
      </c>
      <c r="G8" s="2"/>
    </row>
    <row r="9" spans="1:7" x14ac:dyDescent="0.25">
      <c r="A9" s="17">
        <f>Sheet1!A9</f>
        <v>20170070</v>
      </c>
      <c r="B9" s="34" t="str">
        <f>Sheet1!B9</f>
        <v>NWABUISI KAMSIYOCHUKWU</v>
      </c>
      <c r="C9" s="35">
        <v>4</v>
      </c>
      <c r="D9" s="35">
        <v>8</v>
      </c>
      <c r="E9" s="35">
        <v>5</v>
      </c>
      <c r="F9" s="35">
        <v>35</v>
      </c>
      <c r="G9" s="2"/>
    </row>
    <row r="10" spans="1:7" x14ac:dyDescent="0.25">
      <c r="A10" s="17">
        <f>Sheet1!A10</f>
        <v>20170071</v>
      </c>
      <c r="B10" s="34" t="str">
        <f>Sheet1!B10</f>
        <v>NZE JONATHAN EBUBECHI</v>
      </c>
      <c r="C10" s="35">
        <v>10</v>
      </c>
      <c r="D10" s="35">
        <v>7</v>
      </c>
      <c r="E10" s="35">
        <v>6</v>
      </c>
      <c r="F10" s="35">
        <v>42</v>
      </c>
      <c r="G10" s="2"/>
    </row>
    <row r="11" spans="1:7" x14ac:dyDescent="0.25">
      <c r="A11" s="17">
        <f>Sheet1!A11</f>
        <v>20170051</v>
      </c>
      <c r="B11" s="34" t="str">
        <f>Sheet1!B11</f>
        <v>ODILI WONDERS CHINEMEREM</v>
      </c>
      <c r="C11" s="35">
        <v>10</v>
      </c>
      <c r="D11" s="35">
        <v>5</v>
      </c>
      <c r="E11" s="35">
        <v>5</v>
      </c>
      <c r="F11" s="35">
        <v>39</v>
      </c>
      <c r="G11" s="2"/>
    </row>
    <row r="12" spans="1:7" x14ac:dyDescent="0.25">
      <c r="A12" s="17">
        <f>Sheet1!A12</f>
        <v>20170055</v>
      </c>
      <c r="B12" s="34" t="str">
        <f>Sheet1!B12</f>
        <v>OGEH ONYINYECHI DORIS</v>
      </c>
      <c r="C12" s="35">
        <v>10</v>
      </c>
      <c r="D12" s="35">
        <v>6</v>
      </c>
      <c r="E12" s="35">
        <v>6</v>
      </c>
      <c r="F12" s="35">
        <v>37</v>
      </c>
      <c r="G12" s="2"/>
    </row>
    <row r="13" spans="1:7" x14ac:dyDescent="0.25">
      <c r="A13" s="17">
        <f>Sheet1!A13</f>
        <v>20170092</v>
      </c>
      <c r="B13" s="34" t="str">
        <f>Sheet1!B13</f>
        <v>OGODO CHIMBUZOR ALAGBA</v>
      </c>
      <c r="C13" s="35">
        <v>10</v>
      </c>
      <c r="D13" s="35">
        <v>7</v>
      </c>
      <c r="E13" s="35">
        <v>8</v>
      </c>
      <c r="F13" s="35">
        <v>50</v>
      </c>
      <c r="G13" s="2"/>
    </row>
    <row r="14" spans="1:7" x14ac:dyDescent="0.25">
      <c r="A14" s="17">
        <f>Sheet1!A14</f>
        <v>20170093</v>
      </c>
      <c r="B14" s="34" t="str">
        <f>Sheet1!B14</f>
        <v>OKOCHA EZE   IHEANYICHUKWU</v>
      </c>
      <c r="C14" s="2">
        <v>8</v>
      </c>
      <c r="D14" s="35">
        <v>8</v>
      </c>
      <c r="E14" s="35">
        <v>6</v>
      </c>
      <c r="F14" s="35">
        <v>43</v>
      </c>
      <c r="G14" s="2"/>
    </row>
    <row r="15" spans="1:7" x14ac:dyDescent="0.25">
      <c r="A15" s="17">
        <f>Sheet1!A15</f>
        <v>20170043</v>
      </c>
      <c r="B15" s="34" t="str">
        <f>Sheet1!B15</f>
        <v>OKORIE EMMANUEL CHIEMERIE</v>
      </c>
      <c r="C15" s="2">
        <v>8</v>
      </c>
      <c r="D15" s="35">
        <v>6</v>
      </c>
      <c r="E15" s="35">
        <v>3</v>
      </c>
      <c r="F15" s="35">
        <v>27</v>
      </c>
      <c r="G15" s="2"/>
    </row>
    <row r="16" spans="1:7" x14ac:dyDescent="0.25">
      <c r="A16" s="17">
        <f>Sheet1!A16</f>
        <v>20170101</v>
      </c>
      <c r="B16" s="34" t="str">
        <f>Sheet1!B16</f>
        <v>OKORONKWO KINGSLEY CHUKWUNOMNSO</v>
      </c>
      <c r="C16" s="2">
        <v>10</v>
      </c>
      <c r="D16" s="35">
        <v>8</v>
      </c>
      <c r="E16" s="35">
        <v>7</v>
      </c>
      <c r="F16" s="35">
        <v>25</v>
      </c>
      <c r="G16" s="2"/>
    </row>
    <row r="17" spans="1:7" x14ac:dyDescent="0.25">
      <c r="A17" s="17">
        <f>Sheet1!A17</f>
        <v>20170064</v>
      </c>
      <c r="B17" s="34" t="str">
        <f>Sheet1!B17</f>
        <v>ONYIA CHIMEREMNMA  JOY</v>
      </c>
      <c r="C17" s="2">
        <v>7</v>
      </c>
      <c r="D17" s="35">
        <v>6</v>
      </c>
      <c r="E17" s="35">
        <v>5</v>
      </c>
      <c r="F17" s="35">
        <v>42</v>
      </c>
      <c r="G17" s="2"/>
    </row>
    <row r="18" spans="1:7" x14ac:dyDescent="0.25">
      <c r="A18" s="17">
        <f>Sheet1!A18</f>
        <v>20170053</v>
      </c>
      <c r="B18" s="34" t="str">
        <f>Sheet1!B18</f>
        <v>UCHE CHIMDINDU DOMINION</v>
      </c>
      <c r="C18" s="2">
        <v>4</v>
      </c>
      <c r="D18" s="35">
        <v>7</v>
      </c>
      <c r="E18" s="35">
        <v>5</v>
      </c>
      <c r="F18" s="35">
        <v>30</v>
      </c>
      <c r="G18" s="2"/>
    </row>
    <row r="19" spans="1:7" x14ac:dyDescent="0.25">
      <c r="A19" s="17">
        <f>Sheet1!A19</f>
        <v>20170052</v>
      </c>
      <c r="B19" s="34" t="str">
        <f>Sheet1!B19</f>
        <v>UCHE CHIMKAMMA GOODNESS</v>
      </c>
      <c r="C19" s="2">
        <v>10</v>
      </c>
      <c r="D19" s="35">
        <v>7</v>
      </c>
      <c r="E19" s="35">
        <v>8</v>
      </c>
      <c r="F19" s="35">
        <v>35</v>
      </c>
      <c r="G19" s="2"/>
    </row>
    <row r="20" spans="1:7" x14ac:dyDescent="0.25">
      <c r="A20" s="17"/>
      <c r="B20" s="34"/>
    </row>
    <row r="21" spans="1:7" x14ac:dyDescent="0.25">
      <c r="A21" s="17"/>
      <c r="B21" s="34"/>
    </row>
    <row r="22" spans="1:7" x14ac:dyDescent="0.25">
      <c r="A22" s="17"/>
      <c r="B22" s="34"/>
    </row>
    <row r="23" spans="1:7" x14ac:dyDescent="0.25">
      <c r="A23" s="17"/>
      <c r="B23" s="34"/>
    </row>
    <row r="24" spans="1:7" x14ac:dyDescent="0.25">
      <c r="A24" s="17"/>
      <c r="B24" s="34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6"/>
  <sheetViews>
    <sheetView workbookViewId="0">
      <selection activeCell="F16" sqref="F16"/>
    </sheetView>
  </sheetViews>
  <sheetFormatPr defaultRowHeight="15.75" x14ac:dyDescent="0.25"/>
  <cols>
    <col min="1" max="1" width="19.375" customWidth="1"/>
    <col min="2" max="2" width="34" style="30" customWidth="1"/>
  </cols>
  <sheetData>
    <row r="1" spans="1:12" x14ac:dyDescent="0.25">
      <c r="B1" s="32"/>
      <c r="C1" s="2"/>
      <c r="D1" s="50" t="s">
        <v>2</v>
      </c>
      <c r="E1" s="50"/>
      <c r="F1" s="2"/>
    </row>
    <row r="2" spans="1:12" x14ac:dyDescent="0.25">
      <c r="A2" s="17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12" x14ac:dyDescent="0.25">
      <c r="A3" s="17"/>
      <c r="B3" s="34" t="str">
        <f>Sheet1!B3</f>
        <v>AMAECHI-CHUKWU UGOMSINACHI</v>
      </c>
      <c r="C3" s="2">
        <v>7</v>
      </c>
      <c r="D3" s="2">
        <v>7</v>
      </c>
      <c r="E3" s="2">
        <v>7</v>
      </c>
      <c r="F3" s="2">
        <v>37</v>
      </c>
      <c r="L3">
        <v>45</v>
      </c>
    </row>
    <row r="4" spans="1:12" x14ac:dyDescent="0.25">
      <c r="A4" s="17"/>
      <c r="B4" s="34" t="str">
        <f>Sheet1!B4</f>
        <v>ANIH AKACHUKWU MIRACLE</v>
      </c>
      <c r="C4" s="2">
        <v>9</v>
      </c>
      <c r="D4" s="2">
        <v>9</v>
      </c>
      <c r="E4" s="2">
        <v>9</v>
      </c>
      <c r="F4" s="2">
        <v>46</v>
      </c>
    </row>
    <row r="5" spans="1:12" x14ac:dyDescent="0.25">
      <c r="A5" s="17"/>
      <c r="B5" s="34" t="str">
        <f>Sheet1!B5</f>
        <v>CHIMA CONFIDENCE CHINEMEREM</v>
      </c>
      <c r="C5" s="2">
        <v>10</v>
      </c>
      <c r="D5" s="2">
        <v>10</v>
      </c>
      <c r="E5" s="2">
        <v>10</v>
      </c>
      <c r="F5" s="2">
        <v>70</v>
      </c>
    </row>
    <row r="6" spans="1:12" x14ac:dyDescent="0.25">
      <c r="A6" s="17"/>
      <c r="B6" s="34" t="str">
        <f>Sheet1!B6</f>
        <v>EZEOKEKE GIDEON CHUKWUDI</v>
      </c>
      <c r="C6" s="35">
        <v>9</v>
      </c>
      <c r="D6" s="35">
        <v>9</v>
      </c>
      <c r="E6" s="35">
        <v>9</v>
      </c>
      <c r="F6" s="35">
        <v>46</v>
      </c>
    </row>
    <row r="7" spans="1:12" x14ac:dyDescent="0.25">
      <c r="A7" s="17"/>
      <c r="B7" s="34" t="str">
        <f>Sheet1!B7</f>
        <v>IGWE ESOMCHI OGO</v>
      </c>
      <c r="C7" s="35">
        <v>9</v>
      </c>
      <c r="D7" s="35">
        <v>8</v>
      </c>
      <c r="E7" s="35">
        <v>9</v>
      </c>
      <c r="F7" s="35">
        <v>40</v>
      </c>
    </row>
    <row r="8" spans="1:12" x14ac:dyDescent="0.25">
      <c r="A8" s="17"/>
      <c r="B8" s="34" t="str">
        <f>Sheet1!B8</f>
        <v>ITUMA PROMISE EZE</v>
      </c>
      <c r="C8" s="35">
        <v>8</v>
      </c>
      <c r="D8" s="35">
        <v>8</v>
      </c>
      <c r="E8" s="35">
        <v>8</v>
      </c>
      <c r="F8" s="35">
        <v>53</v>
      </c>
    </row>
    <row r="9" spans="1:12" x14ac:dyDescent="0.25">
      <c r="A9" s="17"/>
      <c r="B9" s="34" t="str">
        <f>Sheet1!B9</f>
        <v>NWABUISI KAMSIYOCHUKWU</v>
      </c>
      <c r="C9" s="35">
        <v>7</v>
      </c>
      <c r="D9" s="35">
        <v>8</v>
      </c>
      <c r="E9" s="35">
        <v>7</v>
      </c>
      <c r="F9" s="35">
        <v>36</v>
      </c>
    </row>
    <row r="10" spans="1:12" x14ac:dyDescent="0.25">
      <c r="A10" s="17"/>
      <c r="B10" s="34" t="str">
        <f>Sheet1!B10</f>
        <v>NZE JONATHAN EBUBECHI</v>
      </c>
      <c r="C10" s="35">
        <v>10</v>
      </c>
      <c r="D10" s="35">
        <v>9</v>
      </c>
      <c r="E10" s="35">
        <v>10</v>
      </c>
      <c r="F10" s="35">
        <v>60</v>
      </c>
    </row>
    <row r="11" spans="1:12" x14ac:dyDescent="0.25">
      <c r="A11" s="17"/>
      <c r="B11" s="34" t="str">
        <f>Sheet1!B11</f>
        <v>ODILI WONDERS CHINEMEREM</v>
      </c>
      <c r="C11" s="35">
        <v>8</v>
      </c>
      <c r="D11" s="35">
        <v>8</v>
      </c>
      <c r="E11" s="35">
        <v>8</v>
      </c>
      <c r="F11" s="35">
        <v>58</v>
      </c>
    </row>
    <row r="12" spans="1:12" x14ac:dyDescent="0.25">
      <c r="A12" s="17"/>
      <c r="B12" s="34" t="str">
        <f>Sheet1!B12</f>
        <v>OGEH ONYINYECHI DORIS</v>
      </c>
      <c r="C12" s="2">
        <v>7</v>
      </c>
      <c r="D12" s="35">
        <v>9</v>
      </c>
      <c r="E12" s="2">
        <v>7</v>
      </c>
      <c r="F12" s="35">
        <v>50</v>
      </c>
    </row>
    <row r="13" spans="1:12" x14ac:dyDescent="0.25">
      <c r="A13" s="17"/>
      <c r="B13" s="34" t="str">
        <f>Sheet1!B13</f>
        <v>OGODO CHIMBUZOR ALAGBA</v>
      </c>
      <c r="C13" s="2">
        <v>9</v>
      </c>
      <c r="D13" s="35">
        <v>10</v>
      </c>
      <c r="E13" s="2">
        <v>9</v>
      </c>
      <c r="F13" s="35">
        <v>65</v>
      </c>
    </row>
    <row r="14" spans="1:12" x14ac:dyDescent="0.25">
      <c r="A14" s="17"/>
      <c r="B14" s="34" t="str">
        <f>Sheet1!B14</f>
        <v>OKOCHA EZE   IHEANYICHUKWU</v>
      </c>
      <c r="C14" s="2">
        <v>7</v>
      </c>
      <c r="D14" s="35">
        <v>7</v>
      </c>
      <c r="E14" s="2">
        <v>7</v>
      </c>
      <c r="F14" s="2">
        <v>46</v>
      </c>
    </row>
    <row r="15" spans="1:12" x14ac:dyDescent="0.25">
      <c r="A15" s="17"/>
      <c r="B15" s="34" t="str">
        <f>Sheet1!B15</f>
        <v>OKORIE EMMANUEL CHIEMERIE</v>
      </c>
      <c r="C15" s="2">
        <v>9</v>
      </c>
      <c r="D15" s="35">
        <v>9</v>
      </c>
      <c r="E15" s="2">
        <v>9</v>
      </c>
      <c r="F15" s="2">
        <v>38</v>
      </c>
    </row>
    <row r="16" spans="1:12" x14ac:dyDescent="0.25">
      <c r="A16" s="17"/>
      <c r="B16" s="34" t="str">
        <f>Sheet1!B16</f>
        <v>OKORONKWO KINGSLEY CHUKWUNOMNSO</v>
      </c>
      <c r="C16" s="2">
        <v>8</v>
      </c>
      <c r="D16" s="35">
        <v>9</v>
      </c>
      <c r="E16" s="2">
        <v>8</v>
      </c>
      <c r="F16" s="2">
        <v>57</v>
      </c>
    </row>
    <row r="17" spans="1:6" x14ac:dyDescent="0.25">
      <c r="A17" s="17"/>
      <c r="B17" s="34" t="str">
        <f>Sheet1!B17</f>
        <v>ONYIA CHIMEREMNMA  JOY</v>
      </c>
      <c r="C17" s="2">
        <v>10</v>
      </c>
      <c r="D17" s="35">
        <v>8</v>
      </c>
      <c r="E17" s="2">
        <v>10</v>
      </c>
      <c r="F17" s="2">
        <v>43</v>
      </c>
    </row>
    <row r="18" spans="1:6" x14ac:dyDescent="0.25">
      <c r="A18" s="17"/>
      <c r="B18" s="34" t="str">
        <f>Sheet1!B18</f>
        <v>UCHE CHIMDINDU DOMINION</v>
      </c>
      <c r="C18" s="2">
        <v>8</v>
      </c>
      <c r="D18" s="35">
        <v>8</v>
      </c>
      <c r="E18" s="2">
        <v>8</v>
      </c>
      <c r="F18" s="2">
        <v>47</v>
      </c>
    </row>
    <row r="19" spans="1:6" x14ac:dyDescent="0.25">
      <c r="A19" s="17"/>
      <c r="B19" s="34" t="str">
        <f>Sheet1!B19</f>
        <v>UCHE CHIMKAMMA GOODNESS</v>
      </c>
      <c r="C19" s="2">
        <v>10</v>
      </c>
      <c r="D19" s="35">
        <v>9</v>
      </c>
      <c r="E19" s="2">
        <v>10</v>
      </c>
      <c r="F19" s="2">
        <v>55</v>
      </c>
    </row>
    <row r="20" spans="1:6" x14ac:dyDescent="0.25">
      <c r="A20" s="17"/>
      <c r="B20" s="34"/>
    </row>
    <row r="21" spans="1:6" x14ac:dyDescent="0.25">
      <c r="A21" s="17"/>
      <c r="B21" s="34"/>
    </row>
    <row r="22" spans="1:6" x14ac:dyDescent="0.25">
      <c r="A22" s="17"/>
      <c r="B22" s="34"/>
    </row>
    <row r="23" spans="1:6" x14ac:dyDescent="0.25">
      <c r="A23" s="17"/>
      <c r="B23" s="34"/>
    </row>
    <row r="24" spans="1:6" x14ac:dyDescent="0.25">
      <c r="A24" s="17"/>
      <c r="B24" s="34"/>
    </row>
    <row r="25" spans="1:6" x14ac:dyDescent="0.25">
      <c r="A25" s="17"/>
      <c r="B25" s="34"/>
    </row>
    <row r="26" spans="1:6" x14ac:dyDescent="0.25">
      <c r="A26" s="17"/>
      <c r="B26" s="34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7"/>
  <sheetViews>
    <sheetView workbookViewId="0">
      <selection activeCell="B3" sqref="B3"/>
    </sheetView>
  </sheetViews>
  <sheetFormatPr defaultRowHeight="15.75" x14ac:dyDescent="0.25"/>
  <cols>
    <col min="1" max="1" width="20.5" customWidth="1"/>
    <col min="2" max="2" width="34.375" style="30" customWidth="1"/>
  </cols>
  <sheetData>
    <row r="1" spans="1:6" x14ac:dyDescent="0.25">
      <c r="B1" s="32"/>
      <c r="C1" s="2"/>
      <c r="D1" s="50" t="s">
        <v>59</v>
      </c>
      <c r="E1" s="50"/>
      <c r="F1" s="2"/>
    </row>
    <row r="2" spans="1:6" x14ac:dyDescent="0.25">
      <c r="A2" s="17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4" t="str">
        <f>Sheet1!B3</f>
        <v>AMAECHI-CHUKWU UGOMSINACHI</v>
      </c>
      <c r="C3" s="4">
        <v>7</v>
      </c>
      <c r="D3" s="4">
        <v>10</v>
      </c>
      <c r="E3" s="4">
        <v>7</v>
      </c>
      <c r="F3" s="4">
        <v>61</v>
      </c>
    </row>
    <row r="4" spans="1:6" x14ac:dyDescent="0.25">
      <c r="A4" s="17"/>
      <c r="B4" s="34" t="str">
        <f>Sheet1!B4</f>
        <v>ANIH AKACHUKWU MIRACLE</v>
      </c>
      <c r="C4" s="4">
        <v>7</v>
      </c>
      <c r="D4" s="4">
        <v>10</v>
      </c>
      <c r="E4" s="4">
        <v>9</v>
      </c>
      <c r="F4" s="4">
        <v>62</v>
      </c>
    </row>
    <row r="5" spans="1:6" x14ac:dyDescent="0.25">
      <c r="A5" s="17"/>
      <c r="B5" s="34" t="str">
        <f>Sheet1!B5</f>
        <v>CHIMA CONFIDENCE CHINEMEREM</v>
      </c>
      <c r="C5" s="4">
        <v>10</v>
      </c>
      <c r="D5" s="4">
        <v>10</v>
      </c>
      <c r="E5" s="4">
        <v>10</v>
      </c>
      <c r="F5" s="4">
        <v>63</v>
      </c>
    </row>
    <row r="6" spans="1:6" x14ac:dyDescent="0.25">
      <c r="A6" s="17"/>
      <c r="B6" s="34" t="str">
        <f>Sheet1!B6</f>
        <v>EZEOKEKE GIDEON CHUKWUDI</v>
      </c>
      <c r="C6" s="4">
        <v>7</v>
      </c>
      <c r="D6" s="4">
        <v>10</v>
      </c>
      <c r="E6" s="4">
        <v>10</v>
      </c>
      <c r="F6" s="4">
        <v>50</v>
      </c>
    </row>
    <row r="7" spans="1:6" x14ac:dyDescent="0.25">
      <c r="A7" s="17"/>
      <c r="B7" s="34" t="str">
        <f>Sheet1!B7</f>
        <v>IGWE ESOMCHI OGO</v>
      </c>
      <c r="C7" s="4">
        <v>8</v>
      </c>
      <c r="D7" s="4">
        <v>8</v>
      </c>
      <c r="E7" s="4">
        <v>8</v>
      </c>
      <c r="F7" s="4">
        <v>50</v>
      </c>
    </row>
    <row r="8" spans="1:6" x14ac:dyDescent="0.25">
      <c r="A8" s="17"/>
      <c r="B8" s="34" t="str">
        <f>Sheet1!B8</f>
        <v>ITUMA PROMISE EZE</v>
      </c>
      <c r="C8" s="4">
        <v>9</v>
      </c>
      <c r="D8" s="4">
        <v>10</v>
      </c>
      <c r="E8" s="4">
        <v>10</v>
      </c>
      <c r="F8" s="4">
        <v>58</v>
      </c>
    </row>
    <row r="9" spans="1:6" x14ac:dyDescent="0.25">
      <c r="A9" s="17"/>
      <c r="B9" s="34" t="str">
        <f>Sheet1!B9</f>
        <v>NWABUISI KAMSIYOCHUKWU</v>
      </c>
      <c r="C9" s="4">
        <v>7</v>
      </c>
      <c r="D9" s="4">
        <v>9</v>
      </c>
      <c r="E9" s="4">
        <v>9</v>
      </c>
      <c r="F9" s="4">
        <v>50</v>
      </c>
    </row>
    <row r="10" spans="1:6" x14ac:dyDescent="0.25">
      <c r="A10" s="17"/>
      <c r="B10" s="34" t="str">
        <f>Sheet1!B10</f>
        <v>NZE JONATHAN EBUBECHI</v>
      </c>
      <c r="C10" s="4">
        <v>6</v>
      </c>
      <c r="D10" s="4">
        <v>10</v>
      </c>
      <c r="E10" s="4">
        <v>8</v>
      </c>
      <c r="F10" s="4">
        <v>63</v>
      </c>
    </row>
    <row r="11" spans="1:6" x14ac:dyDescent="0.25">
      <c r="A11" s="17"/>
      <c r="B11" s="34" t="str">
        <f>Sheet1!B11</f>
        <v>ODILI WONDERS CHINEMEREM</v>
      </c>
      <c r="C11" s="4">
        <v>7</v>
      </c>
      <c r="D11" s="4">
        <v>10</v>
      </c>
      <c r="E11" s="4">
        <v>8</v>
      </c>
      <c r="F11" s="4">
        <v>58</v>
      </c>
    </row>
    <row r="12" spans="1:6" x14ac:dyDescent="0.25">
      <c r="A12" s="17"/>
      <c r="B12" s="34" t="str">
        <f>Sheet1!B12</f>
        <v>OGEH ONYINYECHI DORIS</v>
      </c>
      <c r="C12" s="4">
        <v>8</v>
      </c>
      <c r="D12" s="4">
        <v>10</v>
      </c>
      <c r="E12" s="4">
        <v>8</v>
      </c>
      <c r="F12" s="4">
        <v>63</v>
      </c>
    </row>
    <row r="13" spans="1:6" x14ac:dyDescent="0.25">
      <c r="A13" s="17"/>
      <c r="B13" s="34" t="str">
        <f>Sheet1!B13</f>
        <v>OGODO CHIMBUZOR ALAGBA</v>
      </c>
      <c r="C13" s="4">
        <v>10</v>
      </c>
      <c r="D13" s="4">
        <v>10</v>
      </c>
      <c r="E13" s="4">
        <v>10</v>
      </c>
      <c r="F13" s="4">
        <v>60</v>
      </c>
    </row>
    <row r="14" spans="1:6" x14ac:dyDescent="0.25">
      <c r="A14" s="17"/>
      <c r="B14" s="34" t="str">
        <f>Sheet1!B14</f>
        <v>OKOCHA EZE   IHEANYICHUKWU</v>
      </c>
      <c r="C14" s="4">
        <v>5</v>
      </c>
      <c r="D14" s="4">
        <v>10</v>
      </c>
      <c r="E14" s="4">
        <v>4</v>
      </c>
      <c r="F14" s="4">
        <v>53</v>
      </c>
    </row>
    <row r="15" spans="1:6" x14ac:dyDescent="0.25">
      <c r="A15" s="17"/>
      <c r="B15" s="34" t="str">
        <f>Sheet1!B15</f>
        <v>OKORIE EMMANUEL CHIEMERIE</v>
      </c>
      <c r="C15" s="4">
        <v>9</v>
      </c>
      <c r="D15" s="4">
        <v>10</v>
      </c>
      <c r="E15" s="4">
        <v>8</v>
      </c>
      <c r="F15" s="4">
        <v>57</v>
      </c>
    </row>
    <row r="16" spans="1:6" x14ac:dyDescent="0.25">
      <c r="A16" s="17"/>
      <c r="B16" s="34" t="str">
        <f>Sheet1!B16</f>
        <v>OKORONKWO KINGSLEY CHUKWUNOMNSO</v>
      </c>
      <c r="C16" s="4">
        <v>8</v>
      </c>
      <c r="D16" s="4">
        <v>10</v>
      </c>
      <c r="E16" s="4">
        <v>8</v>
      </c>
      <c r="F16" s="4">
        <v>58</v>
      </c>
    </row>
    <row r="17" spans="1:6" x14ac:dyDescent="0.25">
      <c r="A17" s="17"/>
      <c r="B17" s="34" t="str">
        <f>Sheet1!B17</f>
        <v>ONYIA CHIMEREMNMA  JOY</v>
      </c>
      <c r="C17" s="4">
        <v>8</v>
      </c>
      <c r="D17" s="4">
        <v>8</v>
      </c>
      <c r="E17" s="4">
        <v>9</v>
      </c>
      <c r="F17" s="4">
        <v>51</v>
      </c>
    </row>
    <row r="18" spans="1:6" x14ac:dyDescent="0.25">
      <c r="A18" s="17"/>
      <c r="B18" s="34" t="str">
        <f>Sheet1!B18</f>
        <v>UCHE CHIMDINDU DOMINION</v>
      </c>
      <c r="C18" s="4">
        <v>9</v>
      </c>
      <c r="D18" s="4">
        <v>8</v>
      </c>
      <c r="E18" s="4">
        <v>8</v>
      </c>
      <c r="F18" s="4">
        <v>46</v>
      </c>
    </row>
    <row r="19" spans="1:6" x14ac:dyDescent="0.25">
      <c r="A19" s="17"/>
      <c r="B19" s="34" t="str">
        <f>Sheet1!B19</f>
        <v>UCHE CHIMKAMMA GOODNESS</v>
      </c>
      <c r="C19" s="4">
        <v>8</v>
      </c>
      <c r="D19" s="4">
        <v>10</v>
      </c>
      <c r="E19" s="4">
        <v>10</v>
      </c>
      <c r="F19" s="4">
        <v>54</v>
      </c>
    </row>
    <row r="20" spans="1:6" x14ac:dyDescent="0.25">
      <c r="A20" s="17"/>
      <c r="B20" s="34"/>
      <c r="C20" s="3"/>
      <c r="D20" s="3"/>
      <c r="E20" s="3"/>
      <c r="F20" s="3"/>
    </row>
    <row r="21" spans="1:6" x14ac:dyDescent="0.25">
      <c r="A21" s="17"/>
      <c r="B21" s="34"/>
      <c r="C21" s="3"/>
      <c r="D21" s="3"/>
      <c r="E21" s="3"/>
      <c r="F21" s="3"/>
    </row>
    <row r="22" spans="1:6" x14ac:dyDescent="0.25">
      <c r="A22" s="17"/>
      <c r="B22" s="34"/>
      <c r="C22" s="3"/>
      <c r="D22" s="3"/>
      <c r="E22" s="3"/>
      <c r="F22" s="3"/>
    </row>
    <row r="23" spans="1:6" x14ac:dyDescent="0.25">
      <c r="A23" s="17"/>
      <c r="B23" s="34"/>
      <c r="C23" s="3"/>
      <c r="D23" s="3"/>
      <c r="E23" s="3"/>
      <c r="F23" s="3"/>
    </row>
    <row r="24" spans="1:6" x14ac:dyDescent="0.25">
      <c r="A24" s="17"/>
      <c r="B24" s="34"/>
      <c r="C24" s="3"/>
      <c r="D24" s="3"/>
      <c r="E24" s="3"/>
      <c r="F24" s="3"/>
    </row>
    <row r="25" spans="1:6" x14ac:dyDescent="0.25">
      <c r="A25" s="17"/>
      <c r="B25" s="34"/>
      <c r="C25" s="3"/>
      <c r="D25" s="3"/>
      <c r="E25" s="3"/>
      <c r="F25" s="3"/>
    </row>
    <row r="26" spans="1:6" x14ac:dyDescent="0.25">
      <c r="A26" s="17"/>
      <c r="B26" s="34"/>
      <c r="C26" s="3"/>
      <c r="D26" s="3"/>
      <c r="E26" s="3"/>
      <c r="F26" s="3"/>
    </row>
    <row r="27" spans="1:6" x14ac:dyDescent="0.25">
      <c r="A27" s="17"/>
      <c r="B27" s="34"/>
      <c r="C27" s="3"/>
      <c r="D27" s="3"/>
      <c r="E27" s="3"/>
      <c r="F27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1"/>
  <sheetViews>
    <sheetView topLeftCell="A2" workbookViewId="0">
      <selection activeCell="F19" sqref="F19"/>
    </sheetView>
  </sheetViews>
  <sheetFormatPr defaultRowHeight="15.75" x14ac:dyDescent="0.25"/>
  <cols>
    <col min="1" max="1" width="18.125" customWidth="1"/>
    <col min="2" max="2" width="36.125" style="30" customWidth="1"/>
  </cols>
  <sheetData>
    <row r="1" spans="1:6" x14ac:dyDescent="0.25">
      <c r="B1" s="32"/>
      <c r="C1" s="2"/>
      <c r="D1" s="51" t="s">
        <v>38</v>
      </c>
      <c r="E1" s="50"/>
      <c r="F1" s="2"/>
    </row>
    <row r="2" spans="1:6" x14ac:dyDescent="0.25">
      <c r="A2" s="17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4" t="str">
        <f>Sheet1!B3</f>
        <v>AMAECHI-CHUKWU UGOMSINACHI</v>
      </c>
      <c r="C3" s="4">
        <v>9</v>
      </c>
      <c r="D3" s="4">
        <v>6</v>
      </c>
      <c r="E3" s="4">
        <v>6</v>
      </c>
      <c r="F3" s="4">
        <v>46</v>
      </c>
    </row>
    <row r="4" spans="1:6" x14ac:dyDescent="0.25">
      <c r="A4" s="17"/>
      <c r="B4" s="34" t="str">
        <f>Sheet1!B4</f>
        <v>ANIH AKACHUKWU MIRACLE</v>
      </c>
      <c r="C4" s="4">
        <v>8</v>
      </c>
      <c r="D4" s="4">
        <v>7</v>
      </c>
      <c r="E4" s="4">
        <v>9</v>
      </c>
      <c r="F4" s="4">
        <v>59</v>
      </c>
    </row>
    <row r="5" spans="1:6" x14ac:dyDescent="0.25">
      <c r="A5" s="17"/>
      <c r="B5" s="34" t="str">
        <f>Sheet1!B5</f>
        <v>CHIMA CONFIDENCE CHINEMEREM</v>
      </c>
      <c r="C5" s="4">
        <v>9</v>
      </c>
      <c r="D5" s="4">
        <v>8</v>
      </c>
      <c r="E5" s="4">
        <v>9</v>
      </c>
      <c r="F5" s="4">
        <v>64</v>
      </c>
    </row>
    <row r="6" spans="1:6" x14ac:dyDescent="0.25">
      <c r="A6" s="17"/>
      <c r="B6" s="34" t="str">
        <f>Sheet1!B6</f>
        <v>EZEOKEKE GIDEON CHUKWUDI</v>
      </c>
      <c r="C6" s="4">
        <v>9</v>
      </c>
      <c r="D6" s="4">
        <v>9</v>
      </c>
      <c r="E6" s="4">
        <v>7</v>
      </c>
      <c r="F6" s="4">
        <v>49</v>
      </c>
    </row>
    <row r="7" spans="1:6" x14ac:dyDescent="0.25">
      <c r="A7" s="17"/>
      <c r="B7" s="34" t="str">
        <f>Sheet1!B7</f>
        <v>IGWE ESOMCHI OGO</v>
      </c>
      <c r="C7" s="4">
        <v>8</v>
      </c>
      <c r="D7" s="4">
        <v>4</v>
      </c>
      <c r="E7" s="4">
        <v>7</v>
      </c>
      <c r="F7" s="4">
        <v>48</v>
      </c>
    </row>
    <row r="8" spans="1:6" x14ac:dyDescent="0.25">
      <c r="A8" s="17"/>
      <c r="B8" s="34" t="str">
        <f>Sheet1!B8</f>
        <v>ITUMA PROMISE EZE</v>
      </c>
      <c r="C8" s="4">
        <v>9</v>
      </c>
      <c r="D8" s="4">
        <v>5</v>
      </c>
      <c r="E8" s="4">
        <v>8</v>
      </c>
      <c r="F8" s="4">
        <v>54</v>
      </c>
    </row>
    <row r="9" spans="1:6" x14ac:dyDescent="0.25">
      <c r="A9" s="17"/>
      <c r="B9" s="34" t="str">
        <f>Sheet1!B9</f>
        <v>NWABUISI KAMSIYOCHUKWU</v>
      </c>
      <c r="C9" s="4">
        <v>9</v>
      </c>
      <c r="D9" s="4">
        <v>4</v>
      </c>
      <c r="E9" s="4">
        <v>5</v>
      </c>
      <c r="F9" s="4">
        <v>34</v>
      </c>
    </row>
    <row r="10" spans="1:6" x14ac:dyDescent="0.25">
      <c r="A10" s="17"/>
      <c r="B10" s="34" t="str">
        <f>Sheet1!B10</f>
        <v>NZE JONATHAN EBUBECHI</v>
      </c>
      <c r="C10" s="4">
        <v>9</v>
      </c>
      <c r="D10" s="4">
        <v>8</v>
      </c>
      <c r="E10" s="4">
        <v>8</v>
      </c>
      <c r="F10" s="4">
        <v>55</v>
      </c>
    </row>
    <row r="11" spans="1:6" x14ac:dyDescent="0.25">
      <c r="A11" s="17"/>
      <c r="B11" s="34" t="str">
        <f>Sheet1!B11</f>
        <v>ODILI WONDERS CHINEMEREM</v>
      </c>
      <c r="C11" s="4">
        <v>8</v>
      </c>
      <c r="D11" s="4">
        <v>5</v>
      </c>
      <c r="E11" s="4">
        <v>7</v>
      </c>
      <c r="F11" s="4">
        <v>52</v>
      </c>
    </row>
    <row r="12" spans="1:6" x14ac:dyDescent="0.25">
      <c r="A12" s="17"/>
      <c r="B12" s="34" t="str">
        <f>Sheet1!B12</f>
        <v>OGEH ONYINYECHI DORIS</v>
      </c>
      <c r="C12" s="4">
        <v>7</v>
      </c>
      <c r="D12" s="4">
        <v>4</v>
      </c>
      <c r="E12" s="4">
        <v>7</v>
      </c>
      <c r="F12" s="4">
        <v>45</v>
      </c>
    </row>
    <row r="13" spans="1:6" x14ac:dyDescent="0.25">
      <c r="A13" s="17"/>
      <c r="B13" s="34" t="str">
        <f>Sheet1!B13</f>
        <v>OGODO CHIMBUZOR ALAGBA</v>
      </c>
      <c r="C13" s="4">
        <v>10</v>
      </c>
      <c r="D13" s="4">
        <v>9</v>
      </c>
      <c r="E13" s="4">
        <v>10</v>
      </c>
      <c r="F13" s="4">
        <v>55</v>
      </c>
    </row>
    <row r="14" spans="1:6" x14ac:dyDescent="0.25">
      <c r="A14" s="17"/>
      <c r="B14" s="34" t="str">
        <f>Sheet1!B14</f>
        <v>OKOCHA EZE   IHEANYICHUKWU</v>
      </c>
      <c r="C14" s="4">
        <v>7</v>
      </c>
      <c r="D14" s="4">
        <v>7</v>
      </c>
      <c r="E14" s="4">
        <v>7</v>
      </c>
      <c r="F14" s="4">
        <v>39</v>
      </c>
    </row>
    <row r="15" spans="1:6" x14ac:dyDescent="0.25">
      <c r="A15" s="17"/>
      <c r="B15" s="34" t="str">
        <f>Sheet1!B15</f>
        <v>OKORIE EMMANUEL CHIEMERIE</v>
      </c>
      <c r="C15" s="4">
        <v>8</v>
      </c>
      <c r="D15" s="4">
        <v>7</v>
      </c>
      <c r="E15" s="4">
        <v>9</v>
      </c>
      <c r="F15" s="4">
        <v>33</v>
      </c>
    </row>
    <row r="16" spans="1:6" x14ac:dyDescent="0.25">
      <c r="A16" s="17"/>
      <c r="B16" s="34" t="str">
        <f>Sheet1!B16</f>
        <v>OKORONKWO KINGSLEY CHUKWUNOMNSO</v>
      </c>
      <c r="C16" s="4">
        <v>9</v>
      </c>
      <c r="D16" s="4">
        <v>9</v>
      </c>
      <c r="E16" s="4">
        <v>7</v>
      </c>
      <c r="F16" s="4">
        <v>49</v>
      </c>
    </row>
    <row r="17" spans="1:6" x14ac:dyDescent="0.25">
      <c r="A17" s="17"/>
      <c r="B17" s="34" t="str">
        <f>Sheet1!B17</f>
        <v>ONYIA CHIMEREMNMA  JOY</v>
      </c>
      <c r="C17" s="4">
        <v>9</v>
      </c>
      <c r="D17" s="4">
        <v>4</v>
      </c>
      <c r="E17" s="4">
        <v>6</v>
      </c>
      <c r="F17" s="4">
        <v>48</v>
      </c>
    </row>
    <row r="18" spans="1:6" x14ac:dyDescent="0.25">
      <c r="A18" s="17"/>
      <c r="B18" s="34" t="str">
        <f>Sheet1!B18</f>
        <v>UCHE CHIMDINDU DOMINION</v>
      </c>
      <c r="C18" s="4">
        <v>9</v>
      </c>
      <c r="D18" s="4">
        <v>7</v>
      </c>
      <c r="E18" s="4">
        <v>8</v>
      </c>
      <c r="F18" s="4">
        <v>36</v>
      </c>
    </row>
    <row r="19" spans="1:6" x14ac:dyDescent="0.25">
      <c r="A19" s="17"/>
      <c r="B19" s="34" t="str">
        <f>Sheet1!B19</f>
        <v>UCHE CHIMKAMMA GOODNESS</v>
      </c>
      <c r="C19" s="4">
        <v>9</v>
      </c>
      <c r="D19" s="4">
        <v>8</v>
      </c>
      <c r="E19" s="4">
        <v>8</v>
      </c>
      <c r="F19" s="4">
        <v>57</v>
      </c>
    </row>
    <row r="20" spans="1:6" x14ac:dyDescent="0.25">
      <c r="A20" s="17"/>
      <c r="B20" s="34"/>
      <c r="C20" s="3"/>
      <c r="D20" s="3"/>
      <c r="E20" s="3"/>
      <c r="F20" s="3"/>
    </row>
    <row r="21" spans="1:6" x14ac:dyDescent="0.25">
      <c r="A21" s="17"/>
      <c r="B21" s="34"/>
      <c r="C21" s="3"/>
      <c r="D21" s="3"/>
      <c r="E21" s="3"/>
      <c r="F21" s="3"/>
    </row>
    <row r="22" spans="1:6" x14ac:dyDescent="0.25">
      <c r="A22" s="17"/>
      <c r="B22" s="34"/>
      <c r="C22" s="3"/>
      <c r="D22" s="3"/>
      <c r="E22" s="3"/>
      <c r="F22" s="3"/>
    </row>
    <row r="23" spans="1:6" x14ac:dyDescent="0.25">
      <c r="A23" s="17"/>
      <c r="B23" s="34"/>
      <c r="C23" s="3"/>
      <c r="D23" s="3"/>
      <c r="E23" s="3"/>
      <c r="F23" s="3"/>
    </row>
    <row r="24" spans="1:6" x14ac:dyDescent="0.25">
      <c r="A24" s="17"/>
      <c r="B24" s="34"/>
      <c r="C24" s="3"/>
      <c r="D24" s="3"/>
      <c r="E24" s="3"/>
      <c r="F24" s="3"/>
    </row>
    <row r="25" spans="1:6" x14ac:dyDescent="0.25">
      <c r="A25" s="17"/>
      <c r="B25" s="34"/>
      <c r="C25" s="3"/>
      <c r="D25" s="3"/>
      <c r="E25" s="3"/>
      <c r="F25" s="3"/>
    </row>
    <row r="26" spans="1:6" x14ac:dyDescent="0.25">
      <c r="A26" s="17"/>
      <c r="B26" s="34"/>
      <c r="C26" s="3"/>
      <c r="D26" s="3"/>
      <c r="E26" s="3"/>
      <c r="F26" s="3"/>
    </row>
    <row r="27" spans="1:6" x14ac:dyDescent="0.25">
      <c r="A27" s="17"/>
      <c r="B27" s="34"/>
      <c r="C27" s="3"/>
      <c r="D27" s="3"/>
      <c r="E27" s="3"/>
      <c r="F27" s="3"/>
    </row>
    <row r="28" spans="1:6" x14ac:dyDescent="0.25">
      <c r="C28" s="3"/>
      <c r="D28" s="3"/>
      <c r="E28" s="3"/>
      <c r="F28" s="3"/>
    </row>
    <row r="29" spans="1:6" x14ac:dyDescent="0.25">
      <c r="C29" s="3"/>
      <c r="D29" s="3"/>
      <c r="E29" s="3"/>
      <c r="F29" s="3"/>
    </row>
    <row r="30" spans="1:6" x14ac:dyDescent="0.25">
      <c r="C30" s="3"/>
      <c r="D30" s="3"/>
      <c r="E30" s="3"/>
      <c r="F30" s="3"/>
    </row>
    <row r="31" spans="1:6" x14ac:dyDescent="0.25">
      <c r="C31" s="3"/>
      <c r="D31" s="3"/>
      <c r="E31" s="3"/>
      <c r="F31" s="3"/>
    </row>
    <row r="32" spans="1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  <row r="37" spans="3:6" x14ac:dyDescent="0.25">
      <c r="C37" s="3"/>
      <c r="D37" s="3"/>
      <c r="E37" s="3"/>
      <c r="F37" s="3"/>
    </row>
    <row r="38" spans="3:6" x14ac:dyDescent="0.25">
      <c r="C38" s="3"/>
      <c r="D38" s="3"/>
      <c r="E38" s="3"/>
      <c r="F38" s="3"/>
    </row>
    <row r="39" spans="3:6" x14ac:dyDescent="0.25">
      <c r="C39" s="3"/>
      <c r="D39" s="3"/>
      <c r="E39" s="3"/>
      <c r="F39" s="3"/>
    </row>
    <row r="40" spans="3:6" x14ac:dyDescent="0.25">
      <c r="C40" s="3"/>
      <c r="D40" s="3"/>
      <c r="E40" s="3"/>
      <c r="F40" s="3"/>
    </row>
    <row r="41" spans="3:6" x14ac:dyDescent="0.25">
      <c r="C41" s="3"/>
      <c r="D41" s="3"/>
      <c r="E41" s="3"/>
      <c r="F41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45"/>
  <sheetViews>
    <sheetView workbookViewId="0">
      <selection activeCell="F3" sqref="F3"/>
    </sheetView>
  </sheetViews>
  <sheetFormatPr defaultRowHeight="15.75" x14ac:dyDescent="0.25"/>
  <cols>
    <col min="1" max="1" width="17.625" bestFit="1" customWidth="1"/>
    <col min="2" max="2" width="35.5" style="30" customWidth="1"/>
  </cols>
  <sheetData>
    <row r="1" spans="1:6" x14ac:dyDescent="0.25">
      <c r="B1" s="32"/>
      <c r="C1" s="2"/>
      <c r="D1" s="50" t="s">
        <v>61</v>
      </c>
      <c r="E1" s="50"/>
      <c r="F1" s="2"/>
    </row>
    <row r="2" spans="1:6" x14ac:dyDescent="0.25">
      <c r="A2" s="17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4" t="str">
        <f>Sheet1!B3</f>
        <v>AMAECHI-CHUKWU UGOMSINACHI</v>
      </c>
      <c r="C3" s="4">
        <v>10</v>
      </c>
      <c r="D3" s="4">
        <v>8</v>
      </c>
      <c r="E3" s="4">
        <v>8</v>
      </c>
      <c r="F3" s="4">
        <v>53</v>
      </c>
    </row>
    <row r="4" spans="1:6" x14ac:dyDescent="0.25">
      <c r="A4" s="17"/>
      <c r="B4" s="34" t="str">
        <f>Sheet1!B4</f>
        <v>ANIH AKACHUKWU MIRACLE</v>
      </c>
      <c r="C4" s="4">
        <v>10</v>
      </c>
      <c r="D4" s="4">
        <v>9</v>
      </c>
      <c r="E4" s="4">
        <v>6</v>
      </c>
      <c r="F4" s="4">
        <v>56</v>
      </c>
    </row>
    <row r="5" spans="1:6" x14ac:dyDescent="0.25">
      <c r="A5" s="17"/>
      <c r="B5" s="34" t="str">
        <f>Sheet1!B5</f>
        <v>CHIMA CONFIDENCE CHINEMEREM</v>
      </c>
      <c r="C5" s="4">
        <v>8</v>
      </c>
      <c r="D5" s="4">
        <v>7</v>
      </c>
      <c r="E5" s="4">
        <v>10</v>
      </c>
      <c r="F5" s="4">
        <v>63</v>
      </c>
    </row>
    <row r="6" spans="1:6" x14ac:dyDescent="0.25">
      <c r="A6" s="17"/>
      <c r="B6" s="34" t="str">
        <f>Sheet1!B6</f>
        <v>EZEOKEKE GIDEON CHUKWUDI</v>
      </c>
      <c r="C6" s="4">
        <v>9</v>
      </c>
      <c r="D6" s="4">
        <v>8</v>
      </c>
      <c r="E6" s="4">
        <v>6</v>
      </c>
      <c r="F6" s="4">
        <v>47</v>
      </c>
    </row>
    <row r="7" spans="1:6" x14ac:dyDescent="0.25">
      <c r="A7" s="17"/>
      <c r="B7" s="34" t="str">
        <f>Sheet1!B7</f>
        <v>IGWE ESOMCHI OGO</v>
      </c>
      <c r="C7" s="4">
        <v>10</v>
      </c>
      <c r="D7" s="4">
        <v>6</v>
      </c>
      <c r="E7" s="4">
        <v>8</v>
      </c>
      <c r="F7" s="4">
        <v>48</v>
      </c>
    </row>
    <row r="8" spans="1:6" x14ac:dyDescent="0.25">
      <c r="A8" s="17"/>
      <c r="B8" s="34" t="str">
        <f>Sheet1!B8</f>
        <v>ITUMA PROMISE EZE</v>
      </c>
      <c r="C8" s="4">
        <v>10</v>
      </c>
      <c r="D8" s="4">
        <v>6</v>
      </c>
      <c r="E8" s="4">
        <v>9</v>
      </c>
      <c r="F8" s="4">
        <v>39</v>
      </c>
    </row>
    <row r="9" spans="1:6" x14ac:dyDescent="0.25">
      <c r="A9" s="17"/>
      <c r="B9" s="34" t="str">
        <f>Sheet1!B9</f>
        <v>NWABUISI KAMSIYOCHUKWU</v>
      </c>
      <c r="C9" s="4">
        <v>9</v>
      </c>
      <c r="D9" s="4">
        <v>5</v>
      </c>
      <c r="E9" s="4">
        <v>5</v>
      </c>
      <c r="F9" s="4">
        <v>42</v>
      </c>
    </row>
    <row r="10" spans="1:6" x14ac:dyDescent="0.25">
      <c r="A10" s="17"/>
      <c r="B10" s="34" t="str">
        <f>Sheet1!B10</f>
        <v>NZE JONATHAN EBUBECHI</v>
      </c>
      <c r="C10" s="4">
        <v>10</v>
      </c>
      <c r="D10" s="4">
        <v>6</v>
      </c>
      <c r="E10" s="4">
        <v>8</v>
      </c>
      <c r="F10" s="4">
        <v>56</v>
      </c>
    </row>
    <row r="11" spans="1:6" x14ac:dyDescent="0.25">
      <c r="A11" s="17"/>
      <c r="B11" s="34" t="str">
        <f>Sheet1!B11</f>
        <v>ODILI WONDERS CHINEMEREM</v>
      </c>
      <c r="C11" s="4">
        <v>8</v>
      </c>
      <c r="D11" s="4">
        <v>9</v>
      </c>
      <c r="E11" s="4">
        <v>8</v>
      </c>
      <c r="F11" s="4">
        <v>51</v>
      </c>
    </row>
    <row r="12" spans="1:6" x14ac:dyDescent="0.25">
      <c r="A12" s="17"/>
      <c r="B12" s="34" t="str">
        <f>Sheet1!B12</f>
        <v>OGEH ONYINYECHI DORIS</v>
      </c>
      <c r="C12" s="4">
        <v>10</v>
      </c>
      <c r="D12" s="4">
        <v>9</v>
      </c>
      <c r="E12" s="4">
        <v>9</v>
      </c>
      <c r="F12" s="4">
        <v>53</v>
      </c>
    </row>
    <row r="13" spans="1:6" x14ac:dyDescent="0.25">
      <c r="A13" s="17"/>
      <c r="B13" s="34" t="str">
        <f>Sheet1!B13</f>
        <v>OGODO CHIMBUZOR ALAGBA</v>
      </c>
      <c r="C13" s="4">
        <v>10</v>
      </c>
      <c r="D13" s="4">
        <v>9</v>
      </c>
      <c r="E13" s="4">
        <v>10</v>
      </c>
      <c r="F13" s="4">
        <v>57</v>
      </c>
    </row>
    <row r="14" spans="1:6" x14ac:dyDescent="0.25">
      <c r="A14" s="17"/>
      <c r="B14" s="34" t="str">
        <f>Sheet1!B14</f>
        <v>OKOCHA EZE   IHEANYICHUKWU</v>
      </c>
      <c r="C14" s="4">
        <v>8</v>
      </c>
      <c r="D14" s="4">
        <v>6</v>
      </c>
      <c r="E14" s="4">
        <v>7</v>
      </c>
      <c r="F14" s="4">
        <v>46</v>
      </c>
    </row>
    <row r="15" spans="1:6" x14ac:dyDescent="0.25">
      <c r="A15" s="17"/>
      <c r="B15" s="34" t="str">
        <f>Sheet1!B15</f>
        <v>OKORIE EMMANUEL CHIEMERIE</v>
      </c>
      <c r="C15" s="4">
        <v>9</v>
      </c>
      <c r="D15" s="4">
        <v>7</v>
      </c>
      <c r="E15" s="4">
        <v>5</v>
      </c>
      <c r="F15" s="4">
        <v>49</v>
      </c>
    </row>
    <row r="16" spans="1:6" x14ac:dyDescent="0.25">
      <c r="A16" s="17"/>
      <c r="B16" s="34" t="str">
        <f>Sheet1!B16</f>
        <v>OKORONKWO KINGSLEY CHUKWUNOMNSO</v>
      </c>
      <c r="C16" s="4">
        <v>10</v>
      </c>
      <c r="D16" s="4">
        <v>9</v>
      </c>
      <c r="E16" s="4">
        <v>10</v>
      </c>
      <c r="F16" s="4">
        <v>53</v>
      </c>
    </row>
    <row r="17" spans="1:6" x14ac:dyDescent="0.25">
      <c r="A17" s="17"/>
      <c r="B17" s="34" t="str">
        <f>Sheet1!B17</f>
        <v>ONYIA CHIMEREMNMA  JOY</v>
      </c>
      <c r="C17" s="4">
        <v>9</v>
      </c>
      <c r="D17" s="4">
        <v>8</v>
      </c>
      <c r="E17" s="4">
        <v>8</v>
      </c>
      <c r="F17" s="4">
        <v>41</v>
      </c>
    </row>
    <row r="18" spans="1:6" x14ac:dyDescent="0.25">
      <c r="A18" s="17"/>
      <c r="B18" s="34" t="str">
        <f>Sheet1!B18</f>
        <v>UCHE CHIMDINDU DOMINION</v>
      </c>
      <c r="C18" s="4">
        <v>9</v>
      </c>
      <c r="D18" s="4">
        <v>6</v>
      </c>
      <c r="E18" s="4">
        <v>6</v>
      </c>
      <c r="F18" s="4">
        <v>30</v>
      </c>
    </row>
    <row r="19" spans="1:6" x14ac:dyDescent="0.25">
      <c r="A19" s="17"/>
      <c r="B19" s="34" t="str">
        <f>Sheet1!B19</f>
        <v>UCHE CHIMKAMMA GOODNESS</v>
      </c>
      <c r="C19" s="4">
        <v>10</v>
      </c>
      <c r="D19" s="4">
        <v>9</v>
      </c>
      <c r="E19" s="4">
        <v>8</v>
      </c>
      <c r="F19" s="4">
        <v>61</v>
      </c>
    </row>
    <row r="20" spans="1:6" x14ac:dyDescent="0.25">
      <c r="A20" s="17"/>
      <c r="B20" s="34"/>
      <c r="C20" s="3"/>
      <c r="D20" s="3"/>
      <c r="E20" s="3"/>
      <c r="F20" s="3"/>
    </row>
    <row r="21" spans="1:6" x14ac:dyDescent="0.25">
      <c r="A21" s="17"/>
      <c r="B21" s="34"/>
      <c r="C21" s="3"/>
      <c r="D21" s="3"/>
      <c r="E21" s="3"/>
      <c r="F21" s="3"/>
    </row>
    <row r="22" spans="1:6" x14ac:dyDescent="0.25">
      <c r="A22" s="17"/>
      <c r="B22" s="34"/>
      <c r="C22" s="3"/>
      <c r="D22" s="3"/>
      <c r="E22" s="3"/>
      <c r="F22" s="3"/>
    </row>
    <row r="23" spans="1:6" x14ac:dyDescent="0.25">
      <c r="A23" s="17"/>
      <c r="B23" s="34"/>
      <c r="C23" s="3"/>
      <c r="D23" s="3"/>
      <c r="E23" s="3"/>
      <c r="F23" s="3"/>
    </row>
    <row r="24" spans="1:6" x14ac:dyDescent="0.25">
      <c r="A24" s="17"/>
      <c r="B24" s="34"/>
      <c r="C24" s="3"/>
      <c r="D24" s="3"/>
      <c r="E24" s="3"/>
      <c r="F24" s="3"/>
    </row>
    <row r="25" spans="1:6" x14ac:dyDescent="0.25">
      <c r="A25" s="17"/>
      <c r="B25" s="34"/>
      <c r="C25" s="3"/>
      <c r="D25" s="3"/>
      <c r="E25" s="3"/>
      <c r="F25" s="3"/>
    </row>
    <row r="26" spans="1:6" x14ac:dyDescent="0.25">
      <c r="A26" s="17"/>
      <c r="B26" s="34"/>
      <c r="C26" s="3"/>
      <c r="D26" s="3"/>
      <c r="E26" s="3"/>
      <c r="F26" s="3"/>
    </row>
    <row r="27" spans="1:6" x14ac:dyDescent="0.25">
      <c r="A27" s="17"/>
      <c r="B27" s="34"/>
      <c r="C27" s="3"/>
      <c r="D27" s="3"/>
      <c r="E27" s="3"/>
      <c r="F27" s="3"/>
    </row>
    <row r="28" spans="1:6" x14ac:dyDescent="0.25">
      <c r="C28" s="3"/>
      <c r="D28" s="3"/>
      <c r="E28" s="3"/>
      <c r="F28" s="3"/>
    </row>
    <row r="29" spans="1:6" x14ac:dyDescent="0.25">
      <c r="C29" s="3"/>
      <c r="D29" s="3"/>
      <c r="E29" s="3"/>
      <c r="F29" s="3"/>
    </row>
    <row r="30" spans="1:6" x14ac:dyDescent="0.25">
      <c r="C30" s="3"/>
      <c r="D30" s="3"/>
      <c r="E30" s="3"/>
      <c r="F30" s="3"/>
    </row>
    <row r="31" spans="1:6" x14ac:dyDescent="0.25">
      <c r="C31" s="3"/>
      <c r="D31" s="3"/>
      <c r="E31" s="3"/>
      <c r="F31" s="3"/>
    </row>
    <row r="32" spans="1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  <row r="37" spans="3:6" x14ac:dyDescent="0.25">
      <c r="C37" s="3"/>
      <c r="D37" s="3"/>
      <c r="E37" s="3"/>
      <c r="F37" s="3"/>
    </row>
    <row r="38" spans="3:6" x14ac:dyDescent="0.25">
      <c r="C38" s="3"/>
      <c r="D38" s="3"/>
      <c r="E38" s="3"/>
      <c r="F38" s="3"/>
    </row>
    <row r="39" spans="3:6" x14ac:dyDescent="0.25">
      <c r="C39" s="3"/>
      <c r="D39" s="3"/>
      <c r="E39" s="3"/>
      <c r="F39" s="3"/>
    </row>
    <row r="40" spans="3:6" x14ac:dyDescent="0.25">
      <c r="C40" s="3"/>
      <c r="D40" s="3"/>
      <c r="E40" s="3"/>
      <c r="F40" s="3"/>
    </row>
    <row r="41" spans="3:6" x14ac:dyDescent="0.25">
      <c r="C41" s="3"/>
      <c r="D41" s="3"/>
      <c r="E41" s="3"/>
      <c r="F41" s="3"/>
    </row>
    <row r="42" spans="3:6" x14ac:dyDescent="0.25">
      <c r="C42" s="3"/>
      <c r="D42" s="3"/>
      <c r="E42" s="3"/>
      <c r="F42" s="3"/>
    </row>
    <row r="43" spans="3:6" x14ac:dyDescent="0.25">
      <c r="C43" s="3"/>
      <c r="D43" s="3"/>
      <c r="E43" s="3"/>
      <c r="F43" s="3"/>
    </row>
    <row r="44" spans="3:6" x14ac:dyDescent="0.25">
      <c r="C44" s="3"/>
      <c r="D44" s="3"/>
      <c r="E44" s="3"/>
      <c r="F44" s="3"/>
    </row>
    <row r="45" spans="3:6" x14ac:dyDescent="0.25">
      <c r="C45" s="3"/>
      <c r="D45" s="3"/>
      <c r="E45" s="3"/>
      <c r="F45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39"/>
  <sheetViews>
    <sheetView workbookViewId="0">
      <selection activeCell="C10" sqref="C10"/>
    </sheetView>
  </sheetViews>
  <sheetFormatPr defaultRowHeight="15.75" x14ac:dyDescent="0.25"/>
  <cols>
    <col min="1" max="1" width="17.625" bestFit="1" customWidth="1"/>
    <col min="2" max="2" width="36.875" style="30" customWidth="1"/>
  </cols>
  <sheetData>
    <row r="1" spans="1:6" x14ac:dyDescent="0.25">
      <c r="B1" s="32"/>
      <c r="C1" s="2"/>
      <c r="D1" s="50" t="s">
        <v>62</v>
      </c>
      <c r="E1" s="50"/>
      <c r="F1" s="2"/>
    </row>
    <row r="2" spans="1:6" x14ac:dyDescent="0.25">
      <c r="A2" s="17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4" t="str">
        <f>Sheet1!B3</f>
        <v>AMAECHI-CHUKWU UGOMSINACHI</v>
      </c>
      <c r="C3" s="4">
        <v>10</v>
      </c>
      <c r="D3" s="4">
        <v>8</v>
      </c>
      <c r="E3" s="4">
        <v>7</v>
      </c>
      <c r="F3" s="4">
        <v>47</v>
      </c>
    </row>
    <row r="4" spans="1:6" x14ac:dyDescent="0.25">
      <c r="A4" s="17"/>
      <c r="B4" s="34" t="str">
        <f>Sheet1!B4</f>
        <v>ANIH AKACHUKWU MIRACLE</v>
      </c>
      <c r="C4" s="4">
        <v>9</v>
      </c>
      <c r="D4" s="4">
        <v>10</v>
      </c>
      <c r="E4" s="4">
        <v>9</v>
      </c>
      <c r="F4" s="4">
        <v>47</v>
      </c>
    </row>
    <row r="5" spans="1:6" x14ac:dyDescent="0.25">
      <c r="A5" s="17"/>
      <c r="B5" s="34" t="str">
        <f>Sheet1!B5</f>
        <v>CHIMA CONFIDENCE CHINEMEREM</v>
      </c>
      <c r="C5" s="4">
        <v>10</v>
      </c>
      <c r="D5" s="4">
        <v>10</v>
      </c>
      <c r="E5" s="4">
        <v>10</v>
      </c>
      <c r="F5" s="4">
        <v>62</v>
      </c>
    </row>
    <row r="6" spans="1:6" x14ac:dyDescent="0.25">
      <c r="A6" s="17"/>
      <c r="B6" s="34" t="str">
        <f>Sheet1!B6</f>
        <v>EZEOKEKE GIDEON CHUKWUDI</v>
      </c>
      <c r="C6" s="4">
        <v>10</v>
      </c>
      <c r="D6" s="4">
        <v>8</v>
      </c>
      <c r="E6" s="4">
        <v>9</v>
      </c>
      <c r="F6" s="4">
        <v>37</v>
      </c>
    </row>
    <row r="7" spans="1:6" x14ac:dyDescent="0.25">
      <c r="A7" s="17"/>
      <c r="B7" s="34" t="str">
        <f>Sheet1!B7</f>
        <v>IGWE ESOMCHI OGO</v>
      </c>
      <c r="C7" s="4">
        <v>8</v>
      </c>
      <c r="D7" s="4">
        <v>5</v>
      </c>
      <c r="E7" s="4">
        <v>9</v>
      </c>
      <c r="F7" s="4">
        <v>41</v>
      </c>
    </row>
    <row r="8" spans="1:6" x14ac:dyDescent="0.25">
      <c r="A8" s="17"/>
      <c r="B8" s="34" t="str">
        <f>Sheet1!B8</f>
        <v>ITUMA PROMISE EZE</v>
      </c>
      <c r="C8" s="4">
        <v>5</v>
      </c>
      <c r="D8" s="4">
        <v>8</v>
      </c>
      <c r="E8" s="4">
        <v>8</v>
      </c>
      <c r="F8" s="4">
        <v>44</v>
      </c>
    </row>
    <row r="9" spans="1:6" x14ac:dyDescent="0.25">
      <c r="A9" s="17"/>
      <c r="B9" s="34" t="str">
        <f>Sheet1!B9</f>
        <v>NWABUISI KAMSIYOCHUKWU</v>
      </c>
      <c r="C9" s="4">
        <v>9</v>
      </c>
      <c r="D9" s="4">
        <v>5</v>
      </c>
      <c r="E9" s="4">
        <v>8</v>
      </c>
      <c r="F9" s="4">
        <v>47</v>
      </c>
    </row>
    <row r="10" spans="1:6" x14ac:dyDescent="0.25">
      <c r="A10" s="17"/>
      <c r="B10" s="34" t="str">
        <f>Sheet1!B10</f>
        <v>NZE JONATHAN EBUBECHI</v>
      </c>
      <c r="C10" s="4">
        <v>9</v>
      </c>
      <c r="D10" s="4">
        <v>9</v>
      </c>
      <c r="E10" s="4">
        <v>8</v>
      </c>
      <c r="F10" s="4">
        <v>44</v>
      </c>
    </row>
    <row r="11" spans="1:6" x14ac:dyDescent="0.25">
      <c r="A11" s="17"/>
      <c r="B11" s="34" t="str">
        <f>Sheet1!B11</f>
        <v>ODILI WONDERS CHINEMEREM</v>
      </c>
      <c r="C11" s="4">
        <v>10</v>
      </c>
      <c r="D11" s="4">
        <v>8</v>
      </c>
      <c r="E11" s="4">
        <v>10</v>
      </c>
      <c r="F11" s="4">
        <v>50</v>
      </c>
    </row>
    <row r="12" spans="1:6" x14ac:dyDescent="0.25">
      <c r="A12" s="17"/>
      <c r="B12" s="34" t="str">
        <f>Sheet1!B12</f>
        <v>OGEH ONYINYECHI DORIS</v>
      </c>
      <c r="C12" s="4">
        <v>9</v>
      </c>
      <c r="D12" s="4">
        <v>9</v>
      </c>
      <c r="E12" s="4">
        <v>9</v>
      </c>
      <c r="F12" s="4">
        <v>46</v>
      </c>
    </row>
    <row r="13" spans="1:6" x14ac:dyDescent="0.25">
      <c r="A13" s="17"/>
      <c r="B13" s="34" t="str">
        <f>Sheet1!B13</f>
        <v>OGODO CHIMBUZOR ALAGBA</v>
      </c>
      <c r="C13" s="4">
        <v>10</v>
      </c>
      <c r="D13" s="4">
        <v>9</v>
      </c>
      <c r="E13" s="4">
        <v>10</v>
      </c>
      <c r="F13" s="4">
        <v>59</v>
      </c>
    </row>
    <row r="14" spans="1:6" x14ac:dyDescent="0.25">
      <c r="A14" s="17"/>
      <c r="B14" s="34" t="str">
        <f>Sheet1!B14</f>
        <v>OKOCHA EZE   IHEANYICHUKWU</v>
      </c>
      <c r="C14" s="4">
        <v>8</v>
      </c>
      <c r="D14" s="4">
        <v>7</v>
      </c>
      <c r="E14" s="4">
        <v>8</v>
      </c>
      <c r="F14" s="4">
        <v>46</v>
      </c>
    </row>
    <row r="15" spans="1:6" x14ac:dyDescent="0.25">
      <c r="A15" s="17"/>
      <c r="B15" s="34" t="str">
        <f>Sheet1!B15</f>
        <v>OKORIE EMMANUEL CHIEMERIE</v>
      </c>
      <c r="C15" s="4">
        <v>10</v>
      </c>
      <c r="D15" s="4">
        <v>8</v>
      </c>
      <c r="E15" s="4">
        <v>9</v>
      </c>
      <c r="F15" s="4">
        <v>38</v>
      </c>
    </row>
    <row r="16" spans="1:6" x14ac:dyDescent="0.25">
      <c r="A16" s="17"/>
      <c r="B16" s="34" t="str">
        <f>Sheet1!B16</f>
        <v>OKORONKWO KINGSLEY CHUKWUNOMNSO</v>
      </c>
      <c r="C16" s="4">
        <v>8</v>
      </c>
      <c r="D16" s="4">
        <v>8</v>
      </c>
      <c r="E16" s="4">
        <v>9</v>
      </c>
      <c r="F16" s="4">
        <v>55</v>
      </c>
    </row>
    <row r="17" spans="1:6" x14ac:dyDescent="0.25">
      <c r="A17" s="17"/>
      <c r="B17" s="34" t="str">
        <f>Sheet1!B17</f>
        <v>ONYIA CHIMEREMNMA  JOY</v>
      </c>
      <c r="C17" s="4">
        <v>9</v>
      </c>
      <c r="D17" s="4">
        <v>10</v>
      </c>
      <c r="E17" s="4">
        <v>6</v>
      </c>
      <c r="F17" s="4">
        <v>36</v>
      </c>
    </row>
    <row r="18" spans="1:6" x14ac:dyDescent="0.25">
      <c r="A18" s="17"/>
      <c r="B18" s="34" t="str">
        <f>Sheet1!B18</f>
        <v>UCHE CHIMDINDU DOMINION</v>
      </c>
      <c r="C18" s="4">
        <v>10</v>
      </c>
      <c r="D18" s="4">
        <v>8</v>
      </c>
      <c r="E18" s="4">
        <v>9</v>
      </c>
      <c r="F18" s="4">
        <v>41</v>
      </c>
    </row>
    <row r="19" spans="1:6" x14ac:dyDescent="0.25">
      <c r="A19" s="17"/>
      <c r="B19" s="34" t="str">
        <f>Sheet1!B19</f>
        <v>UCHE CHIMKAMMA GOODNESS</v>
      </c>
      <c r="C19" s="4">
        <v>9</v>
      </c>
      <c r="D19" s="4">
        <v>10</v>
      </c>
      <c r="E19" s="4">
        <v>10</v>
      </c>
      <c r="F19" s="4">
        <v>46</v>
      </c>
    </row>
    <row r="20" spans="1:6" x14ac:dyDescent="0.25">
      <c r="A20" s="17"/>
      <c r="B20" s="34"/>
      <c r="C20" s="3"/>
      <c r="D20" s="3"/>
      <c r="E20" s="3"/>
      <c r="F20" s="3"/>
    </row>
    <row r="21" spans="1:6" x14ac:dyDescent="0.25">
      <c r="A21" s="17"/>
      <c r="B21" s="34"/>
      <c r="C21" s="3"/>
      <c r="D21" s="3"/>
      <c r="E21" s="3"/>
      <c r="F21" s="3"/>
    </row>
    <row r="22" spans="1:6" x14ac:dyDescent="0.25">
      <c r="A22" s="17"/>
      <c r="B22" s="34"/>
      <c r="C22" s="3"/>
      <c r="D22" s="3"/>
      <c r="E22" s="3"/>
      <c r="F22" s="3"/>
    </row>
    <row r="23" spans="1:6" x14ac:dyDescent="0.25">
      <c r="A23" s="17"/>
      <c r="B23" s="34"/>
      <c r="C23" s="3"/>
      <c r="D23" s="3"/>
      <c r="E23" s="3"/>
      <c r="F23" s="3"/>
    </row>
    <row r="24" spans="1:6" x14ac:dyDescent="0.25">
      <c r="A24" s="17"/>
      <c r="B24" s="34"/>
      <c r="C24" s="3"/>
      <c r="D24" s="3"/>
      <c r="E24" s="3"/>
      <c r="F24" s="3"/>
    </row>
    <row r="25" spans="1:6" x14ac:dyDescent="0.25">
      <c r="A25" s="17"/>
      <c r="B25" s="34"/>
      <c r="C25" s="3"/>
      <c r="D25" s="3"/>
      <c r="E25" s="3"/>
      <c r="F25" s="3"/>
    </row>
    <row r="26" spans="1:6" x14ac:dyDescent="0.25">
      <c r="A26" s="17"/>
      <c r="B26" s="34"/>
      <c r="C26" s="3"/>
      <c r="D26" s="3"/>
      <c r="E26" s="3"/>
      <c r="F26" s="3"/>
    </row>
    <row r="27" spans="1:6" x14ac:dyDescent="0.25">
      <c r="A27" s="17"/>
      <c r="B27" s="34"/>
      <c r="C27" s="3"/>
      <c r="D27" s="3"/>
      <c r="E27" s="3"/>
      <c r="F27" s="3"/>
    </row>
    <row r="28" spans="1:6" x14ac:dyDescent="0.25">
      <c r="C28" s="3"/>
      <c r="D28" s="3"/>
      <c r="E28" s="3"/>
      <c r="F28" s="3"/>
    </row>
    <row r="29" spans="1:6" x14ac:dyDescent="0.25">
      <c r="C29" s="3"/>
      <c r="D29" s="3"/>
      <c r="E29" s="3"/>
      <c r="F29" s="3"/>
    </row>
    <row r="30" spans="1:6" x14ac:dyDescent="0.25">
      <c r="C30" s="3"/>
      <c r="D30" s="3"/>
      <c r="E30" s="3"/>
      <c r="F30" s="3"/>
    </row>
    <row r="31" spans="1:6" x14ac:dyDescent="0.25">
      <c r="C31" s="3"/>
      <c r="D31" s="3"/>
      <c r="E31" s="3"/>
      <c r="F31" s="3"/>
    </row>
    <row r="32" spans="1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  <row r="37" spans="3:6" x14ac:dyDescent="0.25">
      <c r="C37" s="3"/>
      <c r="D37" s="3"/>
      <c r="E37" s="3"/>
      <c r="F37" s="3"/>
    </row>
    <row r="38" spans="3:6" x14ac:dyDescent="0.25">
      <c r="C38" s="3"/>
      <c r="D38" s="3"/>
      <c r="E38" s="3"/>
      <c r="F38" s="3"/>
    </row>
    <row r="39" spans="3:6" x14ac:dyDescent="0.25">
      <c r="C39" s="3"/>
      <c r="D39" s="3"/>
      <c r="E39" s="3"/>
      <c r="F39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topLeftCell="A19" workbookViewId="0">
      <selection activeCell="F38" sqref="F38"/>
    </sheetView>
  </sheetViews>
  <sheetFormatPr defaultRowHeight="15.75" x14ac:dyDescent="0.25"/>
  <cols>
    <col min="1" max="1" width="17.625" bestFit="1" customWidth="1"/>
    <col min="2" max="2" width="36.375" style="30" customWidth="1"/>
  </cols>
  <sheetData>
    <row r="1" spans="1:6" x14ac:dyDescent="0.25">
      <c r="B1" s="32"/>
      <c r="C1" s="2"/>
      <c r="D1" s="51" t="s">
        <v>39</v>
      </c>
      <c r="E1" s="50"/>
      <c r="F1" s="2"/>
    </row>
    <row r="2" spans="1:6" x14ac:dyDescent="0.25">
      <c r="A2" s="17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4" t="str">
        <f>Sheet1!B3</f>
        <v>AMAECHI-CHUKWU UGOMSINACHI</v>
      </c>
      <c r="C3" s="2"/>
      <c r="D3" s="2"/>
      <c r="E3" s="2"/>
      <c r="F3" s="2"/>
    </row>
    <row r="4" spans="1:6" x14ac:dyDescent="0.25">
      <c r="A4" s="17"/>
      <c r="B4" s="34" t="str">
        <f>Sheet1!B4</f>
        <v>ANIH AKACHUKWU MIRACLE</v>
      </c>
      <c r="C4" s="2"/>
      <c r="D4" s="2"/>
      <c r="E4" s="2"/>
      <c r="F4" s="2"/>
    </row>
    <row r="5" spans="1:6" x14ac:dyDescent="0.25">
      <c r="A5" s="17"/>
      <c r="B5" s="34" t="str">
        <f>Sheet1!B5</f>
        <v>CHIMA CONFIDENCE CHINEMEREM</v>
      </c>
      <c r="C5" s="2"/>
      <c r="D5" s="2"/>
      <c r="E5" s="2"/>
      <c r="F5" s="2"/>
    </row>
    <row r="6" spans="1:6" x14ac:dyDescent="0.25">
      <c r="A6" s="17"/>
      <c r="B6" s="34" t="e">
        <f>Sheet1!#REF!</f>
        <v>#REF!</v>
      </c>
      <c r="C6" s="35">
        <v>10</v>
      </c>
      <c r="D6" s="2">
        <v>5</v>
      </c>
      <c r="E6" s="35">
        <v>6</v>
      </c>
      <c r="F6" s="35">
        <v>35</v>
      </c>
    </row>
    <row r="7" spans="1:6" x14ac:dyDescent="0.25">
      <c r="A7" s="17"/>
      <c r="B7" s="34" t="e">
        <f>Sheet1!#REF!</f>
        <v>#REF!</v>
      </c>
      <c r="C7" s="35">
        <v>8</v>
      </c>
      <c r="D7" s="35">
        <v>6</v>
      </c>
      <c r="E7" s="35">
        <v>7</v>
      </c>
      <c r="F7" s="35">
        <v>34</v>
      </c>
    </row>
    <row r="8" spans="1:6" x14ac:dyDescent="0.25">
      <c r="A8" s="17"/>
      <c r="B8" s="34" t="e">
        <f>Sheet1!#REF!</f>
        <v>#REF!</v>
      </c>
      <c r="C8" s="2">
        <v>10</v>
      </c>
      <c r="D8" s="35">
        <v>6</v>
      </c>
      <c r="E8" s="35">
        <v>7</v>
      </c>
      <c r="F8" s="35">
        <v>45</v>
      </c>
    </row>
    <row r="9" spans="1:6" x14ac:dyDescent="0.25">
      <c r="A9" s="17"/>
      <c r="B9" s="34" t="e">
        <f>Sheet1!#REF!</f>
        <v>#REF!</v>
      </c>
      <c r="C9" s="2">
        <v>4</v>
      </c>
      <c r="D9" s="35">
        <v>4</v>
      </c>
      <c r="E9" s="35">
        <v>4</v>
      </c>
      <c r="F9" s="35">
        <v>31</v>
      </c>
    </row>
    <row r="10" spans="1:6" x14ac:dyDescent="0.25">
      <c r="A10" s="17"/>
      <c r="B10" s="34" t="e">
        <f>Sheet1!#REF!</f>
        <v>#REF!</v>
      </c>
      <c r="C10" s="2">
        <v>4</v>
      </c>
      <c r="D10" s="35">
        <v>5</v>
      </c>
      <c r="E10" s="35">
        <v>7</v>
      </c>
      <c r="F10" s="35">
        <v>31</v>
      </c>
    </row>
    <row r="11" spans="1:6" x14ac:dyDescent="0.25">
      <c r="A11" s="17"/>
      <c r="B11" s="34" t="e">
        <f>Sheet1!#REF!</f>
        <v>#REF!</v>
      </c>
      <c r="C11" s="2">
        <v>4</v>
      </c>
      <c r="D11" s="35">
        <v>3</v>
      </c>
      <c r="E11" s="35">
        <v>4</v>
      </c>
      <c r="F11" s="35">
        <v>34</v>
      </c>
    </row>
    <row r="12" spans="1:6" x14ac:dyDescent="0.25">
      <c r="A12" s="17"/>
      <c r="B12" s="34" t="str">
        <f>Sheet1!B6</f>
        <v>EZEOKEKE GIDEON CHUKWUDI</v>
      </c>
      <c r="C12" s="2"/>
      <c r="D12" s="2"/>
      <c r="E12" s="35"/>
      <c r="F12" s="35"/>
    </row>
    <row r="13" spans="1:6" x14ac:dyDescent="0.25">
      <c r="A13" s="17"/>
      <c r="B13" s="34" t="str">
        <f>Sheet1!B7</f>
        <v>IGWE ESOMCHI OGO</v>
      </c>
      <c r="C13" s="2"/>
      <c r="D13" s="2"/>
      <c r="E13" s="35"/>
      <c r="F13" s="35"/>
    </row>
    <row r="14" spans="1:6" x14ac:dyDescent="0.25">
      <c r="A14" s="17"/>
      <c r="B14" s="34" t="str">
        <f>Sheet1!B8</f>
        <v>ITUMA PROMISE EZE</v>
      </c>
      <c r="C14" s="2"/>
      <c r="D14" s="2"/>
      <c r="E14" s="2"/>
      <c r="F14" s="2"/>
    </row>
    <row r="15" spans="1:6" x14ac:dyDescent="0.25">
      <c r="A15" s="17"/>
      <c r="B15" s="34" t="e">
        <f>Sheet1!#REF!</f>
        <v>#REF!</v>
      </c>
      <c r="C15" s="2">
        <v>10</v>
      </c>
      <c r="D15" s="2">
        <v>8</v>
      </c>
      <c r="E15" s="2">
        <v>8</v>
      </c>
      <c r="F15" s="35">
        <v>50</v>
      </c>
    </row>
    <row r="16" spans="1:6" x14ac:dyDescent="0.25">
      <c r="A16" s="17"/>
      <c r="B16" s="34" t="str">
        <f>Sheet1!B9</f>
        <v>NWABUISI KAMSIYOCHUKWU</v>
      </c>
      <c r="C16" s="2"/>
      <c r="D16" s="2"/>
      <c r="E16" s="2"/>
      <c r="F16" s="35"/>
    </row>
    <row r="17" spans="1:6" x14ac:dyDescent="0.25">
      <c r="A17" s="17"/>
      <c r="B17" s="34" t="e">
        <f>Sheet1!#REF!</f>
        <v>#REF!</v>
      </c>
      <c r="C17" s="2">
        <v>10</v>
      </c>
      <c r="D17" s="2">
        <v>8</v>
      </c>
      <c r="E17" s="2">
        <v>9</v>
      </c>
      <c r="F17" s="35">
        <v>55</v>
      </c>
    </row>
    <row r="18" spans="1:6" x14ac:dyDescent="0.25">
      <c r="A18" s="17"/>
      <c r="B18" s="34" t="e">
        <f>Sheet1!#REF!</f>
        <v>#REF!</v>
      </c>
      <c r="C18" s="2">
        <v>10</v>
      </c>
      <c r="D18" s="2">
        <v>7</v>
      </c>
      <c r="E18" s="2">
        <v>8</v>
      </c>
      <c r="F18" s="35">
        <v>48</v>
      </c>
    </row>
    <row r="19" spans="1:6" x14ac:dyDescent="0.25">
      <c r="A19" s="17"/>
      <c r="B19" s="34" t="str">
        <f>Sheet1!B10</f>
        <v>NZE JONATHAN EBUBECHI</v>
      </c>
      <c r="C19" s="2"/>
      <c r="D19" s="2"/>
      <c r="E19" s="2"/>
      <c r="F19" s="35"/>
    </row>
    <row r="20" spans="1:6" x14ac:dyDescent="0.25">
      <c r="A20" s="17"/>
      <c r="B20" s="34" t="e">
        <f>Sheet1!#REF!</f>
        <v>#REF!</v>
      </c>
      <c r="C20" s="2">
        <v>10</v>
      </c>
      <c r="D20" s="2">
        <v>5</v>
      </c>
      <c r="E20" s="2">
        <v>5</v>
      </c>
      <c r="F20" s="35">
        <v>43</v>
      </c>
    </row>
    <row r="21" spans="1:6" x14ac:dyDescent="0.25">
      <c r="A21" s="17"/>
      <c r="B21" s="34" t="str">
        <f>Sheet1!B11</f>
        <v>ODILI WONDERS CHINEMEREM</v>
      </c>
      <c r="C21" s="2"/>
      <c r="D21" s="2"/>
      <c r="E21" s="2"/>
      <c r="F21" s="2"/>
    </row>
    <row r="22" spans="1:6" x14ac:dyDescent="0.25">
      <c r="A22" s="17"/>
      <c r="B22" s="34" t="e">
        <f>Sheet1!#REF!</f>
        <v>#REF!</v>
      </c>
      <c r="C22" s="2">
        <v>8</v>
      </c>
      <c r="D22" s="2">
        <v>4</v>
      </c>
      <c r="E22" s="2">
        <v>4</v>
      </c>
      <c r="F22" s="2">
        <v>31</v>
      </c>
    </row>
    <row r="23" spans="1:6" x14ac:dyDescent="0.25">
      <c r="A23" s="17"/>
      <c r="B23" s="34" t="str">
        <f>Sheet1!B12</f>
        <v>OGEH ONYINYECHI DORIS</v>
      </c>
      <c r="C23" s="2"/>
      <c r="D23" s="2"/>
      <c r="E23" s="2"/>
      <c r="F23" s="2"/>
    </row>
    <row r="24" spans="1:6" x14ac:dyDescent="0.25">
      <c r="A24" s="17"/>
      <c r="B24" s="34" t="str">
        <f>Sheet1!B13</f>
        <v>OGODO CHIMBUZOR ALAGBA</v>
      </c>
      <c r="C24" s="2"/>
      <c r="D24" s="2"/>
      <c r="E24" s="2"/>
      <c r="F24" s="2"/>
    </row>
    <row r="25" spans="1:6" x14ac:dyDescent="0.25">
      <c r="A25" s="17"/>
      <c r="B25" s="34" t="e">
        <f>Sheet1!#REF!</f>
        <v>#REF!</v>
      </c>
      <c r="C25" s="2">
        <v>10</v>
      </c>
      <c r="D25" s="2">
        <v>2</v>
      </c>
      <c r="E25" s="2">
        <v>3</v>
      </c>
      <c r="F25" s="2">
        <v>24</v>
      </c>
    </row>
    <row r="26" spans="1:6" x14ac:dyDescent="0.25">
      <c r="A26" s="17"/>
      <c r="B26" s="34" t="str">
        <f>Sheet1!B14</f>
        <v>OKOCHA EZE   IHEANYICHUKWU</v>
      </c>
      <c r="C26" s="2"/>
      <c r="D26" s="2"/>
      <c r="E26" s="2"/>
      <c r="F26" s="2"/>
    </row>
    <row r="27" spans="1:6" x14ac:dyDescent="0.25">
      <c r="A27" s="17"/>
      <c r="B27" s="34" t="e">
        <f>Sheet1!#REF!</f>
        <v>#REF!</v>
      </c>
      <c r="C27" s="2">
        <v>10</v>
      </c>
      <c r="D27" s="2">
        <v>4</v>
      </c>
      <c r="E27" s="2">
        <v>5</v>
      </c>
      <c r="F27" s="2">
        <v>32</v>
      </c>
    </row>
    <row r="28" spans="1:6" x14ac:dyDescent="0.25">
      <c r="A28" s="17"/>
      <c r="B28" s="34" t="str">
        <f>Sheet1!B15</f>
        <v>OKORIE EMMANUEL CHIEMERIE</v>
      </c>
      <c r="C28" s="2"/>
      <c r="D28" s="2"/>
      <c r="E28" s="2"/>
      <c r="F28" s="2"/>
    </row>
    <row r="29" spans="1:6" x14ac:dyDescent="0.25">
      <c r="A29" s="17"/>
      <c r="B29" s="34" t="str">
        <f>Sheet1!B16</f>
        <v>OKORONKWO KINGSLEY CHUKWUNOMNSO</v>
      </c>
      <c r="C29" s="2"/>
      <c r="D29" s="2"/>
      <c r="E29" s="2"/>
      <c r="F29" s="2"/>
    </row>
    <row r="30" spans="1:6" x14ac:dyDescent="0.25">
      <c r="A30" s="17"/>
      <c r="B30" s="34" t="e">
        <f>Sheet1!#REF!</f>
        <v>#REF!</v>
      </c>
      <c r="C30" s="2">
        <v>10</v>
      </c>
      <c r="D30" s="2">
        <v>4</v>
      </c>
      <c r="E30" s="2">
        <v>4</v>
      </c>
      <c r="F30" s="2">
        <v>37</v>
      </c>
    </row>
    <row r="31" spans="1:6" x14ac:dyDescent="0.25">
      <c r="A31" s="17"/>
      <c r="B31" s="34" t="e">
        <f>Sheet1!#REF!</f>
        <v>#REF!</v>
      </c>
      <c r="C31" s="2">
        <v>10</v>
      </c>
      <c r="D31" s="2">
        <v>6</v>
      </c>
      <c r="E31" s="2">
        <v>6</v>
      </c>
      <c r="F31" s="2">
        <v>41</v>
      </c>
    </row>
    <row r="32" spans="1:6" x14ac:dyDescent="0.25">
      <c r="A32" s="17"/>
      <c r="B32" s="34" t="str">
        <f>Sheet1!B17</f>
        <v>ONYIA CHIMEREMNMA  JOY</v>
      </c>
      <c r="C32" s="2"/>
      <c r="D32" s="2"/>
      <c r="E32" s="2"/>
      <c r="F32" s="2"/>
    </row>
    <row r="33" spans="1:6" x14ac:dyDescent="0.25">
      <c r="A33" s="17"/>
      <c r="B33" s="34" t="e">
        <f>Sheet1!#REF!</f>
        <v>#REF!</v>
      </c>
      <c r="C33" s="2">
        <v>4</v>
      </c>
      <c r="D33" s="2">
        <v>4</v>
      </c>
      <c r="E33" s="2">
        <v>4</v>
      </c>
      <c r="F33" s="2">
        <v>35</v>
      </c>
    </row>
    <row r="34" spans="1:6" x14ac:dyDescent="0.25">
      <c r="A34" s="17"/>
      <c r="B34" s="34" t="e">
        <f>Sheet1!#REF!</f>
        <v>#REF!</v>
      </c>
      <c r="C34" s="2">
        <v>10</v>
      </c>
      <c r="D34" s="2">
        <v>8</v>
      </c>
      <c r="E34" s="2">
        <v>8</v>
      </c>
      <c r="F34" s="2">
        <v>50</v>
      </c>
    </row>
    <row r="35" spans="1:6" x14ac:dyDescent="0.25">
      <c r="A35" s="17"/>
      <c r="B35" s="34" t="str">
        <f>Sheet1!B18</f>
        <v>UCHE CHIMDINDU DOMINION</v>
      </c>
      <c r="C35" s="2"/>
      <c r="D35" s="2"/>
      <c r="E35" s="2"/>
      <c r="F35" s="2"/>
    </row>
    <row r="36" spans="1:6" x14ac:dyDescent="0.25">
      <c r="A36" s="17"/>
      <c r="B36" s="34" t="str">
        <f>Sheet1!B19</f>
        <v>UCHE CHIMKAMMA GOODNESS</v>
      </c>
      <c r="C36" s="2"/>
      <c r="D36" s="2"/>
      <c r="E36" s="2"/>
      <c r="F36" s="2"/>
    </row>
    <row r="37" spans="1:6" x14ac:dyDescent="0.25">
      <c r="A37" s="17"/>
      <c r="B37" s="34" t="e">
        <f>Sheet1!#REF!</f>
        <v>#REF!</v>
      </c>
      <c r="C37" s="2">
        <v>10</v>
      </c>
      <c r="D37" s="2">
        <v>4</v>
      </c>
      <c r="E37" s="2">
        <v>5</v>
      </c>
      <c r="F37" s="2">
        <v>37</v>
      </c>
    </row>
    <row r="38" spans="1:6" x14ac:dyDescent="0.25">
      <c r="A38" s="17"/>
      <c r="B38" s="34" t="e">
        <f>Sheet1!#REF!</f>
        <v>#REF!</v>
      </c>
      <c r="C38" s="2"/>
      <c r="D38" s="2"/>
      <c r="E38" s="2"/>
      <c r="F38" s="2"/>
    </row>
    <row r="39" spans="1:6" x14ac:dyDescent="0.25">
      <c r="A39" s="17"/>
      <c r="B39" s="34" t="e">
        <f>Sheet1!#REF!</f>
        <v>#REF!</v>
      </c>
      <c r="C39" s="2"/>
      <c r="D39" s="2"/>
      <c r="E39" s="2"/>
      <c r="F39" s="2"/>
    </row>
    <row r="40" spans="1:6" x14ac:dyDescent="0.25">
      <c r="A40" s="17"/>
      <c r="B40" s="34" t="e">
        <f>Sheet1!#REF!</f>
        <v>#REF!</v>
      </c>
      <c r="E40" s="2"/>
      <c r="F40" s="2"/>
    </row>
    <row r="41" spans="1:6" x14ac:dyDescent="0.25">
      <c r="A41" s="17"/>
      <c r="B41" s="34" t="e">
        <f>Sheet1!#REF!</f>
        <v>#REF!</v>
      </c>
      <c r="C41" s="2"/>
      <c r="E41" s="2"/>
      <c r="F41" s="2"/>
    </row>
    <row r="42" spans="1:6" x14ac:dyDescent="0.25">
      <c r="A42" s="17"/>
      <c r="B42" s="34" t="e">
        <f>Sheet1!#REF!</f>
        <v>#REF!</v>
      </c>
    </row>
    <row r="43" spans="1:6" x14ac:dyDescent="0.25">
      <c r="A43" s="17"/>
      <c r="B43" s="34"/>
    </row>
    <row r="44" spans="1:6" x14ac:dyDescent="0.25">
      <c r="A44" s="17"/>
      <c r="B44" s="34"/>
    </row>
    <row r="45" spans="1:6" x14ac:dyDescent="0.25">
      <c r="A45" s="17"/>
      <c r="B45" s="34"/>
    </row>
    <row r="46" spans="1:6" x14ac:dyDescent="0.25">
      <c r="A46" s="17"/>
      <c r="B46" s="34"/>
    </row>
    <row r="47" spans="1:6" x14ac:dyDescent="0.25">
      <c r="A47" s="17"/>
      <c r="B47" s="34"/>
    </row>
    <row r="48" spans="1:6" x14ac:dyDescent="0.25">
      <c r="A48" s="17"/>
      <c r="B48" s="34"/>
    </row>
    <row r="49" spans="1:2" x14ac:dyDescent="0.25">
      <c r="A49" s="17"/>
      <c r="B49" s="34"/>
    </row>
    <row r="50" spans="1:2" x14ac:dyDescent="0.25">
      <c r="A50" s="17"/>
      <c r="B50" s="34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FMATHS</vt:lpstr>
      <vt:lpstr>Sheet3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anya ebube</cp:lastModifiedBy>
  <cp:revision/>
  <cp:lastPrinted>2018-03-16T11:21:00Z</cp:lastPrinted>
  <dcterms:created xsi:type="dcterms:W3CDTF">2016-12-11T18:38:37Z</dcterms:created>
  <dcterms:modified xsi:type="dcterms:W3CDTF">2021-06-05T09:20:47Z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