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195" yWindow="1500" windowWidth="20490" windowHeight="7740" activeTab="1"/>
  </bookViews>
  <sheets>
    <sheet name="Sheet1" sheetId="1" r:id="rId1"/>
    <sheet name="Sheet2" sheetId="2" r:id="rId2"/>
    <sheet name="ENGLISH" sheetId="3" r:id="rId3"/>
    <sheet name="MATHS" sheetId="4" r:id="rId4"/>
    <sheet name="BIOLOGY" sheetId="5" r:id="rId5"/>
    <sheet name="CHEMISTRY" sheetId="6" r:id="rId6"/>
    <sheet name="GEOGRAPHY" sheetId="7" r:id="rId7"/>
    <sheet name="PHYSICS" sheetId="8" r:id="rId8"/>
    <sheet name="LIT-IN-ENGLISH" sheetId="9" r:id="rId9"/>
    <sheet name="CRS" sheetId="10" r:id="rId10"/>
    <sheet name="ECONOMICS" sheetId="11" r:id="rId11"/>
    <sheet name="AGRICULTURE" sheetId="12" r:id="rId12"/>
    <sheet name="GOVERNMENT" sheetId="13" r:id="rId13"/>
    <sheet name="CIVIC EDU" sheetId="14" r:id="rId14"/>
    <sheet name="FIN ACC" sheetId="15" r:id="rId15"/>
    <sheet name="FMATHS" sheetId="16" r:id="rId16"/>
    <sheet name="Sheet3" sheetId="18" r:id="rId17"/>
    <sheet name="Sheet4" sheetId="19" r:id="rId18"/>
  </sheets>
  <calcPr calcId="152511"/>
</workbook>
</file>

<file path=xl/calcChain.xml><?xml version="1.0" encoding="utf-8"?>
<calcChain xmlns="http://schemas.openxmlformats.org/spreadsheetml/2006/main">
  <c r="BQ4" i="1" l="1"/>
  <c r="BQ5" i="1"/>
  <c r="BQ6" i="1"/>
  <c r="BQ3" i="1"/>
  <c r="B4" i="3" l="1"/>
  <c r="B5" i="3"/>
  <c r="B6" i="3"/>
  <c r="B3" i="3"/>
  <c r="B4" i="4"/>
  <c r="B5" i="4"/>
  <c r="B6" i="4"/>
  <c r="B3" i="4"/>
  <c r="B4" i="5"/>
  <c r="B5" i="5"/>
  <c r="B6" i="5"/>
  <c r="B3" i="5"/>
  <c r="B4" i="6"/>
  <c r="B5" i="6"/>
  <c r="B6" i="6"/>
  <c r="B3" i="6"/>
  <c r="B4" i="7"/>
  <c r="B5" i="7"/>
  <c r="B6" i="7"/>
  <c r="B3" i="7"/>
  <c r="B4" i="8"/>
  <c r="B5" i="8"/>
  <c r="B6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3" i="10"/>
  <c r="B4" i="11"/>
  <c r="B5" i="11"/>
  <c r="B6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3" i="13"/>
  <c r="B6" i="14"/>
  <c r="B4" i="14"/>
  <c r="B5" i="14"/>
  <c r="B3" i="14"/>
  <c r="AY4" i="1" l="1"/>
  <c r="AY5" i="1"/>
  <c r="AY6" i="1"/>
  <c r="AY3" i="1"/>
  <c r="AX4" i="1"/>
  <c r="AX5" i="1"/>
  <c r="AX6" i="1"/>
  <c r="AX3" i="1"/>
  <c r="AW4" i="1"/>
  <c r="AW5" i="1"/>
  <c r="AW6" i="1"/>
  <c r="AW3" i="1"/>
  <c r="AV4" i="1"/>
  <c r="AV5" i="1"/>
  <c r="AV6" i="1"/>
  <c r="AV3" i="1"/>
  <c r="A4" i="3"/>
  <c r="A5" i="3"/>
  <c r="A6" i="3"/>
  <c r="A3" i="3"/>
  <c r="C5" i="1"/>
  <c r="C3" i="1"/>
  <c r="BP4" i="1"/>
  <c r="BP5" i="1"/>
  <c r="BP6" i="1"/>
  <c r="BO4" i="1"/>
  <c r="BO5" i="1"/>
  <c r="BO6" i="1"/>
  <c r="BN4" i="1"/>
  <c r="BN5" i="1"/>
  <c r="BN6" i="1"/>
  <c r="BP3" i="1"/>
  <c r="BO3" i="1"/>
  <c r="BN3" i="1"/>
  <c r="BH4" i="1"/>
  <c r="BH5" i="1"/>
  <c r="BH6" i="1"/>
  <c r="BG4" i="1"/>
  <c r="BG5" i="1"/>
  <c r="BG6" i="1"/>
  <c r="BF4" i="1"/>
  <c r="BF5" i="1"/>
  <c r="BF6" i="1"/>
  <c r="BE4" i="1"/>
  <c r="BE5" i="1"/>
  <c r="BE6" i="1"/>
  <c r="BH3" i="1"/>
  <c r="BG3" i="1"/>
  <c r="BF3" i="1"/>
  <c r="BE3" i="1"/>
  <c r="AP4" i="1"/>
  <c r="AP5" i="1"/>
  <c r="AP6" i="1"/>
  <c r="AO4" i="1"/>
  <c r="AO5" i="1"/>
  <c r="AO6" i="1"/>
  <c r="AN4" i="1"/>
  <c r="AN5" i="1"/>
  <c r="AN6" i="1"/>
  <c r="AM4" i="1"/>
  <c r="AM5" i="1"/>
  <c r="AM6" i="1"/>
  <c r="AP3" i="1"/>
  <c r="AO3" i="1"/>
  <c r="AN3" i="1"/>
  <c r="AM3" i="1"/>
  <c r="AG4" i="1"/>
  <c r="AG5" i="1"/>
  <c r="AG6" i="1"/>
  <c r="AF4" i="1"/>
  <c r="AF5" i="1"/>
  <c r="AF6" i="1"/>
  <c r="AE4" i="1"/>
  <c r="AE5" i="1"/>
  <c r="AE6" i="1"/>
  <c r="AD4" i="1"/>
  <c r="AD5" i="1"/>
  <c r="AD6" i="1"/>
  <c r="AG3" i="1"/>
  <c r="AF3" i="1"/>
  <c r="AE3" i="1"/>
  <c r="AD3" i="1"/>
  <c r="X4" i="1"/>
  <c r="X5" i="1"/>
  <c r="X6" i="1"/>
  <c r="W4" i="1"/>
  <c r="W5" i="1"/>
  <c r="W6" i="1"/>
  <c r="V4" i="1"/>
  <c r="V5" i="1"/>
  <c r="V6" i="1"/>
  <c r="X3" i="1"/>
  <c r="W3" i="1"/>
  <c r="V3" i="1"/>
  <c r="U4" i="1"/>
  <c r="U5" i="1"/>
  <c r="U6" i="1"/>
  <c r="U3" i="1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4" i="1"/>
  <c r="L5" i="1"/>
  <c r="L6" i="1"/>
  <c r="M4" i="1"/>
  <c r="M5" i="1"/>
  <c r="M6" i="1"/>
  <c r="N4" i="1"/>
  <c r="N5" i="1"/>
  <c r="N6" i="1"/>
  <c r="O4" i="1"/>
  <c r="O5" i="1"/>
  <c r="O6" i="1"/>
  <c r="O3" i="1"/>
  <c r="N3" i="1"/>
  <c r="M3" i="1"/>
  <c r="L3" i="1"/>
  <c r="F4" i="1"/>
  <c r="F5" i="1"/>
  <c r="F6" i="1"/>
  <c r="F3" i="1"/>
  <c r="E4" i="1"/>
  <c r="E5" i="1"/>
  <c r="E6" i="1"/>
  <c r="E3" i="1"/>
  <c r="D4" i="1"/>
  <c r="D5" i="1"/>
  <c r="D6" i="1"/>
  <c r="D3" i="1"/>
  <c r="C4" i="1"/>
  <c r="C6" i="1"/>
  <c r="B5" i="2"/>
  <c r="B6" i="2"/>
  <c r="B7" i="2"/>
  <c r="B4" i="2"/>
  <c r="BC6" i="1" l="1"/>
  <c r="BC5" i="1"/>
  <c r="BU4" i="1"/>
  <c r="BC3" i="1"/>
  <c r="BC4" i="1"/>
  <c r="BD4" i="1" s="1"/>
  <c r="BL6" i="1"/>
  <c r="BL5" i="1"/>
  <c r="BM5" i="1" s="1"/>
  <c r="BU3" i="1"/>
  <c r="BU6" i="1"/>
  <c r="BV6" i="1" s="1"/>
  <c r="BU5" i="1"/>
  <c r="BL4" i="1"/>
  <c r="BM4" i="1" s="1"/>
  <c r="BL3" i="1"/>
  <c r="AK6" i="1"/>
  <c r="AL6" i="1" s="1"/>
  <c r="AK5" i="1"/>
  <c r="AL5" i="1" s="1"/>
  <c r="AT6" i="1"/>
  <c r="K7" i="2" s="1"/>
  <c r="AT5" i="1"/>
  <c r="AT4" i="1"/>
  <c r="AK3" i="1"/>
  <c r="AT3" i="1"/>
  <c r="AB6" i="1"/>
  <c r="AB5" i="1"/>
  <c r="J6" i="1"/>
  <c r="AK4" i="1"/>
  <c r="AB3" i="1"/>
  <c r="AB4" i="1"/>
  <c r="S6" i="1"/>
  <c r="T6" i="1" s="1"/>
  <c r="S5" i="1"/>
  <c r="S3" i="1"/>
  <c r="S4" i="1"/>
  <c r="T4" i="1" s="1"/>
  <c r="J3" i="1"/>
  <c r="J5" i="1"/>
  <c r="J4" i="1"/>
  <c r="BY3" i="1" l="1"/>
  <c r="BY5" i="1"/>
  <c r="BZ5" i="1" s="1"/>
  <c r="BY4" i="1"/>
  <c r="BZ4" i="1" s="1"/>
  <c r="K6" i="1"/>
  <c r="D7" i="2" s="1"/>
  <c r="BY6" i="1"/>
  <c r="BZ6" i="1" s="1"/>
  <c r="AU3" i="1"/>
  <c r="L4" i="2" s="1"/>
  <c r="BD3" i="1"/>
  <c r="N4" i="2" s="1"/>
  <c r="T3" i="1"/>
  <c r="F4" i="2" s="1"/>
  <c r="BV3" i="1"/>
  <c r="R4" i="2" s="1"/>
  <c r="K3" i="1"/>
  <c r="D4" i="2" s="1"/>
  <c r="AC3" i="1"/>
  <c r="H4" i="2" s="1"/>
  <c r="Q7" i="2"/>
  <c r="K5" i="2"/>
  <c r="AU4" i="1"/>
  <c r="L5" i="2" s="1"/>
  <c r="K6" i="2"/>
  <c r="AU5" i="1"/>
  <c r="L6" i="2" s="1"/>
  <c r="K4" i="1"/>
  <c r="D5" i="2" s="1"/>
  <c r="T5" i="1"/>
  <c r="F6" i="2" s="1"/>
  <c r="G6" i="2"/>
  <c r="AC5" i="1"/>
  <c r="H6" i="2" s="1"/>
  <c r="AU6" i="1"/>
  <c r="L7" i="2" s="1"/>
  <c r="G5" i="2"/>
  <c r="AC4" i="1"/>
  <c r="H5" i="2" s="1"/>
  <c r="AL4" i="1"/>
  <c r="J5" i="2" s="1"/>
  <c r="AC6" i="1"/>
  <c r="H7" i="2" s="1"/>
  <c r="BV5" i="1"/>
  <c r="R6" i="2" s="1"/>
  <c r="BM6" i="1"/>
  <c r="P7" i="2" s="1"/>
  <c r="M6" i="2"/>
  <c r="BD5" i="1"/>
  <c r="N6" i="2" s="1"/>
  <c r="K5" i="1"/>
  <c r="D6" i="2" s="1"/>
  <c r="I4" i="2"/>
  <c r="AL3" i="1"/>
  <c r="J4" i="2" s="1"/>
  <c r="O4" i="2"/>
  <c r="BM3" i="1"/>
  <c r="P4" i="2" s="1"/>
  <c r="Q5" i="2"/>
  <c r="BV4" i="1"/>
  <c r="R5" i="2" s="1"/>
  <c r="BD6" i="1"/>
  <c r="N7" i="2" s="1"/>
  <c r="E7" i="2"/>
  <c r="E5" i="2"/>
  <c r="F5" i="2"/>
  <c r="E4" i="2"/>
  <c r="R7" i="2"/>
  <c r="I5" i="2"/>
  <c r="AQ4" i="1"/>
  <c r="Q6" i="1"/>
  <c r="C5" i="2"/>
  <c r="C6" i="2"/>
  <c r="F7" i="2"/>
  <c r="M7" i="2"/>
  <c r="M5" i="2"/>
  <c r="N5" i="2"/>
  <c r="I7" i="2"/>
  <c r="J7" i="2"/>
  <c r="K4" i="2"/>
  <c r="G4" i="2"/>
  <c r="C7" i="2"/>
  <c r="I6" i="2"/>
  <c r="J6" i="2"/>
  <c r="G7" i="2"/>
  <c r="AR3" i="1"/>
  <c r="O7" i="2"/>
  <c r="C4" i="2"/>
  <c r="G3" i="1"/>
  <c r="Q6" i="2"/>
  <c r="BS3" i="1"/>
  <c r="BT5" i="1"/>
  <c r="BT6" i="1"/>
  <c r="BT4" i="1"/>
  <c r="BT3" i="1"/>
  <c r="Q4" i="2"/>
  <c r="P5" i="2"/>
  <c r="O5" i="2"/>
  <c r="P6" i="2"/>
  <c r="O6" i="2"/>
  <c r="BK3" i="1"/>
  <c r="BK5" i="1"/>
  <c r="BK6" i="1"/>
  <c r="BK4" i="1"/>
  <c r="BB4" i="1"/>
  <c r="BB5" i="1"/>
  <c r="BB6" i="1"/>
  <c r="BB3" i="1"/>
  <c r="AS4" i="1"/>
  <c r="AS6" i="1"/>
  <c r="AS5" i="1"/>
  <c r="AS3" i="1"/>
  <c r="AJ4" i="1"/>
  <c r="AJ6" i="1"/>
  <c r="AJ3" i="1"/>
  <c r="AH6" i="1"/>
  <c r="AI5" i="1"/>
  <c r="AJ5" i="1"/>
  <c r="AA6" i="1"/>
  <c r="AA4" i="1"/>
  <c r="AA3" i="1"/>
  <c r="AA5" i="1"/>
  <c r="R5" i="1"/>
  <c r="P3" i="1"/>
  <c r="R4" i="1"/>
  <c r="R3" i="1"/>
  <c r="R6" i="1"/>
  <c r="I5" i="1"/>
  <c r="I6" i="1"/>
  <c r="I4" i="1"/>
  <c r="I3" i="1"/>
  <c r="BA4" i="1"/>
  <c r="M4" i="2"/>
  <c r="AR4" i="1"/>
  <c r="Z5" i="1"/>
  <c r="BJ5" i="1"/>
  <c r="AZ3" i="1"/>
  <c r="AQ5" i="1"/>
  <c r="AR5" i="1"/>
  <c r="AR6" i="1"/>
  <c r="AQ6" i="1"/>
  <c r="AQ3" i="1"/>
  <c r="BA6" i="1"/>
  <c r="BS6" i="1"/>
  <c r="BR3" i="1"/>
  <c r="BS5" i="1"/>
  <c r="E6" i="2"/>
  <c r="BS4" i="1"/>
  <c r="BR4" i="1"/>
  <c r="BR6" i="1"/>
  <c r="BR5" i="1"/>
  <c r="H6" i="1"/>
  <c r="H3" i="1"/>
  <c r="H5" i="1"/>
  <c r="G5" i="1"/>
  <c r="H4" i="1"/>
  <c r="G4" i="1"/>
  <c r="G6" i="1"/>
  <c r="Y6" i="1"/>
  <c r="Y3" i="1"/>
  <c r="Y5" i="1"/>
  <c r="Z4" i="1"/>
  <c r="AI4" i="1"/>
  <c r="AI3" i="1"/>
  <c r="AH4" i="1"/>
  <c r="AH3" i="1"/>
  <c r="AH5" i="1"/>
  <c r="AI6" i="1"/>
  <c r="BI6" i="1"/>
  <c r="BI3" i="1"/>
  <c r="BJ4" i="1"/>
  <c r="BJ6" i="1"/>
  <c r="BI4" i="1"/>
  <c r="BJ3" i="1"/>
  <c r="BI5" i="1"/>
  <c r="P5" i="1"/>
  <c r="P6" i="1"/>
  <c r="P4" i="1"/>
  <c r="Q3" i="1"/>
  <c r="Q5" i="1"/>
  <c r="Q4" i="1"/>
  <c r="Z3" i="1"/>
  <c r="Z6" i="1"/>
  <c r="Y4" i="1"/>
  <c r="AZ5" i="1"/>
  <c r="AZ4" i="1"/>
  <c r="AZ6" i="1"/>
  <c r="BA3" i="1"/>
  <c r="BA5" i="1"/>
  <c r="S7" i="2" l="1"/>
  <c r="T7" i="2" s="1"/>
  <c r="S5" i="2"/>
  <c r="T5" i="2" s="1"/>
  <c r="S6" i="2"/>
  <c r="T6" i="2" s="1"/>
  <c r="S4" i="2"/>
  <c r="T4" i="2" s="1"/>
  <c r="BZ3" i="1"/>
  <c r="CA5" i="1"/>
  <c r="U6" i="2" s="1"/>
  <c r="CA3" i="1"/>
  <c r="U4" i="2" s="1"/>
  <c r="CA4" i="1"/>
  <c r="U5" i="2" s="1"/>
  <c r="CA6" i="1"/>
  <c r="U7" i="2" s="1"/>
  <c r="CC3" i="1" l="1"/>
  <c r="A1" i="1" s="1"/>
</calcChain>
</file>

<file path=xl/sharedStrings.xml><?xml version="1.0" encoding="utf-8"?>
<sst xmlns="http://schemas.openxmlformats.org/spreadsheetml/2006/main" count="235" uniqueCount="62">
  <si>
    <t>NAME</t>
  </si>
  <si>
    <t>ENGLISH LANGUAGE</t>
  </si>
  <si>
    <t>MATHEMATICS</t>
  </si>
  <si>
    <t>SOCIAL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</si>
  <si>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</si>
  <si>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</si>
  <si>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</si>
  <si>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</si>
  <si>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</si>
  <si>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</si>
  <si>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</si>
  <si>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</si>
  <si>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</si>
  <si>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</si>
  <si>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</si>
  <si>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</si>
  <si>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</si>
  <si>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</si>
  <si>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</si>
  <si>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</si>
  <si>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</si>
  <si>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</si>
  <si>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</si>
  <si>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</si>
  <si>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</si>
  <si>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</si>
  <si>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</si>
  <si>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</si>
  <si>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</si>
  <si>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</si>
  <si>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</si>
  <si>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</si>
  <si>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</si>
  <si>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</si>
  <si>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</si>
  <si>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</si>
  <si>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</si>
  <si>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BUSSINESS STUDIES</t>
  </si>
  <si>
    <t>CULTURAL AND CREATIVE ARTS</t>
  </si>
  <si>
    <t>ADMISIION NUMBER</t>
  </si>
  <si>
    <t>TOTAL NUMBER IN CLASS</t>
  </si>
  <si>
    <t>BIOLOGY</t>
  </si>
  <si>
    <t>CHEMISTRY</t>
  </si>
  <si>
    <t>GEOGRAPHY</t>
  </si>
  <si>
    <t>PHYSICS</t>
  </si>
  <si>
    <t>ECONOMICS</t>
  </si>
  <si>
    <t>GOVERNMENT</t>
  </si>
  <si>
    <t>CIVIC EDU</t>
  </si>
  <si>
    <t>BIO</t>
  </si>
  <si>
    <t>CHEM</t>
  </si>
  <si>
    <t>GEO</t>
  </si>
  <si>
    <t>PHY</t>
  </si>
  <si>
    <t>ECONS</t>
  </si>
  <si>
    <t>AKABUOKWU CHIBUDOM JOSHUA</t>
  </si>
  <si>
    <t>EZE  NMESOMA PRINCESS</t>
  </si>
  <si>
    <t>NNAMANI CHUKWUBUIKEM</t>
  </si>
  <si>
    <t>OKORONKWO PRUDENCE UDIRICHIM</t>
  </si>
  <si>
    <t>B2</t>
  </si>
  <si>
    <t>A1</t>
  </si>
  <si>
    <t>MALE</t>
  </si>
  <si>
    <t>FEMALE</t>
  </si>
  <si>
    <t>SSS TWO SCIENCE - 2ND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</si>
</sst>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0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1" xfId="0" applyFont="1" applyBorder="1">
      <alignment vertical="center"/>
    </xf>
    <xf numFmtId="0" fontId="17" fillId="0" borderId="12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8" fillId="0" borderId="2" xfId="0" applyFont="1" applyBorder="1" applyAlignment="1">
      <alignment horizontal="center" vertical="top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10"/>
  <sheetViews>
    <sheetView zoomScale="66" zoomScaleNormal="66" zoomScaleSheetLayoutView="100" workbookViewId="0">
      <selection activeCell="B3" sqref="B3"/>
    </sheetView>
  </sheetViews>
  <sheetFormatPr defaultRowHeight="15.75" x14ac:dyDescent="0.2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62" width="9" style="20"/>
    <col min="63" max="63" width="10.375" style="20" bestFit="1" customWidth="1"/>
    <col min="64" max="71" width="9" style="20"/>
    <col min="72" max="72" width="10.375" style="20" bestFit="1" customWidth="1"/>
    <col min="73" max="74" width="9" style="20"/>
    <col min="75" max="75" width="31.375" style="20" customWidth="1"/>
    <col min="76" max="76" width="29.875" style="20" customWidth="1"/>
    <col min="77" max="77" width="27.25" style="20" customWidth="1"/>
    <col min="78" max="78" width="10.375" style="20" customWidth="1"/>
    <col min="79" max="79" width="9.875" style="20" customWidth="1"/>
    <col min="80" max="82" width="9" style="20"/>
    <col min="83" max="83" width="21.375" style="20" bestFit="1" customWidth="1"/>
    <col min="84" max="84" width="30.75" style="20" bestFit="1" customWidth="1"/>
    <col min="85" max="16384" width="9" style="20"/>
  </cols>
  <sheetData>
    <row r="1" spans="1:85" ht="16.5" thickBot="1" x14ac:dyDescent="0.3">
      <c r="A1" s="20">
        <f>CC3</f>
        <v>4</v>
      </c>
      <c r="B1" s="20" t="s">
        <v>0</v>
      </c>
      <c r="C1" s="42" t="s">
        <v>1</v>
      </c>
      <c r="D1" s="43"/>
      <c r="E1" s="43"/>
      <c r="F1" s="43"/>
      <c r="G1" s="43"/>
      <c r="H1" s="43"/>
      <c r="I1" s="43"/>
      <c r="J1" s="43"/>
      <c r="K1" s="45"/>
      <c r="L1" s="42" t="s">
        <v>2</v>
      </c>
      <c r="M1" s="43"/>
      <c r="N1" s="43"/>
      <c r="O1" s="43"/>
      <c r="P1" s="43"/>
      <c r="Q1" s="43"/>
      <c r="R1" s="43"/>
      <c r="S1" s="43"/>
      <c r="T1" s="45"/>
      <c r="U1" s="42" t="s">
        <v>41</v>
      </c>
      <c r="V1" s="43"/>
      <c r="W1" s="43"/>
      <c r="X1" s="43"/>
      <c r="Y1" s="43"/>
      <c r="Z1" s="43"/>
      <c r="AA1" s="43"/>
      <c r="AB1" s="43"/>
      <c r="AC1" s="45"/>
      <c r="AD1" s="42" t="s">
        <v>42</v>
      </c>
      <c r="AE1" s="43"/>
      <c r="AF1" s="43"/>
      <c r="AG1" s="43"/>
      <c r="AH1" s="43"/>
      <c r="AI1" s="43"/>
      <c r="AJ1" s="43"/>
      <c r="AK1" s="43"/>
      <c r="AL1" s="44"/>
      <c r="AM1" s="48" t="s">
        <v>43</v>
      </c>
      <c r="AN1" s="46"/>
      <c r="AO1" s="46"/>
      <c r="AP1" s="46"/>
      <c r="AQ1" s="46"/>
      <c r="AR1" s="46"/>
      <c r="AS1" s="46"/>
      <c r="AT1" s="46"/>
      <c r="AU1" s="46"/>
      <c r="AV1" s="46" t="s">
        <v>44</v>
      </c>
      <c r="AW1" s="46"/>
      <c r="AX1" s="46"/>
      <c r="AY1" s="46"/>
      <c r="AZ1" s="46"/>
      <c r="BA1" s="46"/>
      <c r="BB1" s="46"/>
      <c r="BC1" s="46"/>
      <c r="BD1" s="47"/>
      <c r="BE1" s="42" t="s">
        <v>45</v>
      </c>
      <c r="BF1" s="43"/>
      <c r="BG1" s="43"/>
      <c r="BH1" s="43"/>
      <c r="BI1" s="43"/>
      <c r="BJ1" s="43"/>
      <c r="BK1" s="43"/>
      <c r="BL1" s="43"/>
      <c r="BM1" s="44"/>
      <c r="BN1" s="42" t="s">
        <v>47</v>
      </c>
      <c r="BO1" s="43"/>
      <c r="BP1" s="43"/>
      <c r="BQ1" s="43"/>
      <c r="BR1" s="43"/>
      <c r="BS1" s="43"/>
      <c r="BT1" s="43"/>
      <c r="BU1" s="43"/>
      <c r="BV1" s="45"/>
      <c r="BW1" s="21"/>
      <c r="CF1" s="40" t="s">
        <v>28</v>
      </c>
      <c r="CG1" s="40"/>
    </row>
    <row r="2" spans="1:85" ht="16.5" thickBot="1" x14ac:dyDescent="0.3">
      <c r="A2" s="20" t="s">
        <v>20</v>
      </c>
      <c r="B2" s="22" t="s">
        <v>61</v>
      </c>
      <c r="C2" s="30" t="s">
        <v>5</v>
      </c>
      <c r="D2" s="23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11</v>
      </c>
      <c r="J2" s="23" t="s">
        <v>12</v>
      </c>
      <c r="K2" s="23" t="s">
        <v>13</v>
      </c>
      <c r="L2" s="23" t="s">
        <v>5</v>
      </c>
      <c r="M2" s="23" t="s">
        <v>6</v>
      </c>
      <c r="N2" s="23" t="s">
        <v>7</v>
      </c>
      <c r="O2" s="23" t="s">
        <v>8</v>
      </c>
      <c r="P2" s="23" t="s">
        <v>9</v>
      </c>
      <c r="Q2" s="23" t="s">
        <v>10</v>
      </c>
      <c r="R2" s="23" t="s">
        <v>11</v>
      </c>
      <c r="S2" s="23" t="s">
        <v>12</v>
      </c>
      <c r="T2" s="23" t="s">
        <v>13</v>
      </c>
      <c r="U2" s="23" t="s">
        <v>5</v>
      </c>
      <c r="V2" s="23" t="s">
        <v>6</v>
      </c>
      <c r="W2" s="23" t="s">
        <v>7</v>
      </c>
      <c r="X2" s="23" t="s">
        <v>8</v>
      </c>
      <c r="Y2" s="23" t="s">
        <v>9</v>
      </c>
      <c r="Z2" s="23" t="s">
        <v>10</v>
      </c>
      <c r="AA2" s="23" t="s">
        <v>11</v>
      </c>
      <c r="AB2" s="23" t="s">
        <v>12</v>
      </c>
      <c r="AC2" s="23" t="s">
        <v>13</v>
      </c>
      <c r="AD2" s="23" t="s">
        <v>5</v>
      </c>
      <c r="AE2" s="23" t="s">
        <v>6</v>
      </c>
      <c r="AF2" s="23" t="s">
        <v>7</v>
      </c>
      <c r="AG2" s="23" t="s">
        <v>8</v>
      </c>
      <c r="AH2" s="23" t="s">
        <v>9</v>
      </c>
      <c r="AI2" s="23" t="s">
        <v>10</v>
      </c>
      <c r="AJ2" s="23" t="s">
        <v>11</v>
      </c>
      <c r="AK2" s="23" t="s">
        <v>12</v>
      </c>
      <c r="AL2" s="23" t="s">
        <v>13</v>
      </c>
      <c r="AM2" s="24" t="s">
        <v>5</v>
      </c>
      <c r="AN2" s="24" t="s">
        <v>6</v>
      </c>
      <c r="AO2" s="24" t="s">
        <v>7</v>
      </c>
      <c r="AP2" s="24" t="s">
        <v>8</v>
      </c>
      <c r="AQ2" s="24" t="s">
        <v>9</v>
      </c>
      <c r="AR2" s="24" t="s">
        <v>10</v>
      </c>
      <c r="AS2" s="24" t="s">
        <v>11</v>
      </c>
      <c r="AT2" s="24" t="s">
        <v>12</v>
      </c>
      <c r="AU2" s="24" t="s">
        <v>13</v>
      </c>
      <c r="AV2" s="24" t="s">
        <v>5</v>
      </c>
      <c r="AW2" s="24" t="s">
        <v>6</v>
      </c>
      <c r="AX2" s="24" t="s">
        <v>7</v>
      </c>
      <c r="AY2" s="24" t="s">
        <v>8</v>
      </c>
      <c r="AZ2" s="24" t="s">
        <v>9</v>
      </c>
      <c r="BA2" s="24" t="s">
        <v>10</v>
      </c>
      <c r="BB2" s="24" t="s">
        <v>11</v>
      </c>
      <c r="BC2" s="24" t="s">
        <v>12</v>
      </c>
      <c r="BD2" s="24" t="s">
        <v>13</v>
      </c>
      <c r="BE2" s="23" t="s">
        <v>5</v>
      </c>
      <c r="BF2" s="23" t="s">
        <v>6</v>
      </c>
      <c r="BG2" s="23" t="s">
        <v>7</v>
      </c>
      <c r="BH2" s="23" t="s">
        <v>8</v>
      </c>
      <c r="BI2" s="23" t="s">
        <v>9</v>
      </c>
      <c r="BJ2" s="23" t="s">
        <v>10</v>
      </c>
      <c r="BK2" s="23" t="s">
        <v>11</v>
      </c>
      <c r="BL2" s="23" t="s">
        <v>12</v>
      </c>
      <c r="BM2" s="23" t="s">
        <v>13</v>
      </c>
      <c r="BN2" s="23" t="s">
        <v>5</v>
      </c>
      <c r="BO2" s="23" t="s">
        <v>6</v>
      </c>
      <c r="BP2" s="23" t="s">
        <v>7</v>
      </c>
      <c r="BQ2" s="23" t="s">
        <v>8</v>
      </c>
      <c r="BR2" s="23" t="s">
        <v>9</v>
      </c>
      <c r="BS2" s="23" t="s">
        <v>10</v>
      </c>
      <c r="BT2" s="23" t="s">
        <v>11</v>
      </c>
      <c r="BU2" s="23" t="s">
        <v>12</v>
      </c>
      <c r="BV2" s="23" t="s">
        <v>13</v>
      </c>
      <c r="BW2" s="25" t="s">
        <v>14</v>
      </c>
      <c r="BX2" s="20" t="s">
        <v>15</v>
      </c>
      <c r="BY2" s="20" t="s">
        <v>16</v>
      </c>
      <c r="BZ2" s="20" t="s">
        <v>17</v>
      </c>
      <c r="CA2" s="20" t="s">
        <v>18</v>
      </c>
      <c r="CB2" s="20" t="s">
        <v>19</v>
      </c>
      <c r="CC2" s="20" t="s">
        <v>40</v>
      </c>
      <c r="CF2" s="20">
        <v>0</v>
      </c>
      <c r="CG2" s="20" t="s">
        <v>27</v>
      </c>
    </row>
    <row r="3" spans="1:85" ht="21" thickBot="1" x14ac:dyDescent="0.3">
      <c r="A3" s="41">
        <v>20160010</v>
      </c>
      <c r="B3" s="38" t="s">
        <v>53</v>
      </c>
      <c r="C3" s="26">
        <f>ENGLISH!C3</f>
        <v>10</v>
      </c>
      <c r="D3" s="26">
        <f>ENGLISH!D3</f>
        <v>5</v>
      </c>
      <c r="E3" s="26">
        <f>ENGLISH!E3</f>
        <v>7</v>
      </c>
      <c r="F3" s="26">
        <f>ENGLISH!F3</f>
        <v>38</v>
      </c>
      <c r="G3" s="26">
        <f>MIN(J$3:J$6)</f>
        <v>59</v>
      </c>
      <c r="H3" s="27">
        <f>MAX(J$3:J$6)</f>
        <v>70</v>
      </c>
      <c r="I3" s="28">
        <f>AVERAGE(J$3:J$6)</f>
        <v>63.5</v>
      </c>
      <c r="J3" s="20">
        <f>SUM(C3,D3,E3,F3)</f>
        <v>60</v>
      </c>
      <c r="K3" s="20" t="str">
        <f>VLOOKUP(J3,$CF$2:$CG$10,2)</f>
        <v>C4</v>
      </c>
      <c r="L3" s="26">
        <f>MATHS!C3</f>
        <v>4</v>
      </c>
      <c r="M3" s="26">
        <f>MATHS!D3</f>
        <v>4</v>
      </c>
      <c r="N3" s="26">
        <f>MATHS!E3</f>
        <v>4</v>
      </c>
      <c r="O3" s="26">
        <f>MATHS!F3</f>
        <v>48</v>
      </c>
      <c r="P3" s="26">
        <f>MIN(S$3:S$6)</f>
        <v>49</v>
      </c>
      <c r="Q3" s="27">
        <f>MAX(S$3:S$6)</f>
        <v>70</v>
      </c>
      <c r="R3" s="28">
        <f>AVERAGE(S$3:S$6)</f>
        <v>62</v>
      </c>
      <c r="S3" s="20">
        <f>SUM(L3,M3,N3,O3)</f>
        <v>60</v>
      </c>
      <c r="T3" s="20" t="str">
        <f>VLOOKUP(S3,$CF$2:$CG$10,2)</f>
        <v>C4</v>
      </c>
      <c r="U3" s="26">
        <f>BIOLOGY!C3</f>
        <v>7</v>
      </c>
      <c r="V3" s="26">
        <f>BIOLOGY!D3</f>
        <v>7</v>
      </c>
      <c r="W3" s="26">
        <f>BIOLOGY!E3</f>
        <v>2</v>
      </c>
      <c r="X3" s="26">
        <f>BIOLOGY!F3</f>
        <v>40</v>
      </c>
      <c r="Y3" s="26">
        <f>MIN(AB$3:AB$6)</f>
        <v>56</v>
      </c>
      <c r="Z3" s="27">
        <f>MAX(AB$3:AB$6)</f>
        <v>78</v>
      </c>
      <c r="AA3" s="28">
        <f>AVERAGE(AB$3:AB$6)</f>
        <v>64.5</v>
      </c>
      <c r="AB3" s="20">
        <f>SUM(U3,V3,W3,X3)</f>
        <v>56</v>
      </c>
      <c r="AC3" s="20" t="str">
        <f>VLOOKUP(AB3,$CF$2:$CG$10,2)</f>
        <v>C5</v>
      </c>
      <c r="AD3" s="26">
        <f>CHEMISTRY!C3</f>
        <v>4</v>
      </c>
      <c r="AE3" s="26">
        <f>CHEMISTRY!D3</f>
        <v>8</v>
      </c>
      <c r="AF3" s="26">
        <f>CHEMISTRY!E3</f>
        <v>6</v>
      </c>
      <c r="AG3" s="26">
        <f>CHEMISTRY!F3</f>
        <v>55</v>
      </c>
      <c r="AH3" s="26">
        <f>MIN(AK$3:AK$6)</f>
        <v>53</v>
      </c>
      <c r="AI3" s="27">
        <f>MAX(AK$3:AK$6)</f>
        <v>84</v>
      </c>
      <c r="AJ3" s="28">
        <f>AVERAGE(AK$3:AK$6)</f>
        <v>72.5</v>
      </c>
      <c r="AK3" s="20">
        <f>SUM(AD3,AE3,AF3,AG3)</f>
        <v>73</v>
      </c>
      <c r="AL3" s="20" t="str">
        <f>VLOOKUP(AK3,$CF$2:$CG$10,2)</f>
        <v>B2</v>
      </c>
      <c r="AM3" s="26">
        <f>GEOGRAPHY!C3</f>
        <v>9</v>
      </c>
      <c r="AN3" s="26">
        <f>GEOGRAPHY!D3</f>
        <v>5</v>
      </c>
      <c r="AO3" s="26">
        <f>GEOGRAPHY!E3</f>
        <v>7</v>
      </c>
      <c r="AP3" s="26">
        <f>GEOGRAPHY!F3</f>
        <v>46</v>
      </c>
      <c r="AQ3" s="26">
        <f>MIN(AT$3:AT$6)</f>
        <v>67</v>
      </c>
      <c r="AR3" s="27">
        <f>MAX(AT$3:AT$6)</f>
        <v>84</v>
      </c>
      <c r="AS3" s="28">
        <f>AVERAGE(AT$3:AT$6)</f>
        <v>74</v>
      </c>
      <c r="AT3" s="20">
        <f>SUM(AM3,AN3,AO3,AP3)</f>
        <v>67</v>
      </c>
      <c r="AU3" s="20" t="str">
        <f>VLOOKUP(AT3,$CF$2:$CG$10,2)</f>
        <v>B3</v>
      </c>
      <c r="AV3" s="26">
        <f>PHYSICS!C3</f>
        <v>0</v>
      </c>
      <c r="AW3" s="26">
        <f>PHYSICS!D3</f>
        <v>0</v>
      </c>
      <c r="AX3" s="26">
        <f>PHYSICS!E3</f>
        <v>0</v>
      </c>
      <c r="AY3" s="26">
        <f>PHYSICS!F3</f>
        <v>62</v>
      </c>
      <c r="AZ3" s="26">
        <f>MIN(BC$3:BC$6)</f>
        <v>60</v>
      </c>
      <c r="BA3" s="27">
        <f>MAX(BC$3:BC$6)</f>
        <v>75</v>
      </c>
      <c r="BB3" s="28">
        <f>AVERAGE(BC$3:BC$6)</f>
        <v>65.75</v>
      </c>
      <c r="BC3" s="20">
        <f>SUM(AV3,AW3,AX3,AY3)</f>
        <v>62</v>
      </c>
      <c r="BD3" s="20" t="str">
        <f>VLOOKUP(BC3,$CF$2:$CG$10,2)</f>
        <v>C4</v>
      </c>
      <c r="BE3" s="26">
        <f>ECONOMICS!C3</f>
        <v>10</v>
      </c>
      <c r="BF3" s="26">
        <f>ECONOMICS!D3</f>
        <v>8</v>
      </c>
      <c r="BG3" s="26">
        <f>ECONOMICS!E3</f>
        <v>1</v>
      </c>
      <c r="BH3" s="26">
        <f>ECONOMICS!F3</f>
        <v>52</v>
      </c>
      <c r="BI3" s="26">
        <f>MIN(BL$3:BL$6)</f>
        <v>53</v>
      </c>
      <c r="BJ3" s="27">
        <f>MAX(BL$3:BL$6)</f>
        <v>86</v>
      </c>
      <c r="BK3" s="28">
        <f>AVERAGE(BL$3:BL$6)</f>
        <v>70.75</v>
      </c>
      <c r="BL3" s="20">
        <f>SUM(BE3,BF3,BG3,BH3)</f>
        <v>71</v>
      </c>
      <c r="BM3" s="20" t="str">
        <f>VLOOKUP(BL3,$CF$2:$CG$10,2)</f>
        <v>B2</v>
      </c>
      <c r="BN3" s="26">
        <f>'CIVIC EDU'!C3</f>
        <v>10</v>
      </c>
      <c r="BO3" s="26">
        <f>'CIVIC EDU'!D3</f>
        <v>9</v>
      </c>
      <c r="BP3" s="26">
        <f>'CIVIC EDU'!E3</f>
        <v>8</v>
      </c>
      <c r="BQ3" s="26">
        <f>'CIVIC EDU'!F3</f>
        <v>51</v>
      </c>
      <c r="BR3" s="26">
        <f>MIN(BU$3:BU$6)</f>
        <v>72</v>
      </c>
      <c r="BS3" s="27">
        <f>MAX(BU$3:BU$6)</f>
        <v>83</v>
      </c>
      <c r="BT3" s="28">
        <f>AVERAGE(BU$3:BU$6)</f>
        <v>78.75</v>
      </c>
      <c r="BU3" s="20">
        <f>SUM(BN3,BO3,BP3,BQ3)</f>
        <v>78</v>
      </c>
      <c r="BV3" s="20" t="str">
        <f>VLOOKUP(BU3,$CF$2:$CG$10,2)</f>
        <v>A1</v>
      </c>
      <c r="BW3" s="20">
        <v>8</v>
      </c>
      <c r="BX3" s="20">
        <v>800</v>
      </c>
      <c r="BY3" s="20">
        <f>SUM(J3,S3,AB3,AK3,AT3,BL3,BU3,BC3)</f>
        <v>527</v>
      </c>
      <c r="BZ3" s="20">
        <f t="shared" ref="BZ3:BZ6" si="0">BY3/BW3</f>
        <v>65.875</v>
      </c>
      <c r="CA3" s="33">
        <f>RANK(BY3,BY$3:BY$6,0)</f>
        <v>3</v>
      </c>
      <c r="CB3" s="20" t="s">
        <v>59</v>
      </c>
      <c r="CC3" s="31">
        <f>COUNTIF(CA$3:CA$6,"&lt;="&amp;$BX$3)</f>
        <v>4</v>
      </c>
      <c r="CE3" s="31"/>
      <c r="CF3" s="20">
        <v>40</v>
      </c>
      <c r="CG3" s="20" t="s">
        <v>26</v>
      </c>
    </row>
    <row r="4" spans="1:85" ht="21" thickBot="1" x14ac:dyDescent="0.3">
      <c r="A4" s="41">
        <v>20160028</v>
      </c>
      <c r="B4" s="39" t="s">
        <v>54</v>
      </c>
      <c r="C4" s="26">
        <f>ENGLISH!C4</f>
        <v>10</v>
      </c>
      <c r="D4" s="26">
        <f>ENGLISH!D4</f>
        <v>7</v>
      </c>
      <c r="E4" s="26">
        <f>ENGLISH!E4</f>
        <v>10</v>
      </c>
      <c r="F4" s="26">
        <f>ENGLISH!F4</f>
        <v>43</v>
      </c>
      <c r="G4" s="26">
        <f>MIN(J$3:J$6)</f>
        <v>59</v>
      </c>
      <c r="H4" s="27">
        <f>MAX(J$3:J$6)</f>
        <v>70</v>
      </c>
      <c r="I4" s="28">
        <f>AVERAGE(J$3:J$6)</f>
        <v>63.5</v>
      </c>
      <c r="J4" s="20">
        <f t="shared" ref="J4:J6" si="1">SUM(C4,D4,E4,F4)</f>
        <v>70</v>
      </c>
      <c r="K4" s="20" t="str">
        <f>VLOOKUP(J4,$CF$2:$CG$10,2)</f>
        <v>B2</v>
      </c>
      <c r="L4" s="26">
        <f>MATHS!C4</f>
        <v>10</v>
      </c>
      <c r="M4" s="26">
        <f>MATHS!D4</f>
        <v>10</v>
      </c>
      <c r="N4" s="26">
        <f>MATHS!E4</f>
        <v>10</v>
      </c>
      <c r="O4" s="26">
        <f>MATHS!F4</f>
        <v>40</v>
      </c>
      <c r="P4" s="26">
        <f>MIN(S$3:S$6)</f>
        <v>49</v>
      </c>
      <c r="Q4" s="27">
        <f>MAX(S$3:S$6)</f>
        <v>70</v>
      </c>
      <c r="R4" s="28">
        <f>AVERAGE(S$3:S$6)</f>
        <v>62</v>
      </c>
      <c r="S4" s="20">
        <f t="shared" ref="S4:S6" si="2">SUM(L4,M4,N4,O4)</f>
        <v>70</v>
      </c>
      <c r="T4" s="20" t="str">
        <f>VLOOKUP(S4,$CF$2:$CG$10,2)</f>
        <v>B2</v>
      </c>
      <c r="U4" s="26">
        <f>BIOLOGY!C4</f>
        <v>8</v>
      </c>
      <c r="V4" s="26">
        <f>BIOLOGY!D4</f>
        <v>7</v>
      </c>
      <c r="W4" s="26">
        <f>BIOLOGY!E4</f>
        <v>6</v>
      </c>
      <c r="X4" s="26">
        <f>BIOLOGY!F4</f>
        <v>57</v>
      </c>
      <c r="Y4" s="26">
        <f>MIN(AB$3:AB$6)</f>
        <v>56</v>
      </c>
      <c r="Z4" s="27">
        <f>MAX(AB$3:AB$6)</f>
        <v>78</v>
      </c>
      <c r="AA4" s="28">
        <f>AVERAGE(AB$3:AB$6)</f>
        <v>64.5</v>
      </c>
      <c r="AB4" s="20">
        <f t="shared" ref="AB4:AB6" si="3">SUM(U4,V4,W4,X4)</f>
        <v>78</v>
      </c>
      <c r="AC4" s="20" t="str">
        <f>VLOOKUP(AB4,$CF$2:$CG$10,2)</f>
        <v>A1</v>
      </c>
      <c r="AD4" s="26">
        <f>CHEMISTRY!C4</f>
        <v>8</v>
      </c>
      <c r="AE4" s="26">
        <f>CHEMISTRY!D4</f>
        <v>5</v>
      </c>
      <c r="AF4" s="26">
        <f>CHEMISTRY!E4</f>
        <v>5</v>
      </c>
      <c r="AG4" s="26">
        <f>CHEMISTRY!F4</f>
        <v>62</v>
      </c>
      <c r="AH4" s="26">
        <f>MIN(AK$3:AK$6)</f>
        <v>53</v>
      </c>
      <c r="AI4" s="27">
        <f>MAX(AK$3:AK$6)</f>
        <v>84</v>
      </c>
      <c r="AJ4" s="28">
        <f>AVERAGE(AK$3:AK$6)</f>
        <v>72.5</v>
      </c>
      <c r="AK4" s="20">
        <f t="shared" ref="AK4:AK6" si="4">SUM(AD4,AE4,AF4,AG4)</f>
        <v>80</v>
      </c>
      <c r="AL4" s="20" t="str">
        <f>VLOOKUP(AK4,$CF$2:$CG$10,2)</f>
        <v>A1</v>
      </c>
      <c r="AM4" s="26">
        <f>GEOGRAPHY!C4</f>
        <v>9</v>
      </c>
      <c r="AN4" s="26">
        <f>GEOGRAPHY!D4</f>
        <v>8</v>
      </c>
      <c r="AO4" s="26">
        <f>GEOGRAPHY!E4</f>
        <v>5</v>
      </c>
      <c r="AP4" s="26">
        <f>GEOGRAPHY!F4</f>
        <v>62</v>
      </c>
      <c r="AQ4" s="26">
        <f>MIN(AT$3:AT$6)</f>
        <v>67</v>
      </c>
      <c r="AR4" s="27">
        <f>MAX(AT$3:AT$6)</f>
        <v>84</v>
      </c>
      <c r="AS4" s="28">
        <f>AVERAGE(AT$3:AT$6)</f>
        <v>74</v>
      </c>
      <c r="AT4" s="20">
        <f t="shared" ref="AT4:AT6" si="5">SUM(AM4,AN4,AO4,AP4)</f>
        <v>84</v>
      </c>
      <c r="AU4" s="20" t="str">
        <f>VLOOKUP(AT4,$CF$2:$CG$10,2)</f>
        <v>A1</v>
      </c>
      <c r="AV4" s="26">
        <f>PHYSICS!C4</f>
        <v>0</v>
      </c>
      <c r="AW4" s="26">
        <f>PHYSICS!D4</f>
        <v>0</v>
      </c>
      <c r="AX4" s="26">
        <f>PHYSICS!E4</f>
        <v>0</v>
      </c>
      <c r="AY4" s="26">
        <f>PHYSICS!F4</f>
        <v>75</v>
      </c>
      <c r="AZ4" s="26">
        <f>MIN(BC$3:BC$6)</f>
        <v>60</v>
      </c>
      <c r="BA4" s="27">
        <f>MAX(BC$3:BC$6)</f>
        <v>75</v>
      </c>
      <c r="BB4" s="28">
        <f>AVERAGE(BC$3:BC$6)</f>
        <v>65.75</v>
      </c>
      <c r="BC4" s="20">
        <f t="shared" ref="BC4:BC6" si="6">SUM(AV4,AW4,AX4,AY4)</f>
        <v>75</v>
      </c>
      <c r="BD4" s="20" t="str">
        <f>VLOOKUP(BC4,$CF$2:$CG$10,2)</f>
        <v>A1</v>
      </c>
      <c r="BE4" s="26">
        <f>ECONOMICS!C4</f>
        <v>10</v>
      </c>
      <c r="BF4" s="26">
        <f>ECONOMICS!D4</f>
        <v>10</v>
      </c>
      <c r="BG4" s="26">
        <f>ECONOMICS!E4</f>
        <v>8</v>
      </c>
      <c r="BH4" s="26">
        <f>ECONOMICS!F4</f>
        <v>58</v>
      </c>
      <c r="BI4" s="26">
        <f>MIN(BL$3:BL$6)</f>
        <v>53</v>
      </c>
      <c r="BJ4" s="27">
        <f>MAX(BL$3:BL$6)</f>
        <v>86</v>
      </c>
      <c r="BK4" s="28">
        <f>AVERAGE(BL$3:BL$6)</f>
        <v>70.75</v>
      </c>
      <c r="BL4" s="20">
        <f t="shared" ref="BL4:BL6" si="7">SUM(BE4,BF4,BG4,BH4)</f>
        <v>86</v>
      </c>
      <c r="BM4" s="20" t="str">
        <f>VLOOKUP(BL4,$CF$2:$CG$10,2)</f>
        <v>A1</v>
      </c>
      <c r="BN4" s="26">
        <f>'CIVIC EDU'!C4</f>
        <v>10</v>
      </c>
      <c r="BO4" s="26">
        <f>'CIVIC EDU'!D4</f>
        <v>7</v>
      </c>
      <c r="BP4" s="26">
        <f>'CIVIC EDU'!E4</f>
        <v>8</v>
      </c>
      <c r="BQ4" s="26">
        <f>'CIVIC EDU'!F4</f>
        <v>58</v>
      </c>
      <c r="BR4" s="26">
        <f>MIN(BU$3:BU$6)</f>
        <v>72</v>
      </c>
      <c r="BS4" s="27">
        <f>MAX(BU$3:BU$6)</f>
        <v>83</v>
      </c>
      <c r="BT4" s="28">
        <f>AVERAGE(BU$3:BU$6)</f>
        <v>78.75</v>
      </c>
      <c r="BU4" s="20">
        <f t="shared" ref="BU4:BU6" si="8">SUM(BN4,BO4,BP4,BQ4)</f>
        <v>83</v>
      </c>
      <c r="BV4" s="20" t="str">
        <f>VLOOKUP(BU4,$CF$2:$CG$10,2)</f>
        <v>A1</v>
      </c>
      <c r="BW4" s="20">
        <v>8</v>
      </c>
      <c r="BX4" s="20">
        <v>800</v>
      </c>
      <c r="BY4" s="20">
        <f t="shared" ref="BY4:BY6" si="9">SUM(J4,S4,AB4,AK4,AT4,BL4,BU4,BC4)</f>
        <v>626</v>
      </c>
      <c r="BZ4" s="20">
        <f t="shared" si="0"/>
        <v>78.25</v>
      </c>
      <c r="CA4" s="33">
        <f>RANK(BY4,BY$3:BY$6,0)</f>
        <v>1</v>
      </c>
      <c r="CB4" s="20" t="s">
        <v>60</v>
      </c>
      <c r="CE4" s="31"/>
      <c r="CF4" s="20">
        <v>45</v>
      </c>
      <c r="CG4" s="20" t="s">
        <v>25</v>
      </c>
    </row>
    <row r="5" spans="1:85" ht="21" thickBot="1" x14ac:dyDescent="0.3">
      <c r="A5" s="41">
        <v>20160020</v>
      </c>
      <c r="B5" s="39" t="s">
        <v>55</v>
      </c>
      <c r="C5" s="26">
        <f>ENGLISH!C5</f>
        <v>10</v>
      </c>
      <c r="D5" s="26">
        <f>ENGLISH!D5</f>
        <v>6</v>
      </c>
      <c r="E5" s="26">
        <f>ENGLISH!E5</f>
        <v>7</v>
      </c>
      <c r="F5" s="26">
        <f>ENGLISH!F5</f>
        <v>42</v>
      </c>
      <c r="G5" s="26">
        <f>MIN(J$3:J$6)</f>
        <v>59</v>
      </c>
      <c r="H5" s="27">
        <f>MAX(J$3:J$6)</f>
        <v>70</v>
      </c>
      <c r="I5" s="28">
        <f>AVERAGE(J$3:J$6)</f>
        <v>63.5</v>
      </c>
      <c r="J5" s="20">
        <f t="shared" si="1"/>
        <v>65</v>
      </c>
      <c r="K5" s="20" t="str">
        <f>VLOOKUP(J5,$CF$2:$CG$10,2)</f>
        <v>B3</v>
      </c>
      <c r="L5" s="26">
        <f>MATHS!C5</f>
        <v>4</v>
      </c>
      <c r="M5" s="26">
        <f>MATHS!D5</f>
        <v>4</v>
      </c>
      <c r="N5" s="26">
        <f>MATHS!E5</f>
        <v>4</v>
      </c>
      <c r="O5" s="26">
        <f>MATHS!F5</f>
        <v>37</v>
      </c>
      <c r="P5" s="26">
        <f>MIN(S$3:S$6)</f>
        <v>49</v>
      </c>
      <c r="Q5" s="27">
        <f>MAX(S$3:S$6)</f>
        <v>70</v>
      </c>
      <c r="R5" s="28">
        <f>AVERAGE(S$3:S$6)</f>
        <v>62</v>
      </c>
      <c r="S5" s="20">
        <f t="shared" si="2"/>
        <v>49</v>
      </c>
      <c r="T5" s="20" t="str">
        <f>VLOOKUP(S5,$CF$2:$CG$10,2)</f>
        <v>D7</v>
      </c>
      <c r="U5" s="26">
        <f>BIOLOGY!C5</f>
        <v>7</v>
      </c>
      <c r="V5" s="26">
        <f>BIOLOGY!D5</f>
        <v>7</v>
      </c>
      <c r="W5" s="26">
        <f>BIOLOGY!E5</f>
        <v>7</v>
      </c>
      <c r="X5" s="26">
        <f>BIOLOGY!F5</f>
        <v>35</v>
      </c>
      <c r="Y5" s="26">
        <f>MIN(AB$3:AB$6)</f>
        <v>56</v>
      </c>
      <c r="Z5" s="27">
        <f>MAX(AB$3:AB$6)</f>
        <v>78</v>
      </c>
      <c r="AA5" s="28">
        <f>AVERAGE(AB$3:AB$6)</f>
        <v>64.5</v>
      </c>
      <c r="AB5" s="20">
        <f t="shared" si="3"/>
        <v>56</v>
      </c>
      <c r="AC5" s="20" t="str">
        <f>VLOOKUP(AB5,$CF$2:$CG$10,2)</f>
        <v>C5</v>
      </c>
      <c r="AD5" s="26">
        <f>CHEMISTRY!C5</f>
        <v>4</v>
      </c>
      <c r="AE5" s="26">
        <f>CHEMISTRY!D5</f>
        <v>6</v>
      </c>
      <c r="AF5" s="26">
        <f>CHEMISTRY!E5</f>
        <v>4</v>
      </c>
      <c r="AG5" s="26">
        <f>CHEMISTRY!F5</f>
        <v>39</v>
      </c>
      <c r="AH5" s="26">
        <f>MIN(AK$3:AK$6)</f>
        <v>53</v>
      </c>
      <c r="AI5" s="27">
        <f>MAX(AK$3:AK$6)</f>
        <v>84</v>
      </c>
      <c r="AJ5" s="28">
        <f>AVERAGE(AK$3:AK$6)</f>
        <v>72.5</v>
      </c>
      <c r="AK5" s="20">
        <f t="shared" si="4"/>
        <v>53</v>
      </c>
      <c r="AL5" s="20" t="str">
        <f>VLOOKUP(AK5,$CF$2:$CG$10,2)</f>
        <v>C6</v>
      </c>
      <c r="AM5" s="26">
        <f>GEOGRAPHY!C5</f>
        <v>7</v>
      </c>
      <c r="AN5" s="26">
        <f>GEOGRAPHY!D5</f>
        <v>6</v>
      </c>
      <c r="AO5" s="26">
        <f>GEOGRAPHY!E5</f>
        <v>8</v>
      </c>
      <c r="AP5" s="26">
        <f>GEOGRAPHY!F5</f>
        <v>46</v>
      </c>
      <c r="AQ5" s="26">
        <f>MIN(AT$3:AT$6)</f>
        <v>67</v>
      </c>
      <c r="AR5" s="27">
        <f>MAX(AT$3:AT$6)</f>
        <v>84</v>
      </c>
      <c r="AS5" s="28">
        <f>AVERAGE(AT$3:AT$6)</f>
        <v>74</v>
      </c>
      <c r="AT5" s="20">
        <f t="shared" si="5"/>
        <v>67</v>
      </c>
      <c r="AU5" s="20" t="str">
        <f>VLOOKUP(AT5,$CF$2:$CG$10,2)</f>
        <v>B3</v>
      </c>
      <c r="AV5" s="26">
        <f>PHYSICS!C5</f>
        <v>0</v>
      </c>
      <c r="AW5" s="26">
        <f>PHYSICS!D5</f>
        <v>0</v>
      </c>
      <c r="AX5" s="26">
        <f>PHYSICS!E5</f>
        <v>0</v>
      </c>
      <c r="AY5" s="26">
        <f>PHYSICS!F5</f>
        <v>60</v>
      </c>
      <c r="AZ5" s="26">
        <f>MIN(BC$3:BC$6)</f>
        <v>60</v>
      </c>
      <c r="BA5" s="27">
        <f>MAX(BC$3:BC$6)</f>
        <v>75</v>
      </c>
      <c r="BB5" s="28">
        <f>AVERAGE(BC$3:BC$6)</f>
        <v>65.75</v>
      </c>
      <c r="BC5" s="20">
        <f t="shared" si="6"/>
        <v>60</v>
      </c>
      <c r="BD5" s="20" t="str">
        <f>VLOOKUP(BC5,$CF$2:$CG$10,2)</f>
        <v>C4</v>
      </c>
      <c r="BE5" s="26">
        <f>ECONOMICS!C5</f>
        <v>8</v>
      </c>
      <c r="BF5" s="26">
        <f>ECONOMICS!D5</f>
        <v>6</v>
      </c>
      <c r="BG5" s="26">
        <f>ECONOMICS!E5</f>
        <v>4</v>
      </c>
      <c r="BH5" s="26">
        <f>ECONOMICS!F5</f>
        <v>35</v>
      </c>
      <c r="BI5" s="26">
        <f>MIN(BL$3:BL$6)</f>
        <v>53</v>
      </c>
      <c r="BJ5" s="27">
        <f>MAX(BL$3:BL$6)</f>
        <v>86</v>
      </c>
      <c r="BK5" s="28">
        <f>AVERAGE(BL$3:BL$6)</f>
        <v>70.75</v>
      </c>
      <c r="BL5" s="20">
        <f t="shared" si="7"/>
        <v>53</v>
      </c>
      <c r="BM5" s="20" t="str">
        <f>VLOOKUP(BL5,$CF$2:$CG$10,2)</f>
        <v>C6</v>
      </c>
      <c r="BN5" s="26">
        <f>'CIVIC EDU'!C5</f>
        <v>10</v>
      </c>
      <c r="BO5" s="26">
        <f>'CIVIC EDU'!D5</f>
        <v>6</v>
      </c>
      <c r="BP5" s="26">
        <f>'CIVIC EDU'!E5</f>
        <v>7</v>
      </c>
      <c r="BQ5" s="26">
        <f>'CIVIC EDU'!F5</f>
        <v>49</v>
      </c>
      <c r="BR5" s="26">
        <f>MIN(BU$3:BU$6)</f>
        <v>72</v>
      </c>
      <c r="BS5" s="27">
        <f>MAX(BU$3:BU$6)</f>
        <v>83</v>
      </c>
      <c r="BT5" s="28">
        <f>AVERAGE(BU$3:BU$6)</f>
        <v>78.75</v>
      </c>
      <c r="BU5" s="20">
        <f t="shared" si="8"/>
        <v>72</v>
      </c>
      <c r="BV5" s="20" t="str">
        <f>VLOOKUP(BU5,$CF$2:$CG$10,2)</f>
        <v>B2</v>
      </c>
      <c r="BW5" s="20">
        <v>8</v>
      </c>
      <c r="BX5" s="20">
        <v>800</v>
      </c>
      <c r="BY5" s="20">
        <f t="shared" si="9"/>
        <v>475</v>
      </c>
      <c r="BZ5" s="20">
        <f t="shared" si="0"/>
        <v>59.375</v>
      </c>
      <c r="CA5" s="33">
        <f>RANK(BY5,BY$3:BY$6,0)</f>
        <v>4</v>
      </c>
      <c r="CB5" s="20" t="s">
        <v>59</v>
      </c>
      <c r="CE5" s="31"/>
      <c r="CF5" s="20">
        <v>50</v>
      </c>
      <c r="CG5" s="20" t="s">
        <v>22</v>
      </c>
    </row>
    <row r="6" spans="1:85" ht="21" thickBot="1" x14ac:dyDescent="0.3">
      <c r="A6" s="41">
        <v>20160024</v>
      </c>
      <c r="B6" s="39" t="s">
        <v>56</v>
      </c>
      <c r="C6" s="26">
        <f>ENGLISH!C6</f>
        <v>4</v>
      </c>
      <c r="D6" s="26">
        <f>ENGLISH!D6</f>
        <v>7</v>
      </c>
      <c r="E6" s="26">
        <f>ENGLISH!E6</f>
        <v>8</v>
      </c>
      <c r="F6" s="26">
        <f>ENGLISH!F6</f>
        <v>40</v>
      </c>
      <c r="G6" s="26">
        <f>MIN(J$3:J$6)</f>
        <v>59</v>
      </c>
      <c r="H6" s="27">
        <f>MAX(J$3:J$6)</f>
        <v>70</v>
      </c>
      <c r="I6" s="28">
        <f>AVERAGE(J$3:J$6)</f>
        <v>63.5</v>
      </c>
      <c r="J6" s="20">
        <f t="shared" si="1"/>
        <v>59</v>
      </c>
      <c r="K6" s="20" t="str">
        <f>VLOOKUP(J6,$CF$2:$CG$10,2)</f>
        <v>C5</v>
      </c>
      <c r="L6" s="26">
        <f>MATHS!C6</f>
        <v>4</v>
      </c>
      <c r="M6" s="26">
        <f>MATHS!D6</f>
        <v>4</v>
      </c>
      <c r="N6" s="26">
        <f>MATHS!E6</f>
        <v>4</v>
      </c>
      <c r="O6" s="26">
        <f>MATHS!F6</f>
        <v>57</v>
      </c>
      <c r="P6" s="26">
        <f>MIN(S$3:S$6)</f>
        <v>49</v>
      </c>
      <c r="Q6" s="27">
        <f>MAX(S$3:S$6)</f>
        <v>70</v>
      </c>
      <c r="R6" s="28">
        <f>AVERAGE(S$3:S$6)</f>
        <v>62</v>
      </c>
      <c r="S6" s="20">
        <f t="shared" si="2"/>
        <v>69</v>
      </c>
      <c r="T6" s="20" t="str">
        <f>VLOOKUP(S6,$CF$2:$CG$10,2)</f>
        <v>B3</v>
      </c>
      <c r="U6" s="26">
        <f>BIOLOGY!C6</f>
        <v>10</v>
      </c>
      <c r="V6" s="26">
        <f>BIOLOGY!D6</f>
        <v>10</v>
      </c>
      <c r="W6" s="26">
        <f>BIOLOGY!E6</f>
        <v>7</v>
      </c>
      <c r="X6" s="26">
        <f>BIOLOGY!F6</f>
        <v>41</v>
      </c>
      <c r="Y6" s="26">
        <f>MIN(AB$3:AB$6)</f>
        <v>56</v>
      </c>
      <c r="Z6" s="27">
        <f>MAX(AB$3:AB$6)</f>
        <v>78</v>
      </c>
      <c r="AA6" s="28">
        <f>AVERAGE(AB$3:AB$6)</f>
        <v>64.5</v>
      </c>
      <c r="AB6" s="20">
        <f t="shared" si="3"/>
        <v>68</v>
      </c>
      <c r="AC6" s="20" t="str">
        <f>VLOOKUP(AB6,$CF$2:$CG$10,2)</f>
        <v>B3</v>
      </c>
      <c r="AD6" s="26">
        <f>CHEMISTRY!C6</f>
        <v>7</v>
      </c>
      <c r="AE6" s="26">
        <f>CHEMISTRY!D6</f>
        <v>8</v>
      </c>
      <c r="AF6" s="26">
        <f>CHEMISTRY!E6</f>
        <v>6</v>
      </c>
      <c r="AG6" s="26">
        <f>CHEMISTRY!F6</f>
        <v>63</v>
      </c>
      <c r="AH6" s="26">
        <f>MIN(AK$3:AK$6)</f>
        <v>53</v>
      </c>
      <c r="AI6" s="27">
        <f>MAX(AK$3:AK$6)</f>
        <v>84</v>
      </c>
      <c r="AJ6" s="28">
        <f>AVERAGE(AK$3:AK$6)</f>
        <v>72.5</v>
      </c>
      <c r="AK6" s="20">
        <f t="shared" si="4"/>
        <v>84</v>
      </c>
      <c r="AL6" s="20" t="str">
        <f>VLOOKUP(AK6,$CF$2:$CG$10,2)</f>
        <v>A1</v>
      </c>
      <c r="AM6" s="26">
        <f>GEOGRAPHY!C6</f>
        <v>9</v>
      </c>
      <c r="AN6" s="26">
        <f>GEOGRAPHY!D6</f>
        <v>3</v>
      </c>
      <c r="AO6" s="26">
        <f>GEOGRAPHY!E6</f>
        <v>8</v>
      </c>
      <c r="AP6" s="26">
        <f>GEOGRAPHY!F6</f>
        <v>58</v>
      </c>
      <c r="AQ6" s="26">
        <f>MIN(AT$3:AT$6)</f>
        <v>67</v>
      </c>
      <c r="AR6" s="27">
        <f>MAX(AT$3:AT$6)</f>
        <v>84</v>
      </c>
      <c r="AS6" s="28">
        <f>AVERAGE(AT$3:AT$6)</f>
        <v>74</v>
      </c>
      <c r="AT6" s="20">
        <f t="shared" si="5"/>
        <v>78</v>
      </c>
      <c r="AU6" s="20" t="str">
        <f>VLOOKUP(AT6,$CF$2:$CG$10,2)</f>
        <v>A1</v>
      </c>
      <c r="AV6" s="26">
        <f>PHYSICS!C6</f>
        <v>0</v>
      </c>
      <c r="AW6" s="26">
        <f>PHYSICS!D6</f>
        <v>0</v>
      </c>
      <c r="AX6" s="26">
        <f>PHYSICS!E6</f>
        <v>0</v>
      </c>
      <c r="AY6" s="26">
        <f>PHYSICS!F6</f>
        <v>66</v>
      </c>
      <c r="AZ6" s="26">
        <f>MIN(BC$3:BC$6)</f>
        <v>60</v>
      </c>
      <c r="BA6" s="27">
        <f>MAX(BC$3:BC$6)</f>
        <v>75</v>
      </c>
      <c r="BB6" s="28">
        <f>AVERAGE(BC$3:BC$6)</f>
        <v>65.75</v>
      </c>
      <c r="BC6" s="20">
        <f t="shared" si="6"/>
        <v>66</v>
      </c>
      <c r="BD6" s="20" t="str">
        <f>VLOOKUP(BC6,$CF$2:$CG$10,2)</f>
        <v>B3</v>
      </c>
      <c r="BE6" s="26">
        <f>ECONOMICS!C6</f>
        <v>8</v>
      </c>
      <c r="BF6" s="26">
        <f>ECONOMICS!D6</f>
        <v>9</v>
      </c>
      <c r="BG6" s="26">
        <f>ECONOMICS!E6</f>
        <v>6</v>
      </c>
      <c r="BH6" s="26">
        <f>ECONOMICS!F6</f>
        <v>50</v>
      </c>
      <c r="BI6" s="26">
        <f>MIN(BL$3:BL$6)</f>
        <v>53</v>
      </c>
      <c r="BJ6" s="27">
        <f>MAX(BL$3:BL$6)</f>
        <v>86</v>
      </c>
      <c r="BK6" s="28">
        <f>AVERAGE(BL$3:BL$6)</f>
        <v>70.75</v>
      </c>
      <c r="BL6" s="20">
        <f t="shared" si="7"/>
        <v>73</v>
      </c>
      <c r="BM6" s="20" t="str">
        <f>VLOOKUP(BL6,$CF$2:$CG$10,2)</f>
        <v>B2</v>
      </c>
      <c r="BN6" s="26">
        <f>'CIVIC EDU'!C6</f>
        <v>8</v>
      </c>
      <c r="BO6" s="26">
        <f>'CIVIC EDU'!D6</f>
        <v>7</v>
      </c>
      <c r="BP6" s="26">
        <f>'CIVIC EDU'!E6</f>
        <v>8</v>
      </c>
      <c r="BQ6" s="26">
        <f>'CIVIC EDU'!F6</f>
        <v>59</v>
      </c>
      <c r="BR6" s="26">
        <f>MIN(BU$3:BU$6)</f>
        <v>72</v>
      </c>
      <c r="BS6" s="27">
        <f>MAX(BU$3:BU$6)</f>
        <v>83</v>
      </c>
      <c r="BT6" s="28">
        <f>AVERAGE(BU$3:BU$6)</f>
        <v>78.75</v>
      </c>
      <c r="BU6" s="20">
        <f t="shared" si="8"/>
        <v>82</v>
      </c>
      <c r="BV6" s="20" t="str">
        <f>VLOOKUP(BU6,$CF$2:$CG$10,2)</f>
        <v>A1</v>
      </c>
      <c r="BW6" s="20">
        <v>8</v>
      </c>
      <c r="BX6" s="20">
        <v>800</v>
      </c>
      <c r="BY6" s="20">
        <f t="shared" si="9"/>
        <v>579</v>
      </c>
      <c r="BZ6" s="20">
        <f t="shared" si="0"/>
        <v>72.375</v>
      </c>
      <c r="CA6" s="33">
        <f>RANK(BY6,BY$3:BY$6,0)</f>
        <v>2</v>
      </c>
      <c r="CB6" s="20" t="s">
        <v>59</v>
      </c>
      <c r="CE6" s="31"/>
      <c r="CF6" s="20">
        <v>55</v>
      </c>
      <c r="CG6" s="20" t="s">
        <v>23</v>
      </c>
    </row>
    <row r="7" spans="1:85" x14ac:dyDescent="0.25">
      <c r="A7" s="20">
        <v>0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CF7" s="20">
        <v>60</v>
      </c>
      <c r="CG7" s="20" t="s">
        <v>24</v>
      </c>
    </row>
    <row r="8" spans="1:85" x14ac:dyDescent="0.25">
      <c r="A8" s="20">
        <v>0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CF8" s="20">
        <v>65</v>
      </c>
      <c r="CG8" s="20" t="s">
        <v>21</v>
      </c>
    </row>
    <row r="9" spans="1:85" x14ac:dyDescent="0.25">
      <c r="A9" s="20">
        <v>0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CF9" s="20">
        <v>70</v>
      </c>
      <c r="CG9" s="20" t="s">
        <v>57</v>
      </c>
    </row>
    <row r="10" spans="1:85" x14ac:dyDescent="0.25">
      <c r="A10" s="20">
        <v>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CF10" s="20">
        <v>75</v>
      </c>
      <c r="CG10" s="20" t="s">
        <v>58</v>
      </c>
    </row>
  </sheetData>
  <protectedRanges>
    <protectedRange password="8F6D" sqref="CC3 C1:CA2 C3:BZ6" name="Range1"/>
  </protectedRanges>
  <mergeCells count="8">
    <mergeCell ref="BE1:BM1"/>
    <mergeCell ref="BN1:BV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5"/>
  <sheetViews>
    <sheetView workbookViewId="0">
      <selection activeCell="F4" sqref="F4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6" x14ac:dyDescent="0.25">
      <c r="B1" s="34"/>
      <c r="C1" s="2"/>
      <c r="D1" s="51" t="s">
        <v>33</v>
      </c>
      <c r="E1" s="50"/>
      <c r="F1" s="2"/>
    </row>
    <row r="2" spans="1:6" x14ac:dyDescent="0.25">
      <c r="A2" s="17" t="s">
        <v>20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AKABUOKWU CHIBUDOM JOSHUA</v>
      </c>
      <c r="C3" s="4"/>
      <c r="D3" s="4"/>
      <c r="E3" s="4"/>
      <c r="F3" s="4"/>
    </row>
    <row r="4" spans="1:6" x14ac:dyDescent="0.25">
      <c r="A4" s="17"/>
      <c r="B4" s="36" t="e">
        <f>Sheet1!#REF!</f>
        <v>#REF!</v>
      </c>
      <c r="C4" s="4">
        <v>8</v>
      </c>
      <c r="D4" s="4">
        <v>6</v>
      </c>
      <c r="E4" s="4">
        <v>6</v>
      </c>
      <c r="F4" s="4">
        <v>50</v>
      </c>
    </row>
    <row r="5" spans="1:6" x14ac:dyDescent="0.25">
      <c r="A5" s="17"/>
      <c r="B5" s="36" t="e">
        <f>Sheet1!#REF!</f>
        <v>#REF!</v>
      </c>
      <c r="C5" s="4">
        <v>8</v>
      </c>
      <c r="D5" s="4">
        <v>8</v>
      </c>
      <c r="E5" s="4">
        <v>8</v>
      </c>
      <c r="F5" s="4">
        <v>65</v>
      </c>
    </row>
    <row r="6" spans="1:6" x14ac:dyDescent="0.25">
      <c r="A6" s="17"/>
      <c r="B6" s="36" t="str">
        <f>Sheet1!B4</f>
        <v>EZE  NMESOMA PRINCESS</v>
      </c>
      <c r="C6" s="4"/>
      <c r="D6" s="4"/>
      <c r="E6" s="4"/>
      <c r="F6" s="4"/>
    </row>
    <row r="7" spans="1:6" x14ac:dyDescent="0.25">
      <c r="A7" s="17"/>
      <c r="B7" s="36" t="e">
        <f>Sheet1!#REF!</f>
        <v>#REF!</v>
      </c>
      <c r="C7" s="4"/>
      <c r="D7" s="4">
        <v>5</v>
      </c>
      <c r="E7" s="4">
        <v>3</v>
      </c>
      <c r="F7" s="4">
        <v>35</v>
      </c>
    </row>
    <row r="8" spans="1:6" x14ac:dyDescent="0.25">
      <c r="A8" s="17"/>
      <c r="B8" s="36" t="e">
        <f>Sheet1!#REF!</f>
        <v>#REF!</v>
      </c>
      <c r="C8" s="4">
        <v>10</v>
      </c>
      <c r="D8" s="4">
        <v>8</v>
      </c>
      <c r="E8" s="4">
        <v>7</v>
      </c>
      <c r="F8" s="4">
        <v>61</v>
      </c>
    </row>
    <row r="9" spans="1:6" x14ac:dyDescent="0.25">
      <c r="A9" s="17"/>
      <c r="B9" s="36" t="str">
        <f>Sheet1!B5</f>
        <v>NNAMANI CHUKWUBUIKEM</v>
      </c>
      <c r="C9" s="4"/>
      <c r="D9" s="4"/>
      <c r="E9" s="4"/>
      <c r="F9" s="4"/>
    </row>
    <row r="10" spans="1:6" x14ac:dyDescent="0.25">
      <c r="A10" s="17"/>
      <c r="B10" s="36" t="e">
        <f>Sheet1!#REF!</f>
        <v>#REF!</v>
      </c>
      <c r="C10" s="4">
        <v>8</v>
      </c>
      <c r="D10" s="4">
        <v>6</v>
      </c>
      <c r="E10" s="4">
        <v>7</v>
      </c>
      <c r="F10" s="4">
        <v>63</v>
      </c>
    </row>
    <row r="11" spans="1:6" x14ac:dyDescent="0.25">
      <c r="A11" s="17"/>
      <c r="B11" s="36" t="e">
        <f>Sheet1!#REF!</f>
        <v>#REF!</v>
      </c>
      <c r="C11" s="4">
        <v>8</v>
      </c>
      <c r="D11" s="4">
        <v>5</v>
      </c>
      <c r="E11" s="4">
        <v>4</v>
      </c>
      <c r="F11" s="4">
        <v>51</v>
      </c>
    </row>
    <row r="12" spans="1:6" x14ac:dyDescent="0.25">
      <c r="A12" s="17"/>
      <c r="B12" s="36" t="e">
        <f>Sheet1!#REF!</f>
        <v>#REF!</v>
      </c>
      <c r="C12" s="4">
        <v>10</v>
      </c>
      <c r="D12" s="4">
        <v>6</v>
      </c>
      <c r="E12" s="4">
        <v>6</v>
      </c>
      <c r="F12" s="4">
        <v>61</v>
      </c>
    </row>
    <row r="13" spans="1:6" x14ac:dyDescent="0.25">
      <c r="A13" s="17"/>
      <c r="B13" s="36" t="str">
        <f>Sheet1!B6</f>
        <v>OKORONKWO PRUDENCE UDIRICHIM</v>
      </c>
      <c r="C13" s="4"/>
      <c r="D13" s="4"/>
      <c r="E13" s="4"/>
      <c r="F13" s="4"/>
    </row>
    <row r="14" spans="1:6" x14ac:dyDescent="0.25">
      <c r="A14" s="17"/>
      <c r="B14" s="36" t="e">
        <f>Sheet1!#REF!</f>
        <v>#REF!</v>
      </c>
      <c r="C14" s="4">
        <v>10</v>
      </c>
      <c r="D14" s="4">
        <v>7</v>
      </c>
      <c r="E14" s="4">
        <v>7</v>
      </c>
      <c r="F14" s="4">
        <v>59</v>
      </c>
    </row>
    <row r="15" spans="1:6" x14ac:dyDescent="0.25">
      <c r="A15" s="17"/>
      <c r="B15" s="36" t="e">
        <f>Sheet1!#REF!</f>
        <v>#REF!</v>
      </c>
      <c r="C15" s="4">
        <v>8</v>
      </c>
      <c r="D15" s="4">
        <v>7</v>
      </c>
      <c r="E15" s="4">
        <v>6</v>
      </c>
      <c r="F15" s="4">
        <v>55</v>
      </c>
    </row>
    <row r="16" spans="1:6" x14ac:dyDescent="0.25">
      <c r="A16" s="17"/>
      <c r="B16" s="36" t="e">
        <f>Sheet1!#REF!</f>
        <v>#REF!</v>
      </c>
      <c r="C16" s="4">
        <v>7</v>
      </c>
      <c r="D16" s="4">
        <v>7</v>
      </c>
      <c r="E16" s="4">
        <v>5</v>
      </c>
      <c r="F16" s="4">
        <v>56</v>
      </c>
    </row>
    <row r="17" spans="1:6" x14ac:dyDescent="0.25">
      <c r="A17" s="17"/>
      <c r="B17" s="36"/>
      <c r="C17" s="3"/>
      <c r="D17" s="3"/>
      <c r="E17" s="3"/>
      <c r="F17" s="3"/>
    </row>
    <row r="18" spans="1:6" x14ac:dyDescent="0.25">
      <c r="A18" s="17"/>
      <c r="B18" s="36"/>
      <c r="C18" s="3"/>
      <c r="D18" s="3"/>
      <c r="E18" s="3"/>
      <c r="F18" s="3"/>
    </row>
    <row r="19" spans="1:6" x14ac:dyDescent="0.25">
      <c r="A19" s="17"/>
      <c r="B19" s="36"/>
      <c r="C19" s="3"/>
      <c r="D19" s="3"/>
      <c r="E19" s="3"/>
      <c r="F19" s="3"/>
    </row>
    <row r="20" spans="1:6" x14ac:dyDescent="0.25">
      <c r="A20" s="17"/>
      <c r="B20" s="36"/>
      <c r="C20" s="3"/>
      <c r="D20" s="3"/>
      <c r="E20" s="3"/>
      <c r="F20" s="3"/>
    </row>
    <row r="21" spans="1:6" x14ac:dyDescent="0.25">
      <c r="C21" s="3"/>
      <c r="D21" s="3"/>
      <c r="E21" s="3"/>
      <c r="F21" s="3"/>
    </row>
    <row r="22" spans="1:6" x14ac:dyDescent="0.25">
      <c r="C22" s="3"/>
      <c r="D22" s="3"/>
      <c r="E22" s="3"/>
      <c r="F22" s="3"/>
    </row>
    <row r="23" spans="1:6" x14ac:dyDescent="0.25">
      <c r="C23" s="3"/>
      <c r="D23" s="3"/>
      <c r="E23" s="3"/>
      <c r="F23" s="3"/>
    </row>
    <row r="24" spans="1:6" x14ac:dyDescent="0.25">
      <c r="C24" s="3"/>
      <c r="D24" s="3"/>
      <c r="E24" s="3"/>
      <c r="F24" s="3"/>
    </row>
    <row r="25" spans="1:6" x14ac:dyDescent="0.25">
      <c r="C25" s="3"/>
      <c r="D25" s="3"/>
      <c r="E25" s="3"/>
      <c r="F25" s="3"/>
    </row>
    <row r="26" spans="1:6" x14ac:dyDescent="0.25">
      <c r="C26" s="3"/>
      <c r="D26" s="3"/>
      <c r="E26" s="3"/>
      <c r="F26" s="3"/>
    </row>
    <row r="27" spans="1:6" x14ac:dyDescent="0.25">
      <c r="C27" s="3"/>
      <c r="D27" s="3"/>
      <c r="E27" s="3"/>
      <c r="F27" s="3"/>
    </row>
    <row r="28" spans="1:6" x14ac:dyDescent="0.25">
      <c r="C28" s="3"/>
      <c r="D28" s="3"/>
      <c r="E28" s="3"/>
      <c r="F28" s="3"/>
    </row>
    <row r="29" spans="1:6" x14ac:dyDescent="0.25">
      <c r="C29" s="3"/>
      <c r="D29" s="3"/>
      <c r="E29" s="3"/>
      <c r="F29" s="3"/>
    </row>
    <row r="30" spans="1:6" x14ac:dyDescent="0.25">
      <c r="C30" s="3"/>
      <c r="D30" s="3"/>
      <c r="E30" s="3"/>
      <c r="F30" s="3"/>
    </row>
    <row r="31" spans="1:6" x14ac:dyDescent="0.25">
      <c r="C31" s="3"/>
      <c r="D31" s="3"/>
      <c r="E31" s="3"/>
      <c r="F31" s="3"/>
    </row>
    <row r="32" spans="1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25"/>
  <sheetViews>
    <sheetView workbookViewId="0">
      <selection activeCell="A7" sqref="A7:XFD9"/>
    </sheetView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6" x14ac:dyDescent="0.25">
      <c r="B1" s="34"/>
      <c r="C1" s="2"/>
      <c r="D1" s="50" t="s">
        <v>45</v>
      </c>
      <c r="E1" s="50"/>
      <c r="F1" s="2"/>
    </row>
    <row r="2" spans="1:6" x14ac:dyDescent="0.25">
      <c r="A2" s="17" t="s">
        <v>20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AKABUOKWU CHIBUDOM JOSHUA</v>
      </c>
      <c r="C3" s="4">
        <v>10</v>
      </c>
      <c r="D3" s="4">
        <v>8</v>
      </c>
      <c r="E3" s="4">
        <v>1</v>
      </c>
      <c r="F3" s="4">
        <v>52</v>
      </c>
    </row>
    <row r="4" spans="1:6" x14ac:dyDescent="0.25">
      <c r="A4" s="17"/>
      <c r="B4" s="36" t="str">
        <f>Sheet1!B4</f>
        <v>EZE  NMESOMA PRINCESS</v>
      </c>
      <c r="C4" s="4">
        <v>10</v>
      </c>
      <c r="D4" s="4">
        <v>10</v>
      </c>
      <c r="E4" s="4">
        <v>8</v>
      </c>
      <c r="F4" s="4">
        <v>58</v>
      </c>
    </row>
    <row r="5" spans="1:6" x14ac:dyDescent="0.25">
      <c r="A5" s="17"/>
      <c r="B5" s="36" t="str">
        <f>Sheet1!B5</f>
        <v>NNAMANI CHUKWUBUIKEM</v>
      </c>
      <c r="C5" s="4">
        <v>8</v>
      </c>
      <c r="D5" s="4">
        <v>6</v>
      </c>
      <c r="E5" s="4">
        <v>4</v>
      </c>
      <c r="F5" s="4">
        <v>35</v>
      </c>
    </row>
    <row r="6" spans="1:6" x14ac:dyDescent="0.25">
      <c r="A6" s="17"/>
      <c r="B6" s="36" t="str">
        <f>Sheet1!B6</f>
        <v>OKORONKWO PRUDENCE UDIRICHIM</v>
      </c>
      <c r="C6" s="4">
        <v>8</v>
      </c>
      <c r="D6" s="4">
        <v>9</v>
      </c>
      <c r="E6" s="4">
        <v>6</v>
      </c>
      <c r="F6" s="4">
        <v>50</v>
      </c>
    </row>
    <row r="7" spans="1:6" x14ac:dyDescent="0.25">
      <c r="A7" s="17"/>
      <c r="B7" s="36"/>
      <c r="C7" s="3"/>
      <c r="D7" s="3"/>
      <c r="E7" s="3"/>
      <c r="F7" s="3"/>
    </row>
    <row r="8" spans="1:6" x14ac:dyDescent="0.25">
      <c r="A8" s="17"/>
      <c r="B8" s="36"/>
      <c r="C8" s="3"/>
      <c r="D8" s="3"/>
      <c r="E8" s="3"/>
      <c r="F8" s="3"/>
    </row>
    <row r="9" spans="1:6" x14ac:dyDescent="0.25">
      <c r="C9" s="3"/>
      <c r="D9" s="3"/>
      <c r="E9" s="3"/>
      <c r="F9" s="3"/>
    </row>
    <row r="10" spans="1:6" x14ac:dyDescent="0.25">
      <c r="C10" s="3"/>
      <c r="D10" s="3"/>
      <c r="E10" s="3"/>
      <c r="F10" s="3"/>
    </row>
    <row r="11" spans="1:6" x14ac:dyDescent="0.25">
      <c r="C11" s="3"/>
      <c r="D11" s="3"/>
      <c r="E11" s="3"/>
      <c r="F11" s="3"/>
    </row>
    <row r="12" spans="1:6" x14ac:dyDescent="0.25">
      <c r="C12" s="3"/>
      <c r="D12" s="3"/>
      <c r="E12" s="3"/>
      <c r="F12" s="3"/>
    </row>
    <row r="13" spans="1:6" x14ac:dyDescent="0.25">
      <c r="C13" s="3"/>
      <c r="D13" s="3"/>
      <c r="E13" s="3"/>
      <c r="F13" s="3"/>
    </row>
    <row r="14" spans="1:6" x14ac:dyDescent="0.25">
      <c r="C14" s="3"/>
      <c r="D14" s="3"/>
      <c r="E14" s="3"/>
      <c r="F14" s="3"/>
    </row>
    <row r="15" spans="1:6" x14ac:dyDescent="0.25">
      <c r="C15" s="3"/>
      <c r="D15" s="3"/>
      <c r="E15" s="3"/>
      <c r="F15" s="3"/>
    </row>
    <row r="16" spans="1:6" x14ac:dyDescent="0.25">
      <c r="C16" s="3"/>
      <c r="D16" s="3"/>
      <c r="E16" s="3"/>
      <c r="F16" s="3"/>
    </row>
    <row r="17" spans="3:6" x14ac:dyDescent="0.25">
      <c r="C17" s="3"/>
      <c r="D17" s="3"/>
      <c r="E17" s="3"/>
      <c r="F17" s="3"/>
    </row>
    <row r="18" spans="3:6" x14ac:dyDescent="0.25">
      <c r="C18" s="3"/>
      <c r="D18" s="3"/>
      <c r="E18" s="3"/>
      <c r="F18" s="3"/>
    </row>
    <row r="19" spans="3:6" x14ac:dyDescent="0.25">
      <c r="C19" s="3"/>
      <c r="D19" s="3"/>
      <c r="E19" s="3"/>
      <c r="F19" s="3"/>
    </row>
    <row r="20" spans="3:6" x14ac:dyDescent="0.25">
      <c r="C20" s="3"/>
      <c r="D20" s="3"/>
      <c r="E20" s="3"/>
      <c r="F20" s="3"/>
    </row>
    <row r="21" spans="3:6" x14ac:dyDescent="0.25">
      <c r="C21" s="3"/>
      <c r="D21" s="3"/>
      <c r="E21" s="3"/>
      <c r="F21" s="3"/>
    </row>
    <row r="22" spans="3:6" x14ac:dyDescent="0.25">
      <c r="C22" s="3"/>
      <c r="D22" s="3"/>
      <c r="E22" s="3"/>
      <c r="F22" s="3"/>
    </row>
    <row r="23" spans="3:6" x14ac:dyDescent="0.25">
      <c r="C23" s="3"/>
      <c r="D23" s="3"/>
      <c r="E23" s="3"/>
      <c r="F23" s="3"/>
    </row>
    <row r="24" spans="3:6" x14ac:dyDescent="0.25">
      <c r="C24" s="3"/>
      <c r="D24" s="3"/>
      <c r="E24" s="3"/>
      <c r="F24" s="3"/>
    </row>
    <row r="25" spans="3:6" x14ac:dyDescent="0.25">
      <c r="C25" s="3"/>
      <c r="D25" s="3"/>
      <c r="E25" s="3"/>
      <c r="F25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5"/>
  <sheetViews>
    <sheetView topLeftCell="A5" workbookViewId="0">
      <selection activeCell="E12" sqref="E12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29" t="s">
        <v>38</v>
      </c>
      <c r="E1" s="16"/>
      <c r="F1" s="2"/>
      <c r="G1" s="2"/>
    </row>
    <row r="2" spans="1:7" x14ac:dyDescent="0.25">
      <c r="A2" s="17" t="s">
        <v>20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 x14ac:dyDescent="0.25">
      <c r="A3" s="17"/>
      <c r="B3" s="36" t="str">
        <f>Sheet1!B3</f>
        <v>AKABUOKWU CHIBUDOM JOSHUA</v>
      </c>
      <c r="C3" s="4"/>
      <c r="D3" s="4"/>
      <c r="E3" s="4"/>
      <c r="F3" s="4"/>
      <c r="G3" s="4"/>
    </row>
    <row r="4" spans="1:7" x14ac:dyDescent="0.25">
      <c r="A4" s="17"/>
      <c r="B4" s="36" t="e">
        <f>Sheet1!#REF!</f>
        <v>#REF!</v>
      </c>
      <c r="C4" s="4"/>
      <c r="D4" s="4"/>
      <c r="E4" s="4"/>
      <c r="F4" s="4"/>
      <c r="G4" s="4"/>
    </row>
    <row r="5" spans="1:7" x14ac:dyDescent="0.25">
      <c r="A5" s="17"/>
      <c r="B5" s="36" t="e">
        <f>Sheet1!#REF!</f>
        <v>#REF!</v>
      </c>
      <c r="C5" s="4"/>
      <c r="D5" s="4"/>
      <c r="E5" s="4"/>
      <c r="F5" s="4"/>
      <c r="G5" s="4"/>
    </row>
    <row r="6" spans="1:7" x14ac:dyDescent="0.25">
      <c r="A6" s="17"/>
      <c r="B6" s="36" t="str">
        <f>Sheet1!B4</f>
        <v>EZE  NMESOMA PRINCESS</v>
      </c>
      <c r="C6" s="4"/>
      <c r="D6" s="4"/>
      <c r="E6" s="4"/>
      <c r="F6" s="4"/>
      <c r="G6" s="4"/>
    </row>
    <row r="7" spans="1:7" x14ac:dyDescent="0.25">
      <c r="A7" s="17"/>
      <c r="B7" s="36" t="e">
        <f>Sheet1!#REF!</f>
        <v>#REF!</v>
      </c>
      <c r="C7" s="4"/>
      <c r="D7" s="4"/>
      <c r="E7" s="4"/>
      <c r="F7" s="4"/>
      <c r="G7" s="4"/>
    </row>
    <row r="8" spans="1:7" x14ac:dyDescent="0.25">
      <c r="A8" s="17"/>
      <c r="B8" s="36" t="e">
        <f>Sheet1!#REF!</f>
        <v>#REF!</v>
      </c>
      <c r="C8" s="4"/>
      <c r="D8" s="4"/>
      <c r="E8" s="4"/>
      <c r="F8" s="4"/>
      <c r="G8" s="4"/>
    </row>
    <row r="9" spans="1:7" x14ac:dyDescent="0.25">
      <c r="A9" s="17"/>
      <c r="B9" s="36" t="str">
        <f>Sheet1!B5</f>
        <v>NNAMANI CHUKWUBUIKEM</v>
      </c>
      <c r="C9" s="4"/>
      <c r="D9" s="4"/>
      <c r="E9" s="4"/>
      <c r="F9" s="4"/>
      <c r="G9" s="4"/>
    </row>
    <row r="10" spans="1:7" x14ac:dyDescent="0.25">
      <c r="A10" s="17"/>
      <c r="B10" s="36" t="e">
        <f>Sheet1!#REF!</f>
        <v>#REF!</v>
      </c>
      <c r="C10" s="4"/>
      <c r="D10" s="4"/>
      <c r="E10" s="4"/>
      <c r="F10" s="4"/>
      <c r="G10" s="4"/>
    </row>
    <row r="11" spans="1:7" x14ac:dyDescent="0.25">
      <c r="A11" s="17"/>
      <c r="B11" s="36" t="e">
        <f>Sheet1!#REF!</f>
        <v>#REF!</v>
      </c>
      <c r="C11" s="4"/>
      <c r="D11" s="4"/>
      <c r="E11" s="4"/>
      <c r="F11" s="4"/>
      <c r="G11" s="4"/>
    </row>
    <row r="12" spans="1:7" x14ac:dyDescent="0.25">
      <c r="A12" s="17"/>
      <c r="B12" s="36" t="e">
        <f>Sheet1!#REF!</f>
        <v>#REF!</v>
      </c>
      <c r="C12" s="4"/>
      <c r="D12" s="4"/>
      <c r="E12" s="4"/>
      <c r="F12" s="4"/>
      <c r="G12" s="4"/>
    </row>
    <row r="13" spans="1:7" x14ac:dyDescent="0.25">
      <c r="A13" s="17"/>
      <c r="B13" s="36" t="str">
        <f>Sheet1!B6</f>
        <v>OKORONKWO PRUDENCE UDIRICHIM</v>
      </c>
      <c r="C13" s="4"/>
      <c r="D13" s="4"/>
      <c r="E13" s="4"/>
      <c r="F13" s="4"/>
      <c r="G13" s="4"/>
    </row>
    <row r="14" spans="1:7" x14ac:dyDescent="0.25">
      <c r="A14" s="17"/>
      <c r="B14" s="36" t="e">
        <f>Sheet1!#REF!</f>
        <v>#REF!</v>
      </c>
      <c r="C14" s="4"/>
      <c r="D14" s="4"/>
      <c r="E14" s="4"/>
      <c r="F14" s="4"/>
      <c r="G14" s="4"/>
    </row>
    <row r="15" spans="1:7" x14ac:dyDescent="0.25">
      <c r="A15" s="17"/>
      <c r="B15" s="36" t="e">
        <f>Sheet1!#REF!</f>
        <v>#REF!</v>
      </c>
      <c r="C15" s="4"/>
      <c r="D15" s="4"/>
      <c r="E15" s="4"/>
      <c r="F15" s="4"/>
      <c r="G15" s="4"/>
    </row>
    <row r="16" spans="1:7" x14ac:dyDescent="0.25">
      <c r="A16" s="17"/>
      <c r="B16" s="36" t="e">
        <f>Sheet1!#REF!</f>
        <v>#REF!</v>
      </c>
      <c r="C16" s="4"/>
      <c r="D16" s="4"/>
      <c r="E16" s="4"/>
      <c r="F16" s="4"/>
      <c r="G16" s="4"/>
    </row>
    <row r="17" spans="3:7" x14ac:dyDescent="0.25">
      <c r="C17" s="3"/>
      <c r="D17" s="3"/>
      <c r="E17" s="3"/>
      <c r="F17" s="3"/>
      <c r="G17" s="3"/>
    </row>
    <row r="18" spans="3:7" x14ac:dyDescent="0.25">
      <c r="C18" s="3"/>
      <c r="D18" s="3"/>
      <c r="E18" s="3"/>
      <c r="F18" s="3"/>
      <c r="G18" s="3"/>
    </row>
    <row r="19" spans="3:7" x14ac:dyDescent="0.25">
      <c r="C19" s="3"/>
      <c r="D19" s="3"/>
      <c r="E19" s="3"/>
      <c r="F19" s="3"/>
      <c r="G19" s="3"/>
    </row>
    <row r="20" spans="3:7" x14ac:dyDescent="0.25">
      <c r="C20" s="3"/>
      <c r="D20" s="3"/>
      <c r="E20" s="3"/>
      <c r="F20" s="3"/>
      <c r="G20" s="3"/>
    </row>
    <row r="21" spans="3:7" x14ac:dyDescent="0.25">
      <c r="C21" s="3"/>
      <c r="D21" s="3"/>
      <c r="E21" s="3"/>
      <c r="F21" s="3"/>
      <c r="G21" s="3"/>
    </row>
    <row r="22" spans="3:7" x14ac:dyDescent="0.25">
      <c r="C22" s="3"/>
      <c r="D22" s="3"/>
      <c r="E22" s="3"/>
      <c r="F22" s="3"/>
      <c r="G22" s="3"/>
    </row>
    <row r="23" spans="3:7" x14ac:dyDescent="0.25">
      <c r="C23" s="3"/>
      <c r="D23" s="3"/>
      <c r="E23" s="3"/>
      <c r="F23" s="3"/>
      <c r="G23" s="3"/>
    </row>
    <row r="24" spans="3:7" x14ac:dyDescent="0.25">
      <c r="C24" s="3"/>
      <c r="D24" s="3"/>
      <c r="E24" s="3"/>
      <c r="F24" s="3"/>
      <c r="G24" s="3"/>
    </row>
    <row r="25" spans="3:7" x14ac:dyDescent="0.25">
      <c r="C25" s="3"/>
      <c r="D25" s="3"/>
      <c r="E25" s="3"/>
      <c r="F25" s="3"/>
      <c r="G25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6"/>
  <sheetViews>
    <sheetView workbookViewId="0">
      <selection activeCell="F16" sqref="F16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0" t="s">
        <v>46</v>
      </c>
      <c r="E1" s="50"/>
      <c r="F1" s="2"/>
    </row>
    <row r="2" spans="1:6" x14ac:dyDescent="0.25">
      <c r="A2" s="17" t="s">
        <v>20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AKABUOKWU CHIBUDOM JOSHUA</v>
      </c>
      <c r="C3" s="2"/>
      <c r="D3" s="2"/>
      <c r="E3" s="2"/>
      <c r="F3" s="2"/>
    </row>
    <row r="4" spans="1:6" x14ac:dyDescent="0.25">
      <c r="A4" s="17"/>
      <c r="B4" s="36" t="e">
        <f>Sheet1!#REF!</f>
        <v>#REF!</v>
      </c>
      <c r="C4" s="2">
        <v>8</v>
      </c>
      <c r="D4" s="2">
        <v>1</v>
      </c>
      <c r="E4" s="2">
        <v>2</v>
      </c>
      <c r="F4" s="2">
        <v>27</v>
      </c>
    </row>
    <row r="5" spans="1:6" x14ac:dyDescent="0.25">
      <c r="A5" s="17"/>
      <c r="B5" s="36" t="e">
        <f>Sheet1!#REF!</f>
        <v>#REF!</v>
      </c>
      <c r="C5" s="2">
        <v>10</v>
      </c>
      <c r="D5" s="2">
        <v>7</v>
      </c>
      <c r="E5" s="2">
        <v>9</v>
      </c>
      <c r="F5" s="2">
        <v>49</v>
      </c>
    </row>
    <row r="6" spans="1:6" x14ac:dyDescent="0.25">
      <c r="A6" s="17"/>
      <c r="B6" s="36" t="str">
        <f>Sheet1!B4</f>
        <v>EZE  NMESOMA PRINCESS</v>
      </c>
      <c r="C6" s="37"/>
      <c r="D6" s="37"/>
      <c r="E6" s="37"/>
      <c r="F6" s="37"/>
    </row>
    <row r="7" spans="1:6" x14ac:dyDescent="0.25">
      <c r="A7" s="17"/>
      <c r="B7" s="36" t="e">
        <f>Sheet1!#REF!</f>
        <v>#REF!</v>
      </c>
      <c r="C7" s="37">
        <v>8</v>
      </c>
      <c r="D7" s="37">
        <v>1</v>
      </c>
      <c r="E7" s="37">
        <v>2</v>
      </c>
      <c r="F7" s="37">
        <v>27</v>
      </c>
    </row>
    <row r="8" spans="1:6" x14ac:dyDescent="0.25">
      <c r="A8" s="17"/>
      <c r="B8" s="36" t="e">
        <f>Sheet1!#REF!</f>
        <v>#REF!</v>
      </c>
      <c r="C8" s="37">
        <v>8</v>
      </c>
      <c r="D8" s="37">
        <v>5</v>
      </c>
      <c r="E8" s="37">
        <v>7</v>
      </c>
      <c r="F8" s="37">
        <v>47</v>
      </c>
    </row>
    <row r="9" spans="1:6" x14ac:dyDescent="0.25">
      <c r="A9" s="17"/>
      <c r="B9" s="36" t="str">
        <f>Sheet1!B5</f>
        <v>NNAMANI CHUKWUBUIKEM</v>
      </c>
      <c r="C9" s="37"/>
      <c r="D9" s="37"/>
      <c r="E9" s="37"/>
      <c r="F9" s="37"/>
    </row>
    <row r="10" spans="1:6" x14ac:dyDescent="0.25">
      <c r="A10" s="17"/>
      <c r="B10" s="36" t="e">
        <f>Sheet1!#REF!</f>
        <v>#REF!</v>
      </c>
      <c r="C10" s="37">
        <v>8</v>
      </c>
      <c r="D10" s="37">
        <v>3</v>
      </c>
      <c r="E10" s="37">
        <v>8</v>
      </c>
      <c r="F10" s="37">
        <v>53</v>
      </c>
    </row>
    <row r="11" spans="1:6" x14ac:dyDescent="0.25">
      <c r="A11" s="17"/>
      <c r="B11" s="36" t="e">
        <f>Sheet1!#REF!</f>
        <v>#REF!</v>
      </c>
      <c r="C11" s="37"/>
      <c r="D11" s="37">
        <v>7</v>
      </c>
      <c r="E11" s="37">
        <v>5</v>
      </c>
      <c r="F11" s="37">
        <v>43</v>
      </c>
    </row>
    <row r="12" spans="1:6" x14ac:dyDescent="0.25">
      <c r="A12" s="17"/>
      <c r="B12" s="36" t="e">
        <f>Sheet1!#REF!</f>
        <v>#REF!</v>
      </c>
      <c r="C12" s="37">
        <v>10</v>
      </c>
      <c r="D12" s="37">
        <v>8</v>
      </c>
      <c r="E12" s="37">
        <v>8</v>
      </c>
      <c r="F12" s="37">
        <v>65</v>
      </c>
    </row>
    <row r="13" spans="1:6" x14ac:dyDescent="0.25">
      <c r="A13" s="17"/>
      <c r="B13" s="36" t="str">
        <f>Sheet1!B6</f>
        <v>OKORONKWO PRUDENCE UDIRICHIM</v>
      </c>
      <c r="C13" s="37"/>
      <c r="D13" s="2"/>
      <c r="E13" s="37"/>
      <c r="F13" s="37"/>
    </row>
    <row r="14" spans="1:6" x14ac:dyDescent="0.25">
      <c r="A14" s="17"/>
      <c r="B14" s="36" t="e">
        <f>Sheet1!#REF!</f>
        <v>#REF!</v>
      </c>
      <c r="C14" s="37">
        <v>8</v>
      </c>
      <c r="D14" s="2">
        <v>4</v>
      </c>
      <c r="E14" s="37">
        <v>4</v>
      </c>
      <c r="F14" s="37">
        <v>40</v>
      </c>
    </row>
    <row r="15" spans="1:6" x14ac:dyDescent="0.25">
      <c r="A15" s="17"/>
      <c r="B15" s="36" t="e">
        <f>Sheet1!#REF!</f>
        <v>#REF!</v>
      </c>
      <c r="C15" s="37">
        <v>8</v>
      </c>
      <c r="D15" s="2">
        <v>6</v>
      </c>
      <c r="E15" s="37">
        <v>7</v>
      </c>
      <c r="F15" s="37">
        <v>41</v>
      </c>
    </row>
    <row r="16" spans="1:6" x14ac:dyDescent="0.25">
      <c r="A16" s="17"/>
      <c r="B16" s="36" t="e">
        <f>Sheet1!#REF!</f>
        <v>#REF!</v>
      </c>
      <c r="C16" s="37">
        <v>9</v>
      </c>
      <c r="D16" s="2">
        <v>6</v>
      </c>
      <c r="E16" s="37">
        <v>8</v>
      </c>
      <c r="F16" s="37">
        <v>48</v>
      </c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8"/>
  <sheetViews>
    <sheetView workbookViewId="0">
      <selection activeCell="B7" sqref="B7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0" t="s">
        <v>36</v>
      </c>
      <c r="E1" s="50"/>
      <c r="F1" s="2"/>
      <c r="G1" s="2"/>
    </row>
    <row r="2" spans="1:7" x14ac:dyDescent="0.25">
      <c r="A2" s="17" t="s">
        <v>20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 x14ac:dyDescent="0.25">
      <c r="A3" s="17"/>
      <c r="B3" s="36" t="str">
        <f>Sheet1!B3</f>
        <v>AKABUOKWU CHIBUDOM JOSHUA</v>
      </c>
      <c r="C3" s="4">
        <v>10</v>
      </c>
      <c r="D3" s="4">
        <v>9</v>
      </c>
      <c r="E3" s="4">
        <v>8</v>
      </c>
      <c r="F3" s="4">
        <v>51</v>
      </c>
      <c r="G3" s="4"/>
    </row>
    <row r="4" spans="1:7" x14ac:dyDescent="0.25">
      <c r="A4" s="17"/>
      <c r="B4" s="36" t="str">
        <f>Sheet1!B4</f>
        <v>EZE  NMESOMA PRINCESS</v>
      </c>
      <c r="C4" s="4">
        <v>10</v>
      </c>
      <c r="D4" s="4">
        <v>7</v>
      </c>
      <c r="E4" s="4">
        <v>8</v>
      </c>
      <c r="F4" s="4">
        <v>58</v>
      </c>
      <c r="G4" s="4"/>
    </row>
    <row r="5" spans="1:7" x14ac:dyDescent="0.25">
      <c r="A5" s="17"/>
      <c r="B5" s="36" t="str">
        <f>Sheet1!B5</f>
        <v>NNAMANI CHUKWUBUIKEM</v>
      </c>
      <c r="C5" s="4">
        <v>10</v>
      </c>
      <c r="D5" s="4">
        <v>6</v>
      </c>
      <c r="E5" s="4">
        <v>7</v>
      </c>
      <c r="F5" s="4">
        <v>49</v>
      </c>
      <c r="G5" s="4"/>
    </row>
    <row r="6" spans="1:7" x14ac:dyDescent="0.25">
      <c r="A6" s="17"/>
      <c r="B6" s="36" t="str">
        <f>Sheet1!B6</f>
        <v>OKORONKWO PRUDENCE UDIRICHIM</v>
      </c>
      <c r="C6" s="4">
        <v>8</v>
      </c>
      <c r="D6" s="4">
        <v>7</v>
      </c>
      <c r="E6" s="4">
        <v>8</v>
      </c>
      <c r="F6" s="4">
        <v>59</v>
      </c>
      <c r="G6" s="4"/>
    </row>
    <row r="7" spans="1:7" x14ac:dyDescent="0.25">
      <c r="A7" s="17"/>
      <c r="B7" s="36"/>
      <c r="C7" s="3"/>
      <c r="D7" s="3"/>
      <c r="E7" s="3"/>
      <c r="F7" s="3"/>
      <c r="G7" s="3"/>
    </row>
    <row r="8" spans="1:7" x14ac:dyDescent="0.25">
      <c r="A8" s="17"/>
      <c r="B8" s="36"/>
      <c r="C8" s="3"/>
      <c r="D8" s="3"/>
      <c r="E8" s="3"/>
      <c r="F8" s="3"/>
      <c r="G8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21"/>
  <sheetViews>
    <sheetView topLeftCell="A5" workbookViewId="0">
      <selection activeCell="A12" sqref="A12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1" t="s">
        <v>3</v>
      </c>
      <c r="E1" s="50"/>
      <c r="F1" s="2"/>
    </row>
    <row r="2" spans="1:6" x14ac:dyDescent="0.25">
      <c r="A2" s="17" t="s">
        <v>20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AKABUOKWU CHIBUDOM JOSHUA</v>
      </c>
      <c r="C3" s="2"/>
      <c r="D3" s="2"/>
      <c r="E3" s="2"/>
      <c r="F3" s="2"/>
    </row>
    <row r="4" spans="1:6" x14ac:dyDescent="0.25">
      <c r="A4" s="17"/>
      <c r="B4" s="36" t="e">
        <f>Sheet1!#REF!</f>
        <v>#REF!</v>
      </c>
      <c r="C4" s="2"/>
      <c r="D4" s="2"/>
      <c r="E4" s="2"/>
      <c r="F4" s="2"/>
    </row>
    <row r="5" spans="1:6" x14ac:dyDescent="0.25">
      <c r="A5" s="17"/>
      <c r="B5" s="36" t="e">
        <f>Sheet1!#REF!</f>
        <v>#REF!</v>
      </c>
      <c r="C5" s="2"/>
      <c r="D5" s="2"/>
      <c r="E5" s="2"/>
      <c r="F5" s="2"/>
    </row>
    <row r="6" spans="1:6" x14ac:dyDescent="0.25">
      <c r="A6" s="17"/>
      <c r="B6" s="36" t="str">
        <f>Sheet1!B4</f>
        <v>EZE  NMESOMA PRINCESS</v>
      </c>
      <c r="C6" s="37"/>
      <c r="D6" s="37"/>
      <c r="E6" s="37"/>
      <c r="F6" s="37"/>
    </row>
    <row r="7" spans="1:6" x14ac:dyDescent="0.25">
      <c r="A7" s="17"/>
      <c r="B7" s="36" t="e">
        <f>Sheet1!#REF!</f>
        <v>#REF!</v>
      </c>
      <c r="C7" s="37"/>
      <c r="D7" s="37"/>
      <c r="E7" s="37"/>
      <c r="F7" s="37"/>
    </row>
    <row r="8" spans="1:6" x14ac:dyDescent="0.25">
      <c r="A8" s="17"/>
      <c r="B8" s="36" t="e">
        <f>Sheet1!#REF!</f>
        <v>#REF!</v>
      </c>
      <c r="C8" s="37"/>
      <c r="D8" s="37"/>
      <c r="E8" s="37"/>
      <c r="F8" s="37"/>
    </row>
    <row r="9" spans="1:6" x14ac:dyDescent="0.25">
      <c r="A9" s="17"/>
      <c r="B9" s="36" t="str">
        <f>Sheet1!B5</f>
        <v>NNAMANI CHUKWUBUIKEM</v>
      </c>
      <c r="C9" s="37"/>
      <c r="D9" s="37"/>
      <c r="E9" s="37"/>
      <c r="F9" s="37"/>
    </row>
    <row r="10" spans="1:6" x14ac:dyDescent="0.25">
      <c r="A10" s="17"/>
      <c r="B10" s="36" t="e">
        <f>Sheet1!#REF!</f>
        <v>#REF!</v>
      </c>
      <c r="C10" s="37"/>
      <c r="D10" s="37"/>
      <c r="E10" s="37"/>
      <c r="F10" s="37"/>
    </row>
    <row r="11" spans="1:6" x14ac:dyDescent="0.25">
      <c r="A11" s="17"/>
      <c r="B11" s="36" t="e">
        <f>Sheet1!#REF!</f>
        <v>#REF!</v>
      </c>
      <c r="C11" s="37"/>
      <c r="D11" s="37"/>
      <c r="E11" s="37"/>
      <c r="F11" s="37"/>
    </row>
    <row r="12" spans="1:6" x14ac:dyDescent="0.25">
      <c r="A12" s="17"/>
      <c r="B12" s="36" t="e">
        <f>Sheet1!#REF!</f>
        <v>#REF!</v>
      </c>
      <c r="C12" s="37"/>
      <c r="D12" s="37"/>
      <c r="E12" s="37"/>
      <c r="F12" s="37"/>
    </row>
    <row r="13" spans="1:6" x14ac:dyDescent="0.25">
      <c r="A13" s="17"/>
      <c r="B13" s="36" t="str">
        <f>Sheet1!B6</f>
        <v>OKORONKWO PRUDENCE UDIRICHIM</v>
      </c>
      <c r="C13" s="37"/>
      <c r="D13" s="37"/>
      <c r="E13" s="37"/>
      <c r="F13" s="37"/>
    </row>
    <row r="14" spans="1:6" x14ac:dyDescent="0.25">
      <c r="A14" s="17"/>
      <c r="B14" s="36" t="e">
        <f>Sheet1!#REF!</f>
        <v>#REF!</v>
      </c>
      <c r="C14" s="37"/>
      <c r="D14" s="37"/>
      <c r="E14" s="37"/>
      <c r="F14" s="37"/>
    </row>
    <row r="15" spans="1:6" x14ac:dyDescent="0.25">
      <c r="A15" s="17"/>
      <c r="B15" s="36" t="e">
        <f>Sheet1!#REF!</f>
        <v>#REF!</v>
      </c>
      <c r="C15" s="37"/>
      <c r="D15" s="37"/>
      <c r="E15" s="37"/>
      <c r="F15" s="37"/>
    </row>
    <row r="16" spans="1:6" x14ac:dyDescent="0.25">
      <c r="A16" s="17"/>
      <c r="B16" s="36" t="e">
        <f>Sheet1!#REF!</f>
        <v>#REF!</v>
      </c>
      <c r="C16" s="37"/>
      <c r="D16" s="37"/>
      <c r="E16" s="37"/>
      <c r="F16" s="37"/>
    </row>
    <row r="17" spans="1:2" x14ac:dyDescent="0.25">
      <c r="A17" s="17"/>
      <c r="B17" s="36"/>
    </row>
    <row r="18" spans="1:2" x14ac:dyDescent="0.25">
      <c r="A18" s="17"/>
      <c r="B18" s="36"/>
    </row>
    <row r="19" spans="1:2" x14ac:dyDescent="0.25">
      <c r="A19" s="17"/>
      <c r="B19" s="36"/>
    </row>
    <row r="20" spans="1:2" x14ac:dyDescent="0.25">
      <c r="A20" s="17"/>
      <c r="B20" s="36"/>
    </row>
    <row r="21" spans="1:2" x14ac:dyDescent="0.25">
      <c r="A21" s="17"/>
      <c r="B21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6"/>
  <sheetViews>
    <sheetView topLeftCell="A5" workbookViewId="0">
      <selection activeCell="B15" sqref="B15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6" x14ac:dyDescent="0.25">
      <c r="B1" s="34"/>
      <c r="C1" s="2"/>
      <c r="D1" s="51" t="s">
        <v>4</v>
      </c>
      <c r="E1" s="50"/>
      <c r="F1" s="2"/>
    </row>
    <row r="2" spans="1:6" x14ac:dyDescent="0.25">
      <c r="A2" s="17" t="s">
        <v>39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AKABUOKWU CHIBUDOM JOSHUA</v>
      </c>
      <c r="C3" s="4"/>
      <c r="D3" s="4"/>
      <c r="E3" s="4"/>
      <c r="F3" s="4"/>
    </row>
    <row r="4" spans="1:6" x14ac:dyDescent="0.25">
      <c r="A4" s="17"/>
      <c r="B4" s="36" t="e">
        <f>Sheet1!#REF!</f>
        <v>#REF!</v>
      </c>
      <c r="C4" s="4"/>
      <c r="D4" s="4"/>
      <c r="E4" s="4"/>
      <c r="F4" s="4"/>
    </row>
    <row r="5" spans="1:6" x14ac:dyDescent="0.25">
      <c r="A5" s="17"/>
      <c r="B5" s="36" t="e">
        <f>Sheet1!#REF!</f>
        <v>#REF!</v>
      </c>
      <c r="C5" s="4"/>
      <c r="D5" s="4"/>
      <c r="E5" s="4"/>
      <c r="F5" s="4"/>
    </row>
    <row r="6" spans="1:6" x14ac:dyDescent="0.25">
      <c r="A6" s="17"/>
      <c r="B6" s="36" t="str">
        <f>Sheet1!B4</f>
        <v>EZE  NMESOMA PRINCESS</v>
      </c>
      <c r="C6" s="4"/>
      <c r="D6" s="4"/>
      <c r="E6" s="4"/>
      <c r="F6" s="4"/>
    </row>
    <row r="7" spans="1:6" x14ac:dyDescent="0.25">
      <c r="A7" s="17"/>
      <c r="B7" s="36" t="e">
        <f>Sheet1!#REF!</f>
        <v>#REF!</v>
      </c>
      <c r="C7" s="4"/>
      <c r="D7" s="4"/>
      <c r="E7" s="4"/>
      <c r="F7" s="4"/>
    </row>
    <row r="8" spans="1:6" x14ac:dyDescent="0.25">
      <c r="A8" s="17"/>
      <c r="B8" s="36" t="e">
        <f>Sheet1!#REF!</f>
        <v>#REF!</v>
      </c>
      <c r="C8" s="4"/>
      <c r="D8" s="4"/>
      <c r="E8" s="4"/>
      <c r="F8" s="4"/>
    </row>
    <row r="9" spans="1:6" x14ac:dyDescent="0.25">
      <c r="A9" s="17"/>
      <c r="B9" s="36" t="str">
        <f>Sheet1!B5</f>
        <v>NNAMANI CHUKWUBUIKEM</v>
      </c>
      <c r="C9" s="4"/>
      <c r="D9" s="4"/>
      <c r="E9" s="4"/>
      <c r="F9" s="4"/>
    </row>
    <row r="10" spans="1:6" x14ac:dyDescent="0.25">
      <c r="A10" s="17"/>
      <c r="B10" s="36" t="e">
        <f>Sheet1!#REF!</f>
        <v>#REF!</v>
      </c>
      <c r="C10" s="4"/>
      <c r="D10" s="4"/>
      <c r="E10" s="4"/>
      <c r="F10" s="4"/>
    </row>
    <row r="11" spans="1:6" x14ac:dyDescent="0.25">
      <c r="A11" s="17"/>
      <c r="B11" s="36" t="e">
        <f>Sheet1!#REF!</f>
        <v>#REF!</v>
      </c>
      <c r="C11" s="4"/>
      <c r="D11" s="4"/>
      <c r="E11" s="4"/>
      <c r="F11" s="4"/>
    </row>
    <row r="12" spans="1:6" x14ac:dyDescent="0.25">
      <c r="A12" s="17"/>
      <c r="B12" s="36" t="e">
        <f>Sheet1!#REF!</f>
        <v>#REF!</v>
      </c>
      <c r="C12" s="4"/>
      <c r="D12" s="4"/>
      <c r="E12" s="4"/>
      <c r="F12" s="4"/>
    </row>
    <row r="13" spans="1:6" x14ac:dyDescent="0.25">
      <c r="A13" s="17"/>
      <c r="B13" s="36" t="str">
        <f>Sheet1!B6</f>
        <v>OKORONKWO PRUDENCE UDIRICHIM</v>
      </c>
      <c r="C13" s="4"/>
      <c r="D13" s="4"/>
      <c r="E13" s="4"/>
      <c r="F13" s="4"/>
    </row>
    <row r="14" spans="1:6" x14ac:dyDescent="0.25">
      <c r="A14" s="17"/>
      <c r="B14" s="36" t="e">
        <f>Sheet1!#REF!</f>
        <v>#REF!</v>
      </c>
      <c r="C14" s="4"/>
      <c r="D14" s="4"/>
      <c r="E14" s="4"/>
      <c r="F14" s="4"/>
    </row>
    <row r="15" spans="1:6" x14ac:dyDescent="0.25">
      <c r="A15" s="17"/>
      <c r="B15" s="36" t="e">
        <f>Sheet1!#REF!</f>
        <v>#REF!</v>
      </c>
      <c r="C15" s="4"/>
      <c r="D15" s="4"/>
      <c r="E15" s="4"/>
      <c r="F15" s="4"/>
    </row>
    <row r="16" spans="1:6" x14ac:dyDescent="0.25">
      <c r="A16" s="17"/>
      <c r="B16" s="36" t="e">
        <f>Sheet1!#REF!</f>
        <v>#REF!</v>
      </c>
      <c r="C16" s="4"/>
      <c r="D16" s="4"/>
      <c r="E16" s="4"/>
      <c r="F16" s="4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V12"/>
  <sheetViews>
    <sheetView tabSelected="1" zoomScaleSheetLayoutView="100" workbookViewId="0">
      <selection activeCell="V3" sqref="V3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125" customWidth="1"/>
    <col min="16" max="16" width="2.5" customWidth="1"/>
    <col min="17" max="17" width="2.25" customWidth="1"/>
    <col min="18" max="18" width="2.875" bestFit="1" customWidth="1"/>
    <col min="19" max="19" width="3.875" customWidth="1"/>
    <col min="20" max="20" width="4" customWidth="1"/>
    <col min="21" max="21" width="3.5" customWidth="1"/>
    <col min="22" max="22" width="30.25" bestFit="1" customWidth="1"/>
  </cols>
  <sheetData>
    <row r="2" spans="1:22" x14ac:dyDescent="0.2">
      <c r="A2" s="9"/>
      <c r="B2" s="9"/>
      <c r="C2" s="49" t="s">
        <v>30</v>
      </c>
      <c r="D2" s="49"/>
      <c r="E2" s="49" t="s">
        <v>31</v>
      </c>
      <c r="F2" s="49"/>
      <c r="G2" s="49" t="s">
        <v>48</v>
      </c>
      <c r="H2" s="49"/>
      <c r="I2" s="49" t="s">
        <v>49</v>
      </c>
      <c r="J2" s="49"/>
      <c r="K2" s="49" t="s">
        <v>50</v>
      </c>
      <c r="L2" s="49"/>
      <c r="M2" s="49" t="s">
        <v>51</v>
      </c>
      <c r="N2" s="49"/>
      <c r="O2" s="49" t="s">
        <v>52</v>
      </c>
      <c r="P2" s="49"/>
      <c r="Q2" s="49" t="s">
        <v>32</v>
      </c>
      <c r="R2" s="49"/>
      <c r="S2" s="9"/>
      <c r="T2" s="9"/>
      <c r="U2" s="9"/>
      <c r="V2" s="5"/>
    </row>
    <row r="3" spans="1:22" ht="45" x14ac:dyDescent="0.2">
      <c r="A3" s="10" t="s">
        <v>29</v>
      </c>
      <c r="B3" s="10" t="s">
        <v>0</v>
      </c>
      <c r="C3" s="11" t="s">
        <v>12</v>
      </c>
      <c r="D3" s="12" t="s">
        <v>13</v>
      </c>
      <c r="E3" s="11" t="s">
        <v>12</v>
      </c>
      <c r="F3" s="12" t="s">
        <v>13</v>
      </c>
      <c r="G3" s="11" t="s">
        <v>12</v>
      </c>
      <c r="H3" s="12" t="s">
        <v>13</v>
      </c>
      <c r="I3" s="12" t="s">
        <v>12</v>
      </c>
      <c r="J3" s="12" t="s">
        <v>13</v>
      </c>
      <c r="K3" s="12" t="s">
        <v>12</v>
      </c>
      <c r="L3" s="12" t="s">
        <v>13</v>
      </c>
      <c r="M3" s="12" t="s">
        <v>12</v>
      </c>
      <c r="N3" s="12" t="s">
        <v>13</v>
      </c>
      <c r="O3" s="12" t="s">
        <v>12</v>
      </c>
      <c r="P3" s="12" t="s">
        <v>13</v>
      </c>
      <c r="Q3" s="12" t="s">
        <v>12</v>
      </c>
      <c r="R3" s="12" t="s">
        <v>13</v>
      </c>
      <c r="S3" s="12" t="s">
        <v>12</v>
      </c>
      <c r="T3" s="12" t="s">
        <v>34</v>
      </c>
      <c r="U3" s="12" t="s">
        <v>35</v>
      </c>
      <c r="V3" s="6"/>
    </row>
    <row r="4" spans="1:22" x14ac:dyDescent="0.25">
      <c r="A4" s="10">
        <v>1</v>
      </c>
      <c r="B4" s="13" t="str">
        <f>Sheet1!B3</f>
        <v>AKABUOKWU CHIBUDOM JOSHUA</v>
      </c>
      <c r="C4" s="14">
        <f>Sheet1!J3</f>
        <v>60</v>
      </c>
      <c r="D4" s="14" t="str">
        <f>Sheet1!K3</f>
        <v>C4</v>
      </c>
      <c r="E4" s="14">
        <f>Sheet1!S3</f>
        <v>60</v>
      </c>
      <c r="F4" s="14" t="str">
        <f>Sheet1!T3</f>
        <v>C4</v>
      </c>
      <c r="G4" s="14">
        <f>Sheet1!AB3</f>
        <v>56</v>
      </c>
      <c r="H4" s="14" t="str">
        <f>Sheet1!AC3</f>
        <v>C5</v>
      </c>
      <c r="I4" s="14">
        <f>Sheet1!AK3</f>
        <v>73</v>
      </c>
      <c r="J4" s="14" t="str">
        <f>Sheet1!AL3</f>
        <v>B2</v>
      </c>
      <c r="K4" s="14">
        <f>Sheet1!AT3</f>
        <v>67</v>
      </c>
      <c r="L4" s="14" t="str">
        <f>Sheet1!AU3</f>
        <v>B3</v>
      </c>
      <c r="M4" s="14">
        <f>Sheet1!BC3</f>
        <v>62</v>
      </c>
      <c r="N4" s="14" t="str">
        <f>Sheet1!BD3</f>
        <v>C4</v>
      </c>
      <c r="O4" s="14">
        <f>Sheet1!BL3</f>
        <v>71</v>
      </c>
      <c r="P4" s="14" t="str">
        <f>Sheet1!BM3</f>
        <v>B2</v>
      </c>
      <c r="Q4" s="14">
        <f>Sheet1!BU3</f>
        <v>78</v>
      </c>
      <c r="R4" s="14" t="str">
        <f>Sheet1!BV3</f>
        <v>A1</v>
      </c>
      <c r="S4" s="15">
        <f>SUM(Q4,O4,M4,K4,I4,G4,E4,C4)</f>
        <v>527</v>
      </c>
      <c r="T4" s="15">
        <f>S4/8</f>
        <v>65.875</v>
      </c>
      <c r="U4" s="15">
        <f>Sheet1!CA3</f>
        <v>3</v>
      </c>
      <c r="V4" s="7"/>
    </row>
    <row r="5" spans="1:22" x14ac:dyDescent="0.25">
      <c r="A5" s="10">
        <v>4</v>
      </c>
      <c r="B5" s="13" t="str">
        <f>Sheet1!B4</f>
        <v>EZE  NMESOMA PRINCESS</v>
      </c>
      <c r="C5" s="14">
        <f>Sheet1!J4</f>
        <v>70</v>
      </c>
      <c r="D5" s="14" t="str">
        <f>Sheet1!K4</f>
        <v>B2</v>
      </c>
      <c r="E5" s="14">
        <f>Sheet1!S4</f>
        <v>70</v>
      </c>
      <c r="F5" s="14" t="str">
        <f>Sheet1!T4</f>
        <v>B2</v>
      </c>
      <c r="G5" s="14">
        <f>Sheet1!AB4</f>
        <v>78</v>
      </c>
      <c r="H5" s="14" t="str">
        <f>Sheet1!AC4</f>
        <v>A1</v>
      </c>
      <c r="I5" s="14">
        <f>Sheet1!AK4</f>
        <v>80</v>
      </c>
      <c r="J5" s="14" t="str">
        <f>Sheet1!AL4</f>
        <v>A1</v>
      </c>
      <c r="K5" s="14">
        <f>Sheet1!AT4</f>
        <v>84</v>
      </c>
      <c r="L5" s="14" t="str">
        <f>Sheet1!AU4</f>
        <v>A1</v>
      </c>
      <c r="M5" s="14">
        <f>Sheet1!BC4</f>
        <v>75</v>
      </c>
      <c r="N5" s="14" t="str">
        <f>Sheet1!BD4</f>
        <v>A1</v>
      </c>
      <c r="O5" s="14">
        <f>Sheet1!BL4</f>
        <v>86</v>
      </c>
      <c r="P5" s="14" t="str">
        <f>Sheet1!BM4</f>
        <v>A1</v>
      </c>
      <c r="Q5" s="14">
        <f>Sheet1!BU4</f>
        <v>83</v>
      </c>
      <c r="R5" s="14" t="str">
        <f>Sheet1!BV4</f>
        <v>A1</v>
      </c>
      <c r="S5" s="15">
        <f t="shared" ref="S5:S7" si="0">SUM(Q5,O5,M5,K5,I5,G5,E5,C5)</f>
        <v>626</v>
      </c>
      <c r="T5" s="15">
        <f t="shared" ref="T5:T7" si="1">S5/8</f>
        <v>78.25</v>
      </c>
      <c r="U5" s="15">
        <f>Sheet1!CA4</f>
        <v>1</v>
      </c>
      <c r="V5" s="8"/>
    </row>
    <row r="6" spans="1:22" x14ac:dyDescent="0.25">
      <c r="A6" s="10">
        <v>7</v>
      </c>
      <c r="B6" s="13" t="str">
        <f>Sheet1!B5</f>
        <v>NNAMANI CHUKWUBUIKEM</v>
      </c>
      <c r="C6" s="14">
        <f>Sheet1!J5</f>
        <v>65</v>
      </c>
      <c r="D6" s="14" t="str">
        <f>Sheet1!K5</f>
        <v>B3</v>
      </c>
      <c r="E6" s="14">
        <f>Sheet1!S5</f>
        <v>49</v>
      </c>
      <c r="F6" s="14" t="str">
        <f>Sheet1!T5</f>
        <v>D7</v>
      </c>
      <c r="G6" s="14">
        <f>Sheet1!AB5</f>
        <v>56</v>
      </c>
      <c r="H6" s="14" t="str">
        <f>Sheet1!AC5</f>
        <v>C5</v>
      </c>
      <c r="I6" s="14">
        <f>Sheet1!AK5</f>
        <v>53</v>
      </c>
      <c r="J6" s="14" t="str">
        <f>Sheet1!AL5</f>
        <v>C6</v>
      </c>
      <c r="K6" s="14">
        <f>Sheet1!AT5</f>
        <v>67</v>
      </c>
      <c r="L6" s="14" t="str">
        <f>Sheet1!AU5</f>
        <v>B3</v>
      </c>
      <c r="M6" s="14">
        <f>Sheet1!BC5</f>
        <v>60</v>
      </c>
      <c r="N6" s="14" t="str">
        <f>Sheet1!BD5</f>
        <v>C4</v>
      </c>
      <c r="O6" s="14">
        <f>Sheet1!BL5</f>
        <v>53</v>
      </c>
      <c r="P6" s="14" t="str">
        <f>Sheet1!BM5</f>
        <v>C6</v>
      </c>
      <c r="Q6" s="14">
        <f>Sheet1!BU5</f>
        <v>72</v>
      </c>
      <c r="R6" s="14" t="str">
        <f>Sheet1!BV5</f>
        <v>B2</v>
      </c>
      <c r="S6" s="15">
        <f t="shared" si="0"/>
        <v>475</v>
      </c>
      <c r="T6" s="15">
        <f t="shared" si="1"/>
        <v>59.375</v>
      </c>
      <c r="U6" s="15">
        <f>Sheet1!CA5</f>
        <v>4</v>
      </c>
      <c r="V6" s="8"/>
    </row>
    <row r="7" spans="1:22" x14ac:dyDescent="0.25">
      <c r="A7" s="10">
        <v>11</v>
      </c>
      <c r="B7" s="13" t="str">
        <f>Sheet1!B6</f>
        <v>OKORONKWO PRUDENCE UDIRICHIM</v>
      </c>
      <c r="C7" s="14">
        <f>Sheet1!J6</f>
        <v>59</v>
      </c>
      <c r="D7" s="14" t="str">
        <f>Sheet1!K6</f>
        <v>C5</v>
      </c>
      <c r="E7" s="14">
        <f>Sheet1!S6</f>
        <v>69</v>
      </c>
      <c r="F7" s="14" t="str">
        <f>Sheet1!T6</f>
        <v>B3</v>
      </c>
      <c r="G7" s="14">
        <f>Sheet1!AB6</f>
        <v>68</v>
      </c>
      <c r="H7" s="14" t="str">
        <f>Sheet1!AC6</f>
        <v>B3</v>
      </c>
      <c r="I7" s="14">
        <f>Sheet1!AK6</f>
        <v>84</v>
      </c>
      <c r="J7" s="14" t="str">
        <f>Sheet1!AL6</f>
        <v>A1</v>
      </c>
      <c r="K7" s="14">
        <f>Sheet1!AT6</f>
        <v>78</v>
      </c>
      <c r="L7" s="14" t="str">
        <f>Sheet1!AU6</f>
        <v>A1</v>
      </c>
      <c r="M7" s="14">
        <f>Sheet1!BC6</f>
        <v>66</v>
      </c>
      <c r="N7" s="14" t="str">
        <f>Sheet1!BD6</f>
        <v>B3</v>
      </c>
      <c r="O7" s="14">
        <f>Sheet1!BL6</f>
        <v>73</v>
      </c>
      <c r="P7" s="14" t="str">
        <f>Sheet1!BM6</f>
        <v>B2</v>
      </c>
      <c r="Q7" s="14">
        <f>Sheet1!BU6</f>
        <v>82</v>
      </c>
      <c r="R7" s="14" t="str">
        <f>Sheet1!BV6</f>
        <v>A1</v>
      </c>
      <c r="S7" s="15">
        <f t="shared" si="0"/>
        <v>579</v>
      </c>
      <c r="T7" s="15">
        <f t="shared" si="1"/>
        <v>72.375</v>
      </c>
      <c r="U7" s="15">
        <f>Sheet1!CA6</f>
        <v>2</v>
      </c>
      <c r="V7" s="8"/>
    </row>
    <row r="8" spans="1:22" x14ac:dyDescent="0.25">
      <c r="B8" s="2"/>
    </row>
    <row r="9" spans="1:22" x14ac:dyDescent="0.25">
      <c r="B9" s="2"/>
    </row>
    <row r="10" spans="1:22" x14ac:dyDescent="0.25">
      <c r="B10" s="2"/>
    </row>
    <row r="11" spans="1:22" x14ac:dyDescent="0.25">
      <c r="B11" s="2"/>
    </row>
    <row r="12" spans="1:22" x14ac:dyDescent="0.25">
      <c r="B12" s="2"/>
    </row>
  </sheetData>
  <mergeCells count="8">
    <mergeCell ref="Q2:R2"/>
    <mergeCell ref="M2:N2"/>
    <mergeCell ref="O2:P2"/>
    <mergeCell ref="C2:D2"/>
    <mergeCell ref="E2:F2"/>
    <mergeCell ref="G2:H2"/>
    <mergeCell ref="I2:J2"/>
    <mergeCell ref="K2:L2"/>
  </mergeCells>
  <conditionalFormatting sqref="S4:U7">
    <cfRule type="containsText" dxfId="6" priority="8" stopIfTrue="1" operator="containsText" text="A1">
      <formula>NOT(ISERROR(SEARCH("A1",S4)))</formula>
    </cfRule>
    <cfRule type="containsText" dxfId="5" priority="9" stopIfTrue="1" operator="containsText" text="E8">
      <formula>NOT(ISERROR(SEARCH("E8",S4)))</formula>
    </cfRule>
    <cfRule type="containsText" dxfId="4" priority="10" stopIfTrue="1" operator="containsText" text="F9">
      <formula>NOT(ISERROR(SEARCH("F9",S4)))</formula>
    </cfRule>
  </conditionalFormatting>
  <conditionalFormatting sqref="C4:R7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7"/>
  <sheetViews>
    <sheetView zoomScaleSheetLayoutView="100" workbookViewId="0">
      <selection activeCell="A7" sqref="A7:XFD9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4"/>
      <c r="C1" s="2"/>
      <c r="D1" s="50" t="s">
        <v>1</v>
      </c>
      <c r="E1" s="50"/>
      <c r="F1" s="2"/>
      <c r="G1" s="2"/>
    </row>
    <row r="2" spans="1:7" x14ac:dyDescent="0.25">
      <c r="A2" s="17" t="s">
        <v>20</v>
      </c>
      <c r="B2" s="35" t="s">
        <v>0</v>
      </c>
      <c r="C2" s="35" t="s">
        <v>5</v>
      </c>
      <c r="D2" s="1" t="s">
        <v>6</v>
      </c>
      <c r="E2" s="1" t="s">
        <v>7</v>
      </c>
      <c r="F2" s="1" t="s">
        <v>8</v>
      </c>
      <c r="G2" s="18"/>
    </row>
    <row r="3" spans="1:7" x14ac:dyDescent="0.25">
      <c r="A3" s="17">
        <f>Sheet1!A3</f>
        <v>20160010</v>
      </c>
      <c r="B3" s="36" t="str">
        <f>Sheet1!B3</f>
        <v>AKABUOKWU CHIBUDOM JOSHUA</v>
      </c>
      <c r="C3" s="2">
        <v>10</v>
      </c>
      <c r="D3" s="2">
        <v>5</v>
      </c>
      <c r="E3" s="2">
        <v>7</v>
      </c>
      <c r="F3" s="2">
        <v>38</v>
      </c>
      <c r="G3" s="2"/>
    </row>
    <row r="4" spans="1:7" x14ac:dyDescent="0.25">
      <c r="A4" s="17">
        <f>Sheet1!A4</f>
        <v>20160028</v>
      </c>
      <c r="B4" s="36" t="str">
        <f>Sheet1!B4</f>
        <v>EZE  NMESOMA PRINCESS</v>
      </c>
      <c r="C4" s="37">
        <v>10</v>
      </c>
      <c r="D4" s="37">
        <v>7</v>
      </c>
      <c r="E4" s="37">
        <v>10</v>
      </c>
      <c r="F4" s="37">
        <v>43</v>
      </c>
      <c r="G4" s="19"/>
    </row>
    <row r="5" spans="1:7" x14ac:dyDescent="0.25">
      <c r="A5" s="17">
        <f>Sheet1!A5</f>
        <v>20160020</v>
      </c>
      <c r="B5" s="36" t="str">
        <f>Sheet1!B5</f>
        <v>NNAMANI CHUKWUBUIKEM</v>
      </c>
      <c r="C5" s="37">
        <v>10</v>
      </c>
      <c r="D5" s="37">
        <v>6</v>
      </c>
      <c r="E5" s="37">
        <v>7</v>
      </c>
      <c r="F5" s="37">
        <v>42</v>
      </c>
      <c r="G5" s="2"/>
    </row>
    <row r="6" spans="1:7" x14ac:dyDescent="0.25">
      <c r="A6" s="17">
        <f>Sheet1!A6</f>
        <v>20160024</v>
      </c>
      <c r="B6" s="36" t="str">
        <f>Sheet1!B6</f>
        <v>OKORONKWO PRUDENCE UDIRICHIM</v>
      </c>
      <c r="C6" s="37">
        <v>4</v>
      </c>
      <c r="D6" s="37">
        <v>7</v>
      </c>
      <c r="E6" s="37">
        <v>8</v>
      </c>
      <c r="F6" s="37">
        <v>40</v>
      </c>
      <c r="G6" s="2"/>
    </row>
    <row r="7" spans="1:7" x14ac:dyDescent="0.25">
      <c r="A7" s="17"/>
      <c r="B7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3"/>
  <sheetViews>
    <sheetView workbookViewId="0">
      <selection activeCell="A7" sqref="A7:XFD9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12" x14ac:dyDescent="0.25">
      <c r="B1" s="34"/>
      <c r="C1" s="2"/>
      <c r="D1" s="50" t="s">
        <v>2</v>
      </c>
      <c r="E1" s="50"/>
      <c r="F1" s="2"/>
    </row>
    <row r="2" spans="1:12" x14ac:dyDescent="0.25">
      <c r="A2" s="17" t="s">
        <v>20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12" x14ac:dyDescent="0.25">
      <c r="A3" s="17"/>
      <c r="B3" s="36" t="str">
        <f>Sheet1!B3</f>
        <v>AKABUOKWU CHIBUDOM JOSHUA</v>
      </c>
      <c r="C3" s="2">
        <v>4</v>
      </c>
      <c r="D3" s="2">
        <v>4</v>
      </c>
      <c r="E3" s="2">
        <v>4</v>
      </c>
      <c r="F3" s="2">
        <v>48</v>
      </c>
      <c r="L3">
        <v>45</v>
      </c>
    </row>
    <row r="4" spans="1:12" x14ac:dyDescent="0.25">
      <c r="A4" s="17"/>
      <c r="B4" s="36" t="str">
        <f>Sheet1!B4</f>
        <v>EZE  NMESOMA PRINCESS</v>
      </c>
      <c r="C4" s="37">
        <v>10</v>
      </c>
      <c r="D4" s="37">
        <v>10</v>
      </c>
      <c r="E4" s="37">
        <v>10</v>
      </c>
      <c r="F4" s="37">
        <v>40</v>
      </c>
    </row>
    <row r="5" spans="1:12" x14ac:dyDescent="0.25">
      <c r="A5" s="17"/>
      <c r="B5" s="36" t="str">
        <f>Sheet1!B5</f>
        <v>NNAMANI CHUKWUBUIKEM</v>
      </c>
      <c r="C5" s="37">
        <v>4</v>
      </c>
      <c r="D5" s="37">
        <v>4</v>
      </c>
      <c r="E5" s="37">
        <v>4</v>
      </c>
      <c r="F5" s="37">
        <v>37</v>
      </c>
    </row>
    <row r="6" spans="1:12" x14ac:dyDescent="0.25">
      <c r="A6" s="17"/>
      <c r="B6" s="36" t="str">
        <f>Sheet1!B6</f>
        <v>OKORONKWO PRUDENCE UDIRICHIM</v>
      </c>
      <c r="C6" s="37">
        <v>4</v>
      </c>
      <c r="D6" s="37">
        <v>4</v>
      </c>
      <c r="E6" s="37">
        <v>4</v>
      </c>
      <c r="F6" s="37">
        <v>57</v>
      </c>
    </row>
    <row r="7" spans="1:12" x14ac:dyDescent="0.25">
      <c r="A7" s="17"/>
      <c r="B7" s="36"/>
    </row>
    <row r="8" spans="1:12" x14ac:dyDescent="0.25">
      <c r="A8" s="17"/>
      <c r="B8" s="36"/>
    </row>
    <row r="9" spans="1:12" x14ac:dyDescent="0.25">
      <c r="A9" s="17"/>
      <c r="B9" s="36"/>
    </row>
    <row r="10" spans="1:12" x14ac:dyDescent="0.25">
      <c r="A10" s="17"/>
      <c r="B10" s="36"/>
    </row>
    <row r="11" spans="1:12" x14ac:dyDescent="0.25">
      <c r="A11" s="17"/>
      <c r="B11" s="36"/>
    </row>
    <row r="12" spans="1:12" x14ac:dyDescent="0.25">
      <c r="A12" s="17"/>
      <c r="B12" s="36"/>
    </row>
    <row r="13" spans="1:12" x14ac:dyDescent="0.25">
      <c r="A13" s="17"/>
      <c r="B13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"/>
  <sheetViews>
    <sheetView workbookViewId="0">
      <selection activeCell="A7" sqref="A7:XFD9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6" x14ac:dyDescent="0.25">
      <c r="B1" s="34"/>
      <c r="C1" s="2"/>
      <c r="D1" s="50" t="s">
        <v>41</v>
      </c>
      <c r="E1" s="50"/>
      <c r="F1" s="2"/>
    </row>
    <row r="2" spans="1:6" x14ac:dyDescent="0.25">
      <c r="A2" s="17" t="s">
        <v>20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AKABUOKWU CHIBUDOM JOSHUA</v>
      </c>
      <c r="C3" s="4">
        <v>7</v>
      </c>
      <c r="D3" s="4">
        <v>7</v>
      </c>
      <c r="E3" s="4">
        <v>2</v>
      </c>
      <c r="F3" s="4">
        <v>40</v>
      </c>
    </row>
    <row r="4" spans="1:6" x14ac:dyDescent="0.25">
      <c r="A4" s="17"/>
      <c r="B4" s="36" t="str">
        <f>Sheet1!B4</f>
        <v>EZE  NMESOMA PRINCESS</v>
      </c>
      <c r="C4" s="4">
        <v>8</v>
      </c>
      <c r="D4" s="4">
        <v>7</v>
      </c>
      <c r="E4" s="4">
        <v>6</v>
      </c>
      <c r="F4" s="4">
        <v>57</v>
      </c>
    </row>
    <row r="5" spans="1:6" x14ac:dyDescent="0.25">
      <c r="A5" s="17"/>
      <c r="B5" s="36" t="str">
        <f>Sheet1!B5</f>
        <v>NNAMANI CHUKWUBUIKEM</v>
      </c>
      <c r="C5" s="4">
        <v>7</v>
      </c>
      <c r="D5" s="4">
        <v>7</v>
      </c>
      <c r="E5" s="4">
        <v>7</v>
      </c>
      <c r="F5" s="4">
        <v>35</v>
      </c>
    </row>
    <row r="6" spans="1:6" x14ac:dyDescent="0.25">
      <c r="A6" s="17"/>
      <c r="B6" s="36" t="str">
        <f>Sheet1!B6</f>
        <v>OKORONKWO PRUDENCE UDIRICHIM</v>
      </c>
      <c r="C6" s="4">
        <v>10</v>
      </c>
      <c r="D6" s="4">
        <v>10</v>
      </c>
      <c r="E6" s="4">
        <v>7</v>
      </c>
      <c r="F6" s="4">
        <v>41</v>
      </c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4"/>
  <sheetViews>
    <sheetView workbookViewId="0">
      <selection activeCell="A7" sqref="A7:XFD9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6" x14ac:dyDescent="0.25">
      <c r="B1" s="34"/>
      <c r="C1" s="2"/>
      <c r="D1" s="51" t="s">
        <v>36</v>
      </c>
      <c r="E1" s="50"/>
      <c r="F1" s="2"/>
    </row>
    <row r="2" spans="1:6" x14ac:dyDescent="0.25">
      <c r="A2" s="17" t="s">
        <v>20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AKABUOKWU CHIBUDOM JOSHUA</v>
      </c>
      <c r="C3" s="4">
        <v>4</v>
      </c>
      <c r="D3" s="4">
        <v>8</v>
      </c>
      <c r="E3" s="4">
        <v>6</v>
      </c>
      <c r="F3" s="4">
        <v>55</v>
      </c>
    </row>
    <row r="4" spans="1:6" x14ac:dyDescent="0.25">
      <c r="A4" s="17"/>
      <c r="B4" s="36" t="str">
        <f>Sheet1!B4</f>
        <v>EZE  NMESOMA PRINCESS</v>
      </c>
      <c r="C4" s="4">
        <v>8</v>
      </c>
      <c r="D4" s="4">
        <v>5</v>
      </c>
      <c r="E4" s="4">
        <v>5</v>
      </c>
      <c r="F4" s="4">
        <v>62</v>
      </c>
    </row>
    <row r="5" spans="1:6" x14ac:dyDescent="0.25">
      <c r="A5" s="17"/>
      <c r="B5" s="36" t="str">
        <f>Sheet1!B5</f>
        <v>NNAMANI CHUKWUBUIKEM</v>
      </c>
      <c r="C5" s="4">
        <v>4</v>
      </c>
      <c r="D5" s="4">
        <v>6</v>
      </c>
      <c r="E5" s="4">
        <v>4</v>
      </c>
      <c r="F5" s="4">
        <v>39</v>
      </c>
    </row>
    <row r="6" spans="1:6" x14ac:dyDescent="0.25">
      <c r="A6" s="17"/>
      <c r="B6" s="36" t="str">
        <f>Sheet1!B6</f>
        <v>OKORONKWO PRUDENCE UDIRICHIM</v>
      </c>
      <c r="C6" s="4">
        <v>7</v>
      </c>
      <c r="D6" s="4">
        <v>8</v>
      </c>
      <c r="E6" s="4">
        <v>6</v>
      </c>
      <c r="F6" s="4">
        <v>63</v>
      </c>
    </row>
    <row r="7" spans="1:6" x14ac:dyDescent="0.25">
      <c r="A7" s="17"/>
      <c r="B7" s="36"/>
      <c r="C7" s="3"/>
      <c r="D7" s="3"/>
      <c r="E7" s="3"/>
      <c r="F7" s="3"/>
    </row>
    <row r="8" spans="1:6" x14ac:dyDescent="0.25">
      <c r="A8" s="17"/>
      <c r="B8" s="36"/>
      <c r="C8" s="3"/>
      <c r="D8" s="3"/>
      <c r="E8" s="3"/>
      <c r="F8" s="3"/>
    </row>
    <row r="9" spans="1:6" x14ac:dyDescent="0.25">
      <c r="A9" s="17"/>
      <c r="B9" s="36"/>
      <c r="C9" s="3"/>
      <c r="D9" s="3"/>
      <c r="E9" s="3"/>
      <c r="F9" s="3"/>
    </row>
    <row r="10" spans="1:6" x14ac:dyDescent="0.25">
      <c r="A10" s="17"/>
      <c r="B10" s="36"/>
      <c r="C10" s="3"/>
      <c r="D10" s="3"/>
      <c r="E10" s="3"/>
      <c r="F10" s="3"/>
    </row>
    <row r="11" spans="1:6" x14ac:dyDescent="0.25">
      <c r="C11" s="3"/>
      <c r="D11" s="3"/>
      <c r="E11" s="3"/>
      <c r="F11" s="3"/>
    </row>
    <row r="12" spans="1:6" x14ac:dyDescent="0.25">
      <c r="C12" s="3"/>
      <c r="D12" s="3"/>
      <c r="E12" s="3"/>
      <c r="F12" s="3"/>
    </row>
    <row r="13" spans="1:6" x14ac:dyDescent="0.25">
      <c r="C13" s="3"/>
      <c r="D13" s="3"/>
      <c r="E13" s="3"/>
      <c r="F13" s="3"/>
    </row>
    <row r="14" spans="1:6" x14ac:dyDescent="0.25">
      <c r="C14" s="3"/>
      <c r="D14" s="3"/>
      <c r="E14" s="3"/>
      <c r="F14" s="3"/>
    </row>
    <row r="15" spans="1:6" x14ac:dyDescent="0.25">
      <c r="C15" s="3"/>
      <c r="D15" s="3"/>
      <c r="E15" s="3"/>
      <c r="F15" s="3"/>
    </row>
    <row r="16" spans="1:6" x14ac:dyDescent="0.25">
      <c r="C16" s="3"/>
      <c r="D16" s="3"/>
      <c r="E16" s="3"/>
      <c r="F16" s="3"/>
    </row>
    <row r="17" spans="3:6" x14ac:dyDescent="0.25">
      <c r="C17" s="3"/>
      <c r="D17" s="3"/>
      <c r="E17" s="3"/>
      <c r="F17" s="3"/>
    </row>
    <row r="18" spans="3:6" x14ac:dyDescent="0.25">
      <c r="C18" s="3"/>
      <c r="D18" s="3"/>
      <c r="E18" s="3"/>
      <c r="F18" s="3"/>
    </row>
    <row r="19" spans="3:6" x14ac:dyDescent="0.25">
      <c r="C19" s="3"/>
      <c r="D19" s="3"/>
      <c r="E19" s="3"/>
      <c r="F19" s="3"/>
    </row>
    <row r="20" spans="3:6" x14ac:dyDescent="0.25">
      <c r="C20" s="3"/>
      <c r="D20" s="3"/>
      <c r="E20" s="3"/>
      <c r="F20" s="3"/>
    </row>
    <row r="21" spans="3:6" x14ac:dyDescent="0.25">
      <c r="C21" s="3"/>
      <c r="D21" s="3"/>
      <c r="E21" s="3"/>
      <c r="F21" s="3"/>
    </row>
    <row r="22" spans="3:6" x14ac:dyDescent="0.25">
      <c r="C22" s="3"/>
      <c r="D22" s="3"/>
      <c r="E22" s="3"/>
      <c r="F22" s="3"/>
    </row>
    <row r="23" spans="3:6" x14ac:dyDescent="0.25">
      <c r="C23" s="3"/>
      <c r="D23" s="3"/>
      <c r="E23" s="3"/>
      <c r="F23" s="3"/>
    </row>
    <row r="24" spans="3:6" x14ac:dyDescent="0.25">
      <c r="C24" s="3"/>
      <c r="D24" s="3"/>
      <c r="E24" s="3"/>
      <c r="F2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6"/>
  <sheetViews>
    <sheetView workbookViewId="0">
      <selection activeCell="A7" sqref="A7:XFD9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6" x14ac:dyDescent="0.25">
      <c r="B1" s="34"/>
      <c r="C1" s="2"/>
      <c r="D1" s="50" t="s">
        <v>43</v>
      </c>
      <c r="E1" s="50"/>
      <c r="F1" s="2"/>
    </row>
    <row r="2" spans="1:6" x14ac:dyDescent="0.25">
      <c r="A2" s="17" t="s">
        <v>20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AKABUOKWU CHIBUDOM JOSHUA</v>
      </c>
      <c r="C3" s="4">
        <v>9</v>
      </c>
      <c r="D3" s="4">
        <v>5</v>
      </c>
      <c r="E3" s="4">
        <v>7</v>
      </c>
      <c r="F3" s="4">
        <v>46</v>
      </c>
    </row>
    <row r="4" spans="1:6" x14ac:dyDescent="0.25">
      <c r="A4" s="17"/>
      <c r="B4" s="36" t="str">
        <f>Sheet1!B4</f>
        <v>EZE  NMESOMA PRINCESS</v>
      </c>
      <c r="C4" s="4">
        <v>9</v>
      </c>
      <c r="D4" s="4">
        <v>8</v>
      </c>
      <c r="E4" s="4">
        <v>5</v>
      </c>
      <c r="F4" s="4">
        <v>62</v>
      </c>
    </row>
    <row r="5" spans="1:6" x14ac:dyDescent="0.25">
      <c r="A5" s="17"/>
      <c r="B5" s="36" t="str">
        <f>Sheet1!B5</f>
        <v>NNAMANI CHUKWUBUIKEM</v>
      </c>
      <c r="C5" s="4">
        <v>7</v>
      </c>
      <c r="D5" s="4">
        <v>6</v>
      </c>
      <c r="E5" s="4">
        <v>8</v>
      </c>
      <c r="F5" s="4">
        <v>46</v>
      </c>
    </row>
    <row r="6" spans="1:6" x14ac:dyDescent="0.25">
      <c r="A6" s="17"/>
      <c r="B6" s="36" t="str">
        <f>Sheet1!B6</f>
        <v>OKORONKWO PRUDENCE UDIRICHIM</v>
      </c>
      <c r="C6" s="4">
        <v>9</v>
      </c>
      <c r="D6" s="4">
        <v>3</v>
      </c>
      <c r="E6" s="4">
        <v>8</v>
      </c>
      <c r="F6" s="4">
        <v>58</v>
      </c>
    </row>
    <row r="7" spans="1:6" x14ac:dyDescent="0.25">
      <c r="A7" s="17"/>
      <c r="B7" s="36"/>
      <c r="C7" s="3"/>
      <c r="D7" s="3"/>
      <c r="E7" s="3"/>
      <c r="F7" s="3"/>
    </row>
    <row r="8" spans="1:6" x14ac:dyDescent="0.25">
      <c r="A8" s="17"/>
      <c r="B8" s="36"/>
      <c r="C8" s="3"/>
      <c r="D8" s="3"/>
      <c r="E8" s="3"/>
      <c r="F8" s="3"/>
    </row>
    <row r="9" spans="1:6" x14ac:dyDescent="0.25">
      <c r="C9" s="3"/>
      <c r="D9" s="3"/>
      <c r="E9" s="3"/>
      <c r="F9" s="3"/>
    </row>
    <row r="10" spans="1:6" x14ac:dyDescent="0.25">
      <c r="C10" s="3"/>
      <c r="D10" s="3"/>
      <c r="E10" s="3"/>
      <c r="F10" s="3"/>
    </row>
    <row r="11" spans="1:6" x14ac:dyDescent="0.25">
      <c r="C11" s="3"/>
      <c r="D11" s="3"/>
      <c r="E11" s="3"/>
      <c r="F11" s="3"/>
    </row>
    <row r="12" spans="1:6" x14ac:dyDescent="0.25">
      <c r="C12" s="3"/>
      <c r="D12" s="3"/>
      <c r="E12" s="3"/>
      <c r="F12" s="3"/>
    </row>
    <row r="13" spans="1:6" x14ac:dyDescent="0.25">
      <c r="C13" s="3"/>
      <c r="D13" s="3"/>
      <c r="E13" s="3"/>
      <c r="F13" s="3"/>
    </row>
    <row r="14" spans="1:6" x14ac:dyDescent="0.25">
      <c r="C14" s="3"/>
      <c r="D14" s="3"/>
      <c r="E14" s="3"/>
      <c r="F14" s="3"/>
    </row>
    <row r="15" spans="1:6" x14ac:dyDescent="0.25">
      <c r="C15" s="3"/>
      <c r="D15" s="3"/>
      <c r="E15" s="3"/>
      <c r="F15" s="3"/>
    </row>
    <row r="16" spans="1:6" x14ac:dyDescent="0.25">
      <c r="C16" s="3"/>
      <c r="D16" s="3"/>
      <c r="E16" s="3"/>
      <c r="F16" s="3"/>
    </row>
    <row r="17" spans="3:6" x14ac:dyDescent="0.25">
      <c r="C17" s="3"/>
      <c r="D17" s="3"/>
      <c r="E17" s="3"/>
      <c r="F17" s="3"/>
    </row>
    <row r="18" spans="3:6" x14ac:dyDescent="0.25">
      <c r="C18" s="3"/>
      <c r="D18" s="3"/>
      <c r="E18" s="3"/>
      <c r="F18" s="3"/>
    </row>
    <row r="19" spans="3:6" x14ac:dyDescent="0.25">
      <c r="C19" s="3"/>
      <c r="D19" s="3"/>
      <c r="E19" s="3"/>
      <c r="F19" s="3"/>
    </row>
    <row r="20" spans="3:6" x14ac:dyDescent="0.25">
      <c r="C20" s="3"/>
      <c r="D20" s="3"/>
      <c r="E20" s="3"/>
      <c r="F20" s="3"/>
    </row>
    <row r="21" spans="3:6" x14ac:dyDescent="0.25">
      <c r="C21" s="3"/>
      <c r="D21" s="3"/>
      <c r="E21" s="3"/>
      <c r="F21" s="3"/>
    </row>
    <row r="22" spans="3:6" x14ac:dyDescent="0.25">
      <c r="C22" s="3"/>
      <c r="D22" s="3"/>
      <c r="E22" s="3"/>
      <c r="F22" s="3"/>
    </row>
    <row r="23" spans="3:6" x14ac:dyDescent="0.25">
      <c r="C23" s="3"/>
      <c r="D23" s="3"/>
      <c r="E23" s="3"/>
      <c r="F23" s="3"/>
    </row>
    <row r="24" spans="3:6" x14ac:dyDescent="0.25">
      <c r="C24" s="3"/>
      <c r="D24" s="3"/>
      <c r="E24" s="3"/>
      <c r="F24" s="3"/>
    </row>
    <row r="25" spans="3:6" x14ac:dyDescent="0.25">
      <c r="C25" s="3"/>
      <c r="D25" s="3"/>
      <c r="E25" s="3"/>
      <c r="F25" s="3"/>
    </row>
    <row r="26" spans="3:6" x14ac:dyDescent="0.25">
      <c r="C26" s="3"/>
      <c r="D26" s="3"/>
      <c r="E26" s="3"/>
      <c r="F26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22"/>
  <sheetViews>
    <sheetView workbookViewId="0">
      <selection activeCell="D2" sqref="D2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6" x14ac:dyDescent="0.25">
      <c r="B1" s="34"/>
      <c r="C1" s="2"/>
      <c r="D1" s="50" t="s">
        <v>44</v>
      </c>
      <c r="E1" s="50"/>
      <c r="F1" s="2"/>
    </row>
    <row r="2" spans="1:6" x14ac:dyDescent="0.25">
      <c r="A2" s="17" t="s">
        <v>20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AKABUOKWU CHIBUDOM JOSHUA</v>
      </c>
      <c r="C3" s="4"/>
      <c r="D3" s="4"/>
      <c r="E3" s="4"/>
      <c r="F3" s="4">
        <v>62</v>
      </c>
    </row>
    <row r="4" spans="1:6" x14ac:dyDescent="0.25">
      <c r="A4" s="17"/>
      <c r="B4" s="36" t="str">
        <f>Sheet1!B4</f>
        <v>EZE  NMESOMA PRINCESS</v>
      </c>
      <c r="C4" s="4"/>
      <c r="D4" s="4"/>
      <c r="E4" s="4"/>
      <c r="F4" s="4">
        <v>75</v>
      </c>
    </row>
    <row r="5" spans="1:6" x14ac:dyDescent="0.25">
      <c r="A5" s="17"/>
      <c r="B5" s="36" t="str">
        <f>Sheet1!B5</f>
        <v>NNAMANI CHUKWUBUIKEM</v>
      </c>
      <c r="C5" s="4"/>
      <c r="D5" s="4"/>
      <c r="E5" s="4"/>
      <c r="F5" s="4">
        <v>60</v>
      </c>
    </row>
    <row r="6" spans="1:6" x14ac:dyDescent="0.25">
      <c r="A6" s="17"/>
      <c r="B6" s="36" t="str">
        <f>Sheet1!B6</f>
        <v>OKORONKWO PRUDENCE UDIRICHIM</v>
      </c>
      <c r="C6" s="4"/>
      <c r="D6" s="4"/>
      <c r="E6" s="4"/>
      <c r="F6" s="4">
        <v>66</v>
      </c>
    </row>
    <row r="7" spans="1:6" x14ac:dyDescent="0.25">
      <c r="A7" s="17"/>
      <c r="B7" s="36"/>
      <c r="C7" s="3"/>
      <c r="D7" s="3"/>
      <c r="E7" s="3"/>
      <c r="F7" s="3"/>
    </row>
    <row r="8" spans="1:6" x14ac:dyDescent="0.25">
      <c r="A8" s="17"/>
      <c r="B8" s="36"/>
      <c r="C8" s="3"/>
      <c r="D8" s="3"/>
      <c r="E8" s="3"/>
      <c r="F8" s="3"/>
    </row>
    <row r="9" spans="1:6" x14ac:dyDescent="0.25">
      <c r="A9" s="17"/>
      <c r="B9" s="36"/>
      <c r="C9" s="3"/>
      <c r="D9" s="3"/>
      <c r="E9" s="3"/>
      <c r="F9" s="3"/>
    </row>
    <row r="10" spans="1:6" x14ac:dyDescent="0.25">
      <c r="A10" s="17"/>
      <c r="B10" s="36"/>
      <c r="C10" s="3"/>
      <c r="D10" s="3"/>
      <c r="E10" s="3"/>
      <c r="F10" s="3"/>
    </row>
    <row r="11" spans="1:6" x14ac:dyDescent="0.25">
      <c r="C11" s="3"/>
      <c r="D11" s="3"/>
      <c r="E11" s="3"/>
      <c r="F11" s="3"/>
    </row>
    <row r="12" spans="1:6" x14ac:dyDescent="0.25">
      <c r="C12" s="3"/>
      <c r="D12" s="3"/>
      <c r="E12" s="3"/>
      <c r="F12" s="3"/>
    </row>
    <row r="13" spans="1:6" x14ac:dyDescent="0.25">
      <c r="C13" s="3"/>
      <c r="D13" s="3"/>
      <c r="E13" s="3"/>
      <c r="F13" s="3"/>
    </row>
    <row r="14" spans="1:6" x14ac:dyDescent="0.25">
      <c r="C14" s="3"/>
      <c r="D14" s="3"/>
      <c r="E14" s="3"/>
      <c r="F14" s="3"/>
    </row>
    <row r="15" spans="1:6" x14ac:dyDescent="0.25">
      <c r="C15" s="3"/>
      <c r="D15" s="3"/>
      <c r="E15" s="3"/>
      <c r="F15" s="3"/>
    </row>
    <row r="16" spans="1:6" x14ac:dyDescent="0.25">
      <c r="C16" s="3"/>
      <c r="D16" s="3"/>
      <c r="E16" s="3"/>
      <c r="F16" s="3"/>
    </row>
    <row r="17" spans="3:6" x14ac:dyDescent="0.25">
      <c r="C17" s="3"/>
      <c r="D17" s="3"/>
      <c r="E17" s="3"/>
      <c r="F17" s="3"/>
    </row>
    <row r="18" spans="3:6" x14ac:dyDescent="0.25">
      <c r="C18" s="3"/>
      <c r="D18" s="3"/>
      <c r="E18" s="3"/>
      <c r="F18" s="3"/>
    </row>
    <row r="19" spans="3:6" x14ac:dyDescent="0.25">
      <c r="C19" s="3"/>
      <c r="D19" s="3"/>
      <c r="E19" s="3"/>
      <c r="F19" s="3"/>
    </row>
    <row r="20" spans="3:6" x14ac:dyDescent="0.25">
      <c r="C20" s="3"/>
      <c r="D20" s="3"/>
      <c r="E20" s="3"/>
      <c r="F20" s="3"/>
    </row>
    <row r="21" spans="3:6" x14ac:dyDescent="0.25">
      <c r="C21" s="3"/>
      <c r="D21" s="3"/>
      <c r="E21" s="3"/>
      <c r="F21" s="3"/>
    </row>
    <row r="22" spans="3:6" x14ac:dyDescent="0.25">
      <c r="C22" s="3"/>
      <c r="D22" s="3"/>
      <c r="E22" s="3"/>
      <c r="F2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20"/>
  <sheetViews>
    <sheetView workbookViewId="0">
      <selection activeCell="F4" sqref="F4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6" x14ac:dyDescent="0.25">
      <c r="B1" s="34"/>
      <c r="C1" s="2"/>
      <c r="D1" s="51" t="s">
        <v>37</v>
      </c>
      <c r="E1" s="50"/>
      <c r="F1" s="2"/>
    </row>
    <row r="2" spans="1:6" x14ac:dyDescent="0.25">
      <c r="A2" s="17" t="s">
        <v>20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AKABUOKWU CHIBUDOM JOSHUA</v>
      </c>
      <c r="C3" s="2"/>
      <c r="D3" s="2"/>
      <c r="E3" s="2"/>
      <c r="F3" s="2"/>
    </row>
    <row r="4" spans="1:6" x14ac:dyDescent="0.25">
      <c r="A4" s="17"/>
      <c r="B4" s="36" t="e">
        <f>Sheet1!#REF!</f>
        <v>#REF!</v>
      </c>
      <c r="C4" s="2">
        <v>4</v>
      </c>
      <c r="D4" s="2">
        <v>5</v>
      </c>
      <c r="E4" s="2">
        <v>5</v>
      </c>
      <c r="F4" s="2">
        <v>24</v>
      </c>
    </row>
    <row r="5" spans="1:6" x14ac:dyDescent="0.25">
      <c r="A5" s="17"/>
      <c r="B5" s="36" t="e">
        <f>Sheet1!#REF!</f>
        <v>#REF!</v>
      </c>
      <c r="C5" s="2">
        <v>10</v>
      </c>
      <c r="D5" s="2">
        <v>6</v>
      </c>
      <c r="E5" s="2">
        <v>6</v>
      </c>
      <c r="F5" s="2">
        <v>34</v>
      </c>
    </row>
    <row r="6" spans="1:6" x14ac:dyDescent="0.25">
      <c r="A6" s="17"/>
      <c r="B6" s="36" t="str">
        <f>Sheet1!B4</f>
        <v>EZE  NMESOMA PRINCESS</v>
      </c>
      <c r="C6" s="37"/>
      <c r="D6" s="2"/>
      <c r="E6" s="37"/>
      <c r="F6" s="37"/>
    </row>
    <row r="7" spans="1:6" x14ac:dyDescent="0.25">
      <c r="A7" s="17"/>
      <c r="B7" s="36" t="e">
        <f>Sheet1!#REF!</f>
        <v>#REF!</v>
      </c>
      <c r="C7" s="37">
        <v>4</v>
      </c>
      <c r="D7" s="37">
        <v>4</v>
      </c>
      <c r="E7" s="37">
        <v>2</v>
      </c>
      <c r="F7" s="37">
        <v>19</v>
      </c>
    </row>
    <row r="8" spans="1:6" x14ac:dyDescent="0.25">
      <c r="A8" s="17"/>
      <c r="B8" s="36" t="e">
        <f>Sheet1!#REF!</f>
        <v>#REF!</v>
      </c>
      <c r="C8" s="37">
        <v>10</v>
      </c>
      <c r="D8" s="37">
        <v>8</v>
      </c>
      <c r="E8" s="37">
        <v>7</v>
      </c>
      <c r="F8" s="37">
        <v>31</v>
      </c>
    </row>
    <row r="9" spans="1:6" x14ac:dyDescent="0.25">
      <c r="A9" s="17"/>
      <c r="B9" s="36" t="str">
        <f>Sheet1!B5</f>
        <v>NNAMANI CHUKWUBUIKEM</v>
      </c>
      <c r="C9" s="2"/>
      <c r="D9" s="37"/>
      <c r="E9" s="37"/>
      <c r="F9" s="37"/>
    </row>
    <row r="10" spans="1:6" x14ac:dyDescent="0.25">
      <c r="A10" s="17"/>
      <c r="B10" s="36" t="e">
        <f>Sheet1!#REF!</f>
        <v>#REF!</v>
      </c>
      <c r="C10" s="2">
        <v>10</v>
      </c>
      <c r="D10" s="37">
        <v>6</v>
      </c>
      <c r="E10" s="37">
        <v>3</v>
      </c>
      <c r="F10" s="37">
        <v>44</v>
      </c>
    </row>
    <row r="11" spans="1:6" x14ac:dyDescent="0.25">
      <c r="A11" s="17"/>
      <c r="B11" s="36" t="e">
        <f>Sheet1!#REF!</f>
        <v>#REF!</v>
      </c>
      <c r="C11" s="2">
        <v>10</v>
      </c>
      <c r="D11" s="37">
        <v>7</v>
      </c>
      <c r="E11" s="37">
        <v>5</v>
      </c>
      <c r="F11" s="37">
        <v>25</v>
      </c>
    </row>
    <row r="12" spans="1:6" x14ac:dyDescent="0.25">
      <c r="A12" s="17"/>
      <c r="B12" s="36" t="e">
        <f>Sheet1!#REF!</f>
        <v>#REF!</v>
      </c>
      <c r="C12" s="2">
        <v>10</v>
      </c>
      <c r="D12" s="37">
        <v>8</v>
      </c>
      <c r="E12" s="37">
        <v>5</v>
      </c>
      <c r="F12" s="37">
        <v>42</v>
      </c>
    </row>
    <row r="13" spans="1:6" x14ac:dyDescent="0.25">
      <c r="A13" s="17"/>
      <c r="B13" s="36" t="str">
        <f>Sheet1!B6</f>
        <v>OKORONKWO PRUDENCE UDIRICHIM</v>
      </c>
      <c r="C13" s="2"/>
      <c r="D13" s="2"/>
      <c r="E13" s="37"/>
      <c r="F13" s="37"/>
    </row>
    <row r="14" spans="1:6" x14ac:dyDescent="0.25">
      <c r="A14" s="17"/>
      <c r="B14" s="36" t="e">
        <f>Sheet1!#REF!</f>
        <v>#REF!</v>
      </c>
      <c r="C14" s="2">
        <v>10</v>
      </c>
      <c r="D14" s="2">
        <v>6</v>
      </c>
      <c r="E14" s="37">
        <v>5</v>
      </c>
      <c r="F14" s="37">
        <v>40</v>
      </c>
    </row>
    <row r="15" spans="1:6" x14ac:dyDescent="0.25">
      <c r="A15" s="17"/>
      <c r="B15" s="36" t="e">
        <f>Sheet1!#REF!</f>
        <v>#REF!</v>
      </c>
      <c r="C15" s="2">
        <v>10</v>
      </c>
      <c r="D15" s="2">
        <v>3</v>
      </c>
      <c r="E15" s="37">
        <v>7</v>
      </c>
      <c r="F15" s="37">
        <v>31</v>
      </c>
    </row>
    <row r="16" spans="1:6" x14ac:dyDescent="0.25">
      <c r="A16" s="17"/>
      <c r="B16" s="36" t="e">
        <f>Sheet1!#REF!</f>
        <v>#REF!</v>
      </c>
      <c r="C16" s="2">
        <v>10</v>
      </c>
      <c r="D16" s="2">
        <v>5</v>
      </c>
      <c r="E16" s="37">
        <v>3</v>
      </c>
      <c r="F16" s="37">
        <v>21</v>
      </c>
    </row>
    <row r="17" spans="1:2" x14ac:dyDescent="0.25">
      <c r="A17" s="17"/>
      <c r="B17" s="36"/>
    </row>
    <row r="18" spans="1:2" x14ac:dyDescent="0.25">
      <c r="A18" s="17"/>
      <c r="B18" s="36"/>
    </row>
    <row r="19" spans="1:2" x14ac:dyDescent="0.25">
      <c r="A19" s="17"/>
      <c r="B19" s="36"/>
    </row>
    <row r="20" spans="1:2" x14ac:dyDescent="0.25">
      <c r="A20" s="17"/>
      <c r="B20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FMATHS</vt:lpstr>
      <vt:lpstr>Sheet3</vt:lpstr>
      <vt:lpstr>Sheet4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2021-09-21T02:30:29Z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