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3RD TERM RESULT 2020-2021\"/>
    </mc:Choice>
  </mc:AlternateContent>
  <bookViews>
    <workbookView xWindow="0" yWindow="600" windowWidth="20490" windowHeight="7740" activeTab="1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62913"/>
</workbook>
</file>

<file path=xl/calcChain.xml><?xml version="1.0" encoding="utf-8"?>
<calcChain xmlns="http://schemas.openxmlformats.org/spreadsheetml/2006/main">
  <c r="CI4" i="1" l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3" i="1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3" i="1"/>
  <c r="B43" i="4" l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DG22" i="1" l="1"/>
  <c r="DH22" i="1"/>
  <c r="DI22" i="1"/>
  <c r="DJ22" i="1"/>
  <c r="DN22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3" i="3"/>
  <c r="C9" i="1"/>
  <c r="C3" i="1"/>
  <c r="N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G4" i="1"/>
  <c r="DG5" i="1"/>
  <c r="DG6" i="1"/>
  <c r="DG7" i="1"/>
  <c r="DG8" i="1"/>
  <c r="DG9" i="1"/>
  <c r="DG10" i="1"/>
  <c r="DG11" i="1"/>
  <c r="DN11" i="1" s="1"/>
  <c r="DG12" i="1"/>
  <c r="DG13" i="1"/>
  <c r="DG14" i="1"/>
  <c r="DG15" i="1"/>
  <c r="DG16" i="1"/>
  <c r="DG17" i="1"/>
  <c r="DG18" i="1"/>
  <c r="DG19" i="1"/>
  <c r="DN19" i="1" s="1"/>
  <c r="DO19" i="1" s="1"/>
  <c r="AB20" i="2" s="1"/>
  <c r="DG20" i="1"/>
  <c r="DG21" i="1"/>
  <c r="DG23" i="1"/>
  <c r="DG24" i="1"/>
  <c r="DN24" i="1" s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N40" i="1" s="1"/>
  <c r="DJ3" i="1"/>
  <c r="DI3" i="1"/>
  <c r="DH3" i="1"/>
  <c r="DG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DA3" i="1"/>
  <c r="CZ3" i="1"/>
  <c r="CY3" i="1"/>
  <c r="CX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" i="2"/>
  <c r="DO22" i="1"/>
  <c r="AB23" i="2" s="1"/>
  <c r="DW37" i="1" l="1"/>
  <c r="DW33" i="1"/>
  <c r="AC34" i="2" s="1"/>
  <c r="DW29" i="1"/>
  <c r="DX29" i="1" s="1"/>
  <c r="AD30" i="2" s="1"/>
  <c r="DW25" i="1"/>
  <c r="DW21" i="1"/>
  <c r="DX21" i="1" s="1"/>
  <c r="AD22" i="2" s="1"/>
  <c r="DW13" i="1"/>
  <c r="DX13" i="1" s="1"/>
  <c r="AD14" i="2" s="1"/>
  <c r="DW5" i="1"/>
  <c r="CD37" i="1"/>
  <c r="S38" i="2" s="1"/>
  <c r="CD33" i="1"/>
  <c r="CD29" i="1"/>
  <c r="CD21" i="1"/>
  <c r="CD25" i="1"/>
  <c r="S26" i="2" s="1"/>
  <c r="DW17" i="1"/>
  <c r="DW9" i="1"/>
  <c r="DX9" i="1" s="1"/>
  <c r="AD10" i="2" s="1"/>
  <c r="CV39" i="1"/>
  <c r="W40" i="2" s="1"/>
  <c r="CV31" i="1"/>
  <c r="W32" i="2" s="1"/>
  <c r="CV27" i="1"/>
  <c r="CW27" i="1" s="1"/>
  <c r="X28" i="2" s="1"/>
  <c r="CV23" i="1"/>
  <c r="CW23" i="1" s="1"/>
  <c r="X24" i="2" s="1"/>
  <c r="CV19" i="1"/>
  <c r="W20" i="2" s="1"/>
  <c r="CV35" i="1"/>
  <c r="CW35" i="1" s="1"/>
  <c r="X36" i="2" s="1"/>
  <c r="DE37" i="1"/>
  <c r="Y38" i="2" s="1"/>
  <c r="DE33" i="1"/>
  <c r="DE29" i="1"/>
  <c r="Y30" i="2" s="1"/>
  <c r="DE21" i="1"/>
  <c r="DF21" i="1" s="1"/>
  <c r="Z22" i="2" s="1"/>
  <c r="DE17" i="1"/>
  <c r="DE13" i="1"/>
  <c r="DE9" i="1"/>
  <c r="DE5" i="1"/>
  <c r="DE25" i="1"/>
  <c r="DE39" i="1"/>
  <c r="DE35" i="1"/>
  <c r="DE31" i="1"/>
  <c r="DF31" i="1" s="1"/>
  <c r="Z32" i="2" s="1"/>
  <c r="DE27" i="1"/>
  <c r="DE23" i="1"/>
  <c r="Y24" i="2" s="1"/>
  <c r="BC31" i="1"/>
  <c r="M32" i="2" s="1"/>
  <c r="BC39" i="1"/>
  <c r="BD39" i="1" s="1"/>
  <c r="N40" i="2" s="1"/>
  <c r="BC35" i="1"/>
  <c r="BC27" i="1"/>
  <c r="BC23" i="1"/>
  <c r="BD23" i="1" s="1"/>
  <c r="N24" i="2" s="1"/>
  <c r="BC19" i="1"/>
  <c r="BC15" i="1"/>
  <c r="BC11" i="1"/>
  <c r="M12" i="2" s="1"/>
  <c r="BC7" i="1"/>
  <c r="BD7" i="1" s="1"/>
  <c r="N8" i="2" s="1"/>
  <c r="CV40" i="1"/>
  <c r="CV36" i="1"/>
  <c r="CW36" i="1" s="1"/>
  <c r="X37" i="2" s="1"/>
  <c r="CV32" i="1"/>
  <c r="W33" i="2" s="1"/>
  <c r="CV28" i="1"/>
  <c r="W29" i="2" s="1"/>
  <c r="CV24" i="1"/>
  <c r="W25" i="2" s="1"/>
  <c r="CV20" i="1"/>
  <c r="CW20" i="1" s="1"/>
  <c r="X21" i="2" s="1"/>
  <c r="CV16" i="1"/>
  <c r="W17" i="2" s="1"/>
  <c r="CV12" i="1"/>
  <c r="W13" i="2" s="1"/>
  <c r="CV8" i="1"/>
  <c r="CV4" i="1"/>
  <c r="DE40" i="1"/>
  <c r="DE36" i="1"/>
  <c r="Y37" i="2" s="1"/>
  <c r="DE32" i="1"/>
  <c r="Y33" i="2" s="1"/>
  <c r="DE28" i="1"/>
  <c r="DF28" i="1" s="1"/>
  <c r="Z29" i="2" s="1"/>
  <c r="DE24" i="1"/>
  <c r="Y25" i="2" s="1"/>
  <c r="DE20" i="1"/>
  <c r="DE16" i="1"/>
  <c r="DE12" i="1"/>
  <c r="DE8" i="1"/>
  <c r="Y9" i="2" s="1"/>
  <c r="DE4" i="1"/>
  <c r="DF4" i="1" s="1"/>
  <c r="Z5" i="2" s="1"/>
  <c r="DW40" i="1"/>
  <c r="AC41" i="2" s="1"/>
  <c r="DW36" i="1"/>
  <c r="AC37" i="2" s="1"/>
  <c r="DW32" i="1"/>
  <c r="DX32" i="1" s="1"/>
  <c r="AD33" i="2" s="1"/>
  <c r="DW28" i="1"/>
  <c r="DX28" i="1" s="1"/>
  <c r="AD29" i="2" s="1"/>
  <c r="DW24" i="1"/>
  <c r="DX24" i="1" s="1"/>
  <c r="AD25" i="2" s="1"/>
  <c r="DW20" i="1"/>
  <c r="DW16" i="1"/>
  <c r="AC17" i="2" s="1"/>
  <c r="DW12" i="1"/>
  <c r="DX12" i="1" s="1"/>
  <c r="AD13" i="2" s="1"/>
  <c r="DW8" i="1"/>
  <c r="AC9" i="2" s="1"/>
  <c r="DW4" i="1"/>
  <c r="CV38" i="1"/>
  <c r="CW38" i="1" s="1"/>
  <c r="X39" i="2" s="1"/>
  <c r="CV34" i="1"/>
  <c r="W35" i="2" s="1"/>
  <c r="DN3" i="1"/>
  <c r="DN37" i="1"/>
  <c r="AA38" i="2" s="1"/>
  <c r="DN33" i="1"/>
  <c r="AA34" i="2" s="1"/>
  <c r="DN29" i="1"/>
  <c r="DO29" i="1" s="1"/>
  <c r="AB30" i="2" s="1"/>
  <c r="DN25" i="1"/>
  <c r="AA26" i="2" s="1"/>
  <c r="DN20" i="1"/>
  <c r="AA21" i="2" s="1"/>
  <c r="DN16" i="1"/>
  <c r="DN12" i="1"/>
  <c r="DN8" i="1"/>
  <c r="AA9" i="2" s="1"/>
  <c r="DN4" i="1"/>
  <c r="DW3" i="1"/>
  <c r="AC4" i="2" s="1"/>
  <c r="DW39" i="1"/>
  <c r="DW35" i="1"/>
  <c r="DX35" i="1" s="1"/>
  <c r="AD36" i="2" s="1"/>
  <c r="DW31" i="1"/>
  <c r="DW27" i="1"/>
  <c r="AC28" i="2" s="1"/>
  <c r="DW23" i="1"/>
  <c r="AC24" i="2" s="1"/>
  <c r="DW19" i="1"/>
  <c r="AC20" i="2" s="1"/>
  <c r="DW15" i="1"/>
  <c r="DW11" i="1"/>
  <c r="DW7" i="1"/>
  <c r="DW38" i="1"/>
  <c r="DX38" i="1" s="1"/>
  <c r="AD39" i="2" s="1"/>
  <c r="DW34" i="1"/>
  <c r="DX34" i="1" s="1"/>
  <c r="AD35" i="2" s="1"/>
  <c r="DW30" i="1"/>
  <c r="DX30" i="1" s="1"/>
  <c r="AD31" i="2" s="1"/>
  <c r="DW26" i="1"/>
  <c r="DW22" i="1"/>
  <c r="DX22" i="1" s="1"/>
  <c r="AD23" i="2" s="1"/>
  <c r="DW18" i="1"/>
  <c r="DW14" i="1"/>
  <c r="AC15" i="2" s="1"/>
  <c r="DW10" i="1"/>
  <c r="AC11" i="2" s="1"/>
  <c r="DW6" i="1"/>
  <c r="AC7" i="2" s="1"/>
  <c r="DN39" i="1"/>
  <c r="DO39" i="1" s="1"/>
  <c r="AB40" i="2" s="1"/>
  <c r="DN35" i="1"/>
  <c r="AA36" i="2" s="1"/>
  <c r="DN31" i="1"/>
  <c r="DO31" i="1" s="1"/>
  <c r="AB32" i="2" s="1"/>
  <c r="DN27" i="1"/>
  <c r="DN38" i="1"/>
  <c r="DO38" i="1" s="1"/>
  <c r="AB39" i="2" s="1"/>
  <c r="BC37" i="1"/>
  <c r="M38" i="2" s="1"/>
  <c r="BC33" i="1"/>
  <c r="BD33" i="1" s="1"/>
  <c r="N34" i="2" s="1"/>
  <c r="BC29" i="1"/>
  <c r="M30" i="2" s="1"/>
  <c r="BC25" i="1"/>
  <c r="M26" i="2" s="1"/>
  <c r="BC21" i="1"/>
  <c r="BC17" i="1"/>
  <c r="BD17" i="1" s="1"/>
  <c r="N18" i="2" s="1"/>
  <c r="BC13" i="1"/>
  <c r="BD13" i="1" s="1"/>
  <c r="N14" i="2" s="1"/>
  <c r="BC9" i="1"/>
  <c r="M10" i="2" s="1"/>
  <c r="BC5" i="1"/>
  <c r="M6" i="2" s="1"/>
  <c r="DN34" i="1"/>
  <c r="DO34" i="1" s="1"/>
  <c r="AB35" i="2" s="1"/>
  <c r="DN30" i="1"/>
  <c r="DN26" i="1"/>
  <c r="AA27" i="2" s="1"/>
  <c r="DN21" i="1"/>
  <c r="DO21" i="1" s="1"/>
  <c r="AB22" i="2" s="1"/>
  <c r="DN17" i="1"/>
  <c r="DO17" i="1" s="1"/>
  <c r="AB18" i="2" s="1"/>
  <c r="DN13" i="1"/>
  <c r="DO13" i="1" s="1"/>
  <c r="AB14" i="2" s="1"/>
  <c r="DN9" i="1"/>
  <c r="AA10" i="2" s="1"/>
  <c r="DN5" i="1"/>
  <c r="DN36" i="1"/>
  <c r="DO36" i="1" s="1"/>
  <c r="AB37" i="2" s="1"/>
  <c r="DN32" i="1"/>
  <c r="DO32" i="1" s="1"/>
  <c r="AB33" i="2" s="1"/>
  <c r="DN28" i="1"/>
  <c r="AA29" i="2" s="1"/>
  <c r="DN15" i="1"/>
  <c r="DO15" i="1" s="1"/>
  <c r="AB16" i="2" s="1"/>
  <c r="DN7" i="1"/>
  <c r="DO7" i="1" s="1"/>
  <c r="AB8" i="2" s="1"/>
  <c r="CV15" i="1"/>
  <c r="W16" i="2" s="1"/>
  <c r="CV11" i="1"/>
  <c r="W12" i="2" s="1"/>
  <c r="CV7" i="1"/>
  <c r="DE19" i="1"/>
  <c r="DF19" i="1" s="1"/>
  <c r="Z20" i="2" s="1"/>
  <c r="DE15" i="1"/>
  <c r="Y16" i="2" s="1"/>
  <c r="DE11" i="1"/>
  <c r="DE7" i="1"/>
  <c r="DN23" i="1"/>
  <c r="DO23" i="1" s="1"/>
  <c r="AB24" i="2" s="1"/>
  <c r="DN18" i="1"/>
  <c r="DO18" i="1" s="1"/>
  <c r="AB19" i="2" s="1"/>
  <c r="DN14" i="1"/>
  <c r="DN10" i="1"/>
  <c r="DN6" i="1"/>
  <c r="AA7" i="2" s="1"/>
  <c r="CV30" i="1"/>
  <c r="CW30" i="1" s="1"/>
  <c r="X31" i="2" s="1"/>
  <c r="CV26" i="1"/>
  <c r="CW26" i="1" s="1"/>
  <c r="X27" i="2" s="1"/>
  <c r="CV22" i="1"/>
  <c r="CW22" i="1" s="1"/>
  <c r="X23" i="2" s="1"/>
  <c r="CV18" i="1"/>
  <c r="CW18" i="1" s="1"/>
  <c r="X19" i="2" s="1"/>
  <c r="CV10" i="1"/>
  <c r="CW10" i="1" s="1"/>
  <c r="X11" i="2" s="1"/>
  <c r="DE38" i="1"/>
  <c r="Y39" i="2" s="1"/>
  <c r="DE34" i="1"/>
  <c r="DF34" i="1" s="1"/>
  <c r="Z35" i="2" s="1"/>
  <c r="DE30" i="1"/>
  <c r="Y31" i="2" s="1"/>
  <c r="DE26" i="1"/>
  <c r="DF26" i="1" s="1"/>
  <c r="Z27" i="2" s="1"/>
  <c r="DE22" i="1"/>
  <c r="DF22" i="1" s="1"/>
  <c r="Z23" i="2" s="1"/>
  <c r="DE18" i="1"/>
  <c r="Y19" i="2" s="1"/>
  <c r="DE14" i="1"/>
  <c r="DE10" i="1"/>
  <c r="DF10" i="1" s="1"/>
  <c r="Z11" i="2" s="1"/>
  <c r="DE6" i="1"/>
  <c r="DF6" i="1" s="1"/>
  <c r="Z7" i="2" s="1"/>
  <c r="DE3" i="1"/>
  <c r="Y40" i="2"/>
  <c r="Y36" i="2"/>
  <c r="Y28" i="2"/>
  <c r="CV14" i="1"/>
  <c r="CW14" i="1" s="1"/>
  <c r="X15" i="2" s="1"/>
  <c r="CV6" i="1"/>
  <c r="W7" i="2" s="1"/>
  <c r="BC3" i="1"/>
  <c r="BC38" i="1"/>
  <c r="BD38" i="1" s="1"/>
  <c r="N39" i="2" s="1"/>
  <c r="BC34" i="1"/>
  <c r="BD34" i="1" s="1"/>
  <c r="N35" i="2" s="1"/>
  <c r="BC30" i="1"/>
  <c r="BD30" i="1" s="1"/>
  <c r="N31" i="2" s="1"/>
  <c r="BC26" i="1"/>
  <c r="BC22" i="1"/>
  <c r="BD22" i="1" s="1"/>
  <c r="N23" i="2" s="1"/>
  <c r="BC18" i="1"/>
  <c r="BD18" i="1" s="1"/>
  <c r="N19" i="2" s="1"/>
  <c r="BC14" i="1"/>
  <c r="BD14" i="1" s="1"/>
  <c r="N15" i="2" s="1"/>
  <c r="BC10" i="1"/>
  <c r="BD10" i="1" s="1"/>
  <c r="N11" i="2" s="1"/>
  <c r="BC6" i="1"/>
  <c r="BD6" i="1" s="1"/>
  <c r="N7" i="2" s="1"/>
  <c r="CD17" i="1"/>
  <c r="S18" i="2" s="1"/>
  <c r="CD13" i="1"/>
  <c r="CE13" i="1" s="1"/>
  <c r="T14" i="2" s="1"/>
  <c r="CD9" i="1"/>
  <c r="CD5" i="1"/>
  <c r="CV3" i="1"/>
  <c r="CV37" i="1"/>
  <c r="W38" i="2" s="1"/>
  <c r="CV33" i="1"/>
  <c r="CV29" i="1"/>
  <c r="CW29" i="1" s="1"/>
  <c r="X30" i="2" s="1"/>
  <c r="CV25" i="1"/>
  <c r="CW25" i="1" s="1"/>
  <c r="X26" i="2" s="1"/>
  <c r="CV21" i="1"/>
  <c r="W22" i="2" s="1"/>
  <c r="CV17" i="1"/>
  <c r="W18" i="2" s="1"/>
  <c r="CV13" i="1"/>
  <c r="CV9" i="1"/>
  <c r="CW9" i="1" s="1"/>
  <c r="X10" i="2" s="1"/>
  <c r="CV5" i="1"/>
  <c r="W6" i="2" s="1"/>
  <c r="BC40" i="1"/>
  <c r="BD40" i="1" s="1"/>
  <c r="N41" i="2" s="1"/>
  <c r="BC36" i="1"/>
  <c r="BD36" i="1" s="1"/>
  <c r="N37" i="2" s="1"/>
  <c r="BC32" i="1"/>
  <c r="BD32" i="1" s="1"/>
  <c r="N33" i="2" s="1"/>
  <c r="BC28" i="1"/>
  <c r="BD28" i="1" s="1"/>
  <c r="N29" i="2" s="1"/>
  <c r="BC24" i="1"/>
  <c r="M25" i="2" s="1"/>
  <c r="BC20" i="1"/>
  <c r="M21" i="2" s="1"/>
  <c r="BC16" i="1"/>
  <c r="M17" i="2" s="1"/>
  <c r="BC12" i="1"/>
  <c r="M13" i="2" s="1"/>
  <c r="BC8" i="1"/>
  <c r="BD8" i="1" s="1"/>
  <c r="N9" i="2" s="1"/>
  <c r="BC4" i="1"/>
  <c r="M5" i="2" s="1"/>
  <c r="CD38" i="1"/>
  <c r="S39" i="2" s="1"/>
  <c r="CD34" i="1"/>
  <c r="CE34" i="1" s="1"/>
  <c r="T35" i="2" s="1"/>
  <c r="CD30" i="1"/>
  <c r="CE30" i="1" s="1"/>
  <c r="T31" i="2" s="1"/>
  <c r="CD26" i="1"/>
  <c r="S27" i="2" s="1"/>
  <c r="CD22" i="1"/>
  <c r="CE22" i="1" s="1"/>
  <c r="T23" i="2" s="1"/>
  <c r="CD18" i="1"/>
  <c r="S19" i="2" s="1"/>
  <c r="CD14" i="1"/>
  <c r="CD10" i="1"/>
  <c r="CE10" i="1" s="1"/>
  <c r="T11" i="2" s="1"/>
  <c r="CD6" i="1"/>
  <c r="CM3" i="1"/>
  <c r="CM38" i="1"/>
  <c r="U39" i="2" s="1"/>
  <c r="CM34" i="1"/>
  <c r="CM30" i="1"/>
  <c r="CM26" i="1"/>
  <c r="CN26" i="1" s="1"/>
  <c r="V27" i="2" s="1"/>
  <c r="CM22" i="1"/>
  <c r="U23" i="2" s="1"/>
  <c r="CM18" i="1"/>
  <c r="U19" i="2" s="1"/>
  <c r="CM14" i="1"/>
  <c r="CM10" i="1"/>
  <c r="CM6" i="1"/>
  <c r="U7" i="2" s="1"/>
  <c r="BU39" i="1"/>
  <c r="Q40" i="2" s="1"/>
  <c r="BU35" i="1"/>
  <c r="Q36" i="2" s="1"/>
  <c r="BU31" i="1"/>
  <c r="Q32" i="2" s="1"/>
  <c r="BU27" i="1"/>
  <c r="BU23" i="1"/>
  <c r="BU19" i="1"/>
  <c r="BU15" i="1"/>
  <c r="Q16" i="2" s="1"/>
  <c r="BU11" i="1"/>
  <c r="BU7" i="1"/>
  <c r="Q8" i="2" s="1"/>
  <c r="CD39" i="1"/>
  <c r="S40" i="2" s="1"/>
  <c r="CD35" i="1"/>
  <c r="CE35" i="1" s="1"/>
  <c r="T36" i="2" s="1"/>
  <c r="CD31" i="1"/>
  <c r="S32" i="2" s="1"/>
  <c r="CD27" i="1"/>
  <c r="S28" i="2" s="1"/>
  <c r="CD23" i="1"/>
  <c r="S24" i="2" s="1"/>
  <c r="CD19" i="1"/>
  <c r="S20" i="2" s="1"/>
  <c r="CD15" i="1"/>
  <c r="CE15" i="1" s="1"/>
  <c r="T16" i="2" s="1"/>
  <c r="CD11" i="1"/>
  <c r="CD7" i="1"/>
  <c r="CE7" i="1" s="1"/>
  <c r="T8" i="2" s="1"/>
  <c r="CM37" i="1"/>
  <c r="CN37" i="1" s="1"/>
  <c r="V38" i="2" s="1"/>
  <c r="CM33" i="1"/>
  <c r="CN33" i="1" s="1"/>
  <c r="V34" i="2" s="1"/>
  <c r="CM29" i="1"/>
  <c r="CM25" i="1"/>
  <c r="CM21" i="1"/>
  <c r="CN21" i="1" s="1"/>
  <c r="V22" i="2" s="1"/>
  <c r="CM17" i="1"/>
  <c r="CN17" i="1" s="1"/>
  <c r="V18" i="2" s="1"/>
  <c r="CM13" i="1"/>
  <c r="CM9" i="1"/>
  <c r="CM5" i="1"/>
  <c r="U6" i="2" s="1"/>
  <c r="CM40" i="1"/>
  <c r="CM36" i="1"/>
  <c r="CN36" i="1" s="1"/>
  <c r="V37" i="2" s="1"/>
  <c r="CM32" i="1"/>
  <c r="CM28" i="1"/>
  <c r="CM24" i="1"/>
  <c r="U25" i="2" s="1"/>
  <c r="CM20" i="1"/>
  <c r="CN20" i="1" s="1"/>
  <c r="V21" i="2" s="1"/>
  <c r="CM16" i="1"/>
  <c r="CM12" i="1"/>
  <c r="U13" i="2" s="1"/>
  <c r="CM8" i="1"/>
  <c r="CM4" i="1"/>
  <c r="U5" i="2" s="1"/>
  <c r="CM39" i="1"/>
  <c r="CM35" i="1"/>
  <c r="U36" i="2" s="1"/>
  <c r="CM31" i="1"/>
  <c r="CN31" i="1" s="1"/>
  <c r="V32" i="2" s="1"/>
  <c r="CM27" i="1"/>
  <c r="CM23" i="1"/>
  <c r="CM19" i="1"/>
  <c r="CN19" i="1" s="1"/>
  <c r="V20" i="2" s="1"/>
  <c r="CM15" i="1"/>
  <c r="U16" i="2" s="1"/>
  <c r="CM11" i="1"/>
  <c r="CM7" i="1"/>
  <c r="CD3" i="1"/>
  <c r="S4" i="2" s="1"/>
  <c r="BL40" i="1"/>
  <c r="BL36" i="1"/>
  <c r="O37" i="2" s="1"/>
  <c r="BL32" i="1"/>
  <c r="BM32" i="1" s="1"/>
  <c r="P33" i="2" s="1"/>
  <c r="BL28" i="1"/>
  <c r="O29" i="2" s="1"/>
  <c r="BL24" i="1"/>
  <c r="BM24" i="1" s="1"/>
  <c r="P25" i="2" s="1"/>
  <c r="BL20" i="1"/>
  <c r="O21" i="2" s="1"/>
  <c r="BL16" i="1"/>
  <c r="BL12" i="1"/>
  <c r="O13" i="2" s="1"/>
  <c r="BL8" i="1"/>
  <c r="BL4" i="1"/>
  <c r="O5" i="2" s="1"/>
  <c r="BU40" i="1"/>
  <c r="BU36" i="1"/>
  <c r="BV36" i="1" s="1"/>
  <c r="R37" i="2" s="1"/>
  <c r="BU32" i="1"/>
  <c r="BV32" i="1" s="1"/>
  <c r="R33" i="2" s="1"/>
  <c r="BU28" i="1"/>
  <c r="BV28" i="1" s="1"/>
  <c r="R29" i="2" s="1"/>
  <c r="BU24" i="1"/>
  <c r="BU20" i="1"/>
  <c r="Q21" i="2" s="1"/>
  <c r="BU16" i="1"/>
  <c r="BV16" i="1" s="1"/>
  <c r="R17" i="2" s="1"/>
  <c r="BU12" i="1"/>
  <c r="Q13" i="2" s="1"/>
  <c r="BU8" i="1"/>
  <c r="BV8" i="1" s="1"/>
  <c r="R9" i="2" s="1"/>
  <c r="BU4" i="1"/>
  <c r="Q5" i="2" s="1"/>
  <c r="CD40" i="1"/>
  <c r="S41" i="2" s="1"/>
  <c r="CD36" i="1"/>
  <c r="CD32" i="1"/>
  <c r="CE32" i="1" s="1"/>
  <c r="T33" i="2" s="1"/>
  <c r="CD28" i="1"/>
  <c r="S29" i="2" s="1"/>
  <c r="CD24" i="1"/>
  <c r="S25" i="2" s="1"/>
  <c r="CD20" i="1"/>
  <c r="CD16" i="1"/>
  <c r="CD12" i="1"/>
  <c r="CE12" i="1" s="1"/>
  <c r="T13" i="2" s="1"/>
  <c r="CD8" i="1"/>
  <c r="CD4" i="1"/>
  <c r="BU38" i="1"/>
  <c r="BV38" i="1" s="1"/>
  <c r="R39" i="2" s="1"/>
  <c r="BU34" i="1"/>
  <c r="Q35" i="2" s="1"/>
  <c r="BU30" i="1"/>
  <c r="BV30" i="1" s="1"/>
  <c r="R31" i="2" s="1"/>
  <c r="BU26" i="1"/>
  <c r="Q27" i="2" s="1"/>
  <c r="BU22" i="1"/>
  <c r="BV22" i="1" s="1"/>
  <c r="R23" i="2" s="1"/>
  <c r="BU18" i="1"/>
  <c r="Q19" i="2" s="1"/>
  <c r="BU14" i="1"/>
  <c r="BU10" i="1"/>
  <c r="BV10" i="1" s="1"/>
  <c r="R11" i="2" s="1"/>
  <c r="BU6" i="1"/>
  <c r="Q37" i="2"/>
  <c r="Q33" i="2"/>
  <c r="AK40" i="1"/>
  <c r="I41" i="2" s="1"/>
  <c r="AK36" i="1"/>
  <c r="I37" i="2" s="1"/>
  <c r="AK32" i="1"/>
  <c r="AL32" i="1" s="1"/>
  <c r="J33" i="2" s="1"/>
  <c r="AK28" i="1"/>
  <c r="I29" i="2" s="1"/>
  <c r="AK24" i="1"/>
  <c r="I25" i="2" s="1"/>
  <c r="AK20" i="1"/>
  <c r="AL20" i="1" s="1"/>
  <c r="J21" i="2" s="1"/>
  <c r="AK16" i="1"/>
  <c r="AL16" i="1" s="1"/>
  <c r="J17" i="2" s="1"/>
  <c r="AK12" i="1"/>
  <c r="AL12" i="1" s="1"/>
  <c r="J13" i="2" s="1"/>
  <c r="AK8" i="1"/>
  <c r="AK4" i="1"/>
  <c r="AT40" i="1"/>
  <c r="AT36" i="1"/>
  <c r="AU36" i="1" s="1"/>
  <c r="L37" i="2" s="1"/>
  <c r="AT32" i="1"/>
  <c r="K33" i="2" s="1"/>
  <c r="AT28" i="1"/>
  <c r="K29" i="2" s="1"/>
  <c r="AT24" i="1"/>
  <c r="K25" i="2" s="1"/>
  <c r="AT20" i="1"/>
  <c r="AT16" i="1"/>
  <c r="K17" i="2" s="1"/>
  <c r="AT12" i="1"/>
  <c r="K13" i="2" s="1"/>
  <c r="AT8" i="1"/>
  <c r="AU8" i="1" s="1"/>
  <c r="L9" i="2" s="1"/>
  <c r="AT4" i="1"/>
  <c r="AU4" i="1" s="1"/>
  <c r="L5" i="2" s="1"/>
  <c r="BL37" i="1"/>
  <c r="O38" i="2" s="1"/>
  <c r="BL33" i="1"/>
  <c r="O34" i="2" s="1"/>
  <c r="BL29" i="1"/>
  <c r="O30" i="2" s="1"/>
  <c r="BL25" i="1"/>
  <c r="BM25" i="1" s="1"/>
  <c r="P26" i="2" s="1"/>
  <c r="BL21" i="1"/>
  <c r="BM21" i="1" s="1"/>
  <c r="P22" i="2" s="1"/>
  <c r="BL17" i="1"/>
  <c r="BM17" i="1" s="1"/>
  <c r="P18" i="2" s="1"/>
  <c r="BL13" i="1"/>
  <c r="BM13" i="1" s="1"/>
  <c r="P14" i="2" s="1"/>
  <c r="BL9" i="1"/>
  <c r="O10" i="2" s="1"/>
  <c r="BL5" i="1"/>
  <c r="BM5" i="1" s="1"/>
  <c r="P6" i="2" s="1"/>
  <c r="BU3" i="1"/>
  <c r="BU37" i="1"/>
  <c r="Q38" i="2" s="1"/>
  <c r="BU33" i="1"/>
  <c r="BV33" i="1" s="1"/>
  <c r="R34" i="2" s="1"/>
  <c r="BU29" i="1"/>
  <c r="BV29" i="1" s="1"/>
  <c r="R30" i="2" s="1"/>
  <c r="BU25" i="1"/>
  <c r="BU21" i="1"/>
  <c r="Q22" i="2" s="1"/>
  <c r="BU17" i="1"/>
  <c r="BV17" i="1" s="1"/>
  <c r="R18" i="2" s="1"/>
  <c r="BU13" i="1"/>
  <c r="BU9" i="1"/>
  <c r="BV9" i="1" s="1"/>
  <c r="R10" i="2" s="1"/>
  <c r="BU5" i="1"/>
  <c r="BV5" i="1" s="1"/>
  <c r="R6" i="2" s="1"/>
  <c r="BL39" i="1"/>
  <c r="BM39" i="1" s="1"/>
  <c r="P40" i="2" s="1"/>
  <c r="BL35" i="1"/>
  <c r="BM35" i="1" s="1"/>
  <c r="P36" i="2" s="1"/>
  <c r="BL31" i="1"/>
  <c r="O32" i="2" s="1"/>
  <c r="BL27" i="1"/>
  <c r="O28" i="2" s="1"/>
  <c r="BL23" i="1"/>
  <c r="O24" i="2" s="1"/>
  <c r="BL19" i="1"/>
  <c r="BM19" i="1" s="1"/>
  <c r="P20" i="2" s="1"/>
  <c r="BL15" i="1"/>
  <c r="O16" i="2" s="1"/>
  <c r="BL11" i="1"/>
  <c r="O12" i="2" s="1"/>
  <c r="BL7" i="1"/>
  <c r="O8" i="2" s="1"/>
  <c r="AK37" i="1"/>
  <c r="AL37" i="1" s="1"/>
  <c r="J38" i="2" s="1"/>
  <c r="AK33" i="1"/>
  <c r="I34" i="2" s="1"/>
  <c r="AK29" i="1"/>
  <c r="AL29" i="1" s="1"/>
  <c r="J30" i="2" s="1"/>
  <c r="AK25" i="1"/>
  <c r="AL25" i="1" s="1"/>
  <c r="J26" i="2" s="1"/>
  <c r="AK21" i="1"/>
  <c r="I22" i="2" s="1"/>
  <c r="AK17" i="1"/>
  <c r="I18" i="2" s="1"/>
  <c r="AK13" i="1"/>
  <c r="I14" i="2" s="1"/>
  <c r="AK9" i="1"/>
  <c r="AK5" i="1"/>
  <c r="AL5" i="1" s="1"/>
  <c r="J6" i="2" s="1"/>
  <c r="AT37" i="1"/>
  <c r="K38" i="2" s="1"/>
  <c r="AT33" i="1"/>
  <c r="AU33" i="1" s="1"/>
  <c r="L34" i="2" s="1"/>
  <c r="AT29" i="1"/>
  <c r="AT25" i="1"/>
  <c r="AT21" i="1"/>
  <c r="K22" i="2" s="1"/>
  <c r="AT17" i="1"/>
  <c r="K18" i="2" s="1"/>
  <c r="AT13" i="1"/>
  <c r="AU13" i="1" s="1"/>
  <c r="L14" i="2" s="1"/>
  <c r="AT9" i="1"/>
  <c r="AT5" i="1"/>
  <c r="K6" i="2" s="1"/>
  <c r="BL38" i="1"/>
  <c r="O39" i="2" s="1"/>
  <c r="BL34" i="1"/>
  <c r="BL30" i="1"/>
  <c r="BL26" i="1"/>
  <c r="BM26" i="1" s="1"/>
  <c r="P27" i="2" s="1"/>
  <c r="BL22" i="1"/>
  <c r="O23" i="2" s="1"/>
  <c r="BL18" i="1"/>
  <c r="BM18" i="1" s="1"/>
  <c r="P19" i="2" s="1"/>
  <c r="BL14" i="1"/>
  <c r="BM14" i="1" s="1"/>
  <c r="P15" i="2" s="1"/>
  <c r="BL10" i="1"/>
  <c r="O11" i="2" s="1"/>
  <c r="BL6" i="1"/>
  <c r="BL3" i="1"/>
  <c r="AT38" i="1"/>
  <c r="AT34" i="1"/>
  <c r="K35" i="2" s="1"/>
  <c r="AT30" i="1"/>
  <c r="K31" i="2" s="1"/>
  <c r="AT26" i="1"/>
  <c r="AU26" i="1" s="1"/>
  <c r="L27" i="2" s="1"/>
  <c r="AT22" i="1"/>
  <c r="AT18" i="1"/>
  <c r="K19" i="2" s="1"/>
  <c r="AT14" i="1"/>
  <c r="K15" i="2" s="1"/>
  <c r="AT10" i="1"/>
  <c r="K11" i="2" s="1"/>
  <c r="AT6" i="1"/>
  <c r="AU6" i="1" s="1"/>
  <c r="L7" i="2" s="1"/>
  <c r="AK3" i="1"/>
  <c r="I4" i="2" s="1"/>
  <c r="AT3" i="1"/>
  <c r="AT39" i="1"/>
  <c r="K40" i="2" s="1"/>
  <c r="AT35" i="1"/>
  <c r="AU35" i="1" s="1"/>
  <c r="L36" i="2" s="1"/>
  <c r="AT31" i="1"/>
  <c r="K32" i="2" s="1"/>
  <c r="AT27" i="1"/>
  <c r="AU27" i="1" s="1"/>
  <c r="L28" i="2" s="1"/>
  <c r="AT23" i="1"/>
  <c r="AU23" i="1" s="1"/>
  <c r="L24" i="2" s="1"/>
  <c r="AT19" i="1"/>
  <c r="AU19" i="1" s="1"/>
  <c r="L20" i="2" s="1"/>
  <c r="AT15" i="1"/>
  <c r="AU15" i="1" s="1"/>
  <c r="L16" i="2" s="1"/>
  <c r="AT11" i="1"/>
  <c r="AU11" i="1" s="1"/>
  <c r="L12" i="2" s="1"/>
  <c r="AT7" i="1"/>
  <c r="AU7" i="1" s="1"/>
  <c r="L8" i="2" s="1"/>
  <c r="AB37" i="1"/>
  <c r="AC37" i="1" s="1"/>
  <c r="H38" i="2" s="1"/>
  <c r="AB33" i="1"/>
  <c r="G34" i="2" s="1"/>
  <c r="AB29" i="1"/>
  <c r="G30" i="2" s="1"/>
  <c r="AB25" i="1"/>
  <c r="AC25" i="1" s="1"/>
  <c r="H26" i="2" s="1"/>
  <c r="AB21" i="1"/>
  <c r="AB17" i="1"/>
  <c r="AB13" i="1"/>
  <c r="AC13" i="1" s="1"/>
  <c r="H14" i="2" s="1"/>
  <c r="AB9" i="1"/>
  <c r="G10" i="2" s="1"/>
  <c r="AB5" i="1"/>
  <c r="AK39" i="1"/>
  <c r="AL39" i="1" s="1"/>
  <c r="J40" i="2" s="1"/>
  <c r="AK35" i="1"/>
  <c r="I36" i="2" s="1"/>
  <c r="AK31" i="1"/>
  <c r="AL31" i="1" s="1"/>
  <c r="J32" i="2" s="1"/>
  <c r="AK27" i="1"/>
  <c r="AL27" i="1" s="1"/>
  <c r="J28" i="2" s="1"/>
  <c r="AK23" i="1"/>
  <c r="I24" i="2" s="1"/>
  <c r="AK19" i="1"/>
  <c r="I20" i="2" s="1"/>
  <c r="AK15" i="1"/>
  <c r="I16" i="2" s="1"/>
  <c r="AK11" i="1"/>
  <c r="AL11" i="1" s="1"/>
  <c r="J12" i="2" s="1"/>
  <c r="AK7" i="1"/>
  <c r="J37" i="1"/>
  <c r="K37" i="1" s="1"/>
  <c r="D38" i="2" s="1"/>
  <c r="J33" i="1"/>
  <c r="J29" i="1"/>
  <c r="C30" i="2" s="1"/>
  <c r="J25" i="1"/>
  <c r="J21" i="1"/>
  <c r="K21" i="1" s="1"/>
  <c r="D22" i="2" s="1"/>
  <c r="J17" i="1"/>
  <c r="J13" i="1"/>
  <c r="K13" i="1" s="1"/>
  <c r="D14" i="2" s="1"/>
  <c r="AB39" i="1"/>
  <c r="G40" i="2" s="1"/>
  <c r="AB35" i="1"/>
  <c r="AC35" i="1" s="1"/>
  <c r="H36" i="2" s="1"/>
  <c r="AB31" i="1"/>
  <c r="AC31" i="1" s="1"/>
  <c r="H32" i="2" s="1"/>
  <c r="AB27" i="1"/>
  <c r="G28" i="2" s="1"/>
  <c r="AB23" i="1"/>
  <c r="AC23" i="1" s="1"/>
  <c r="H24" i="2" s="1"/>
  <c r="AB19" i="1"/>
  <c r="G20" i="2" s="1"/>
  <c r="AB15" i="1"/>
  <c r="AC15" i="1" s="1"/>
  <c r="H16" i="2" s="1"/>
  <c r="AB11" i="1"/>
  <c r="AC11" i="1" s="1"/>
  <c r="H12" i="2" s="1"/>
  <c r="AB7" i="1"/>
  <c r="G8" i="2" s="1"/>
  <c r="AK38" i="1"/>
  <c r="AK34" i="1"/>
  <c r="I35" i="2" s="1"/>
  <c r="AK30" i="1"/>
  <c r="I31" i="2" s="1"/>
  <c r="AK26" i="1"/>
  <c r="AL26" i="1" s="1"/>
  <c r="J27" i="2" s="1"/>
  <c r="AK22" i="1"/>
  <c r="AL22" i="1" s="1"/>
  <c r="J23" i="2" s="1"/>
  <c r="AK18" i="1"/>
  <c r="AL18" i="1" s="1"/>
  <c r="J19" i="2" s="1"/>
  <c r="AK14" i="1"/>
  <c r="AL14" i="1" s="1"/>
  <c r="J15" i="2" s="1"/>
  <c r="AK10" i="1"/>
  <c r="AL10" i="1" s="1"/>
  <c r="J11" i="2" s="1"/>
  <c r="AK6" i="1"/>
  <c r="AL6" i="1" s="1"/>
  <c r="J7" i="2" s="1"/>
  <c r="AB3" i="1"/>
  <c r="AB38" i="1"/>
  <c r="G39" i="2" s="1"/>
  <c r="AB34" i="1"/>
  <c r="G35" i="2" s="1"/>
  <c r="AB30" i="1"/>
  <c r="AC30" i="1" s="1"/>
  <c r="H31" i="2" s="1"/>
  <c r="AB26" i="1"/>
  <c r="G27" i="2" s="1"/>
  <c r="AB22" i="1"/>
  <c r="G23" i="2" s="1"/>
  <c r="AB18" i="1"/>
  <c r="AB14" i="1"/>
  <c r="G15" i="2" s="1"/>
  <c r="AB10" i="1"/>
  <c r="AC10" i="1" s="1"/>
  <c r="H11" i="2" s="1"/>
  <c r="AB6" i="1"/>
  <c r="G7" i="2" s="1"/>
  <c r="J38" i="1"/>
  <c r="J34" i="1"/>
  <c r="J30" i="1"/>
  <c r="J26" i="1"/>
  <c r="J22" i="1"/>
  <c r="K22" i="1" s="1"/>
  <c r="J18" i="1"/>
  <c r="J14" i="1"/>
  <c r="J10" i="1"/>
  <c r="J5" i="1"/>
  <c r="C6" i="2" s="1"/>
  <c r="S37" i="1"/>
  <c r="E38" i="2" s="1"/>
  <c r="S33" i="1"/>
  <c r="E34" i="2" s="1"/>
  <c r="S29" i="1"/>
  <c r="E30" i="2" s="1"/>
  <c r="S25" i="1"/>
  <c r="E26" i="2" s="1"/>
  <c r="S21" i="1"/>
  <c r="E22" i="2" s="1"/>
  <c r="AB40" i="1"/>
  <c r="G41" i="2" s="1"/>
  <c r="AB36" i="1"/>
  <c r="G37" i="2" s="1"/>
  <c r="AB32" i="1"/>
  <c r="G33" i="2" s="1"/>
  <c r="AB28" i="1"/>
  <c r="G29" i="2" s="1"/>
  <c r="AB24" i="1"/>
  <c r="AC24" i="1" s="1"/>
  <c r="H25" i="2" s="1"/>
  <c r="AB20" i="1"/>
  <c r="G21" i="2" s="1"/>
  <c r="AB16" i="1"/>
  <c r="G17" i="2" s="1"/>
  <c r="AB12" i="1"/>
  <c r="AC12" i="1" s="1"/>
  <c r="H13" i="2" s="1"/>
  <c r="AB8" i="1"/>
  <c r="AC8" i="1" s="1"/>
  <c r="H9" i="2" s="1"/>
  <c r="AB4" i="1"/>
  <c r="AC4" i="1" s="1"/>
  <c r="H5" i="2" s="1"/>
  <c r="S17" i="1"/>
  <c r="T17" i="1" s="1"/>
  <c r="F18" i="2" s="1"/>
  <c r="S13" i="1"/>
  <c r="E14" i="2" s="1"/>
  <c r="S9" i="1"/>
  <c r="S5" i="1"/>
  <c r="S40" i="1"/>
  <c r="E41" i="2" s="1"/>
  <c r="S36" i="1"/>
  <c r="E37" i="2" s="1"/>
  <c r="S32" i="1"/>
  <c r="E33" i="2" s="1"/>
  <c r="S28" i="1"/>
  <c r="T28" i="1" s="1"/>
  <c r="F29" i="2" s="1"/>
  <c r="S24" i="1"/>
  <c r="E25" i="2" s="1"/>
  <c r="S20" i="1"/>
  <c r="S16" i="1"/>
  <c r="S12" i="1"/>
  <c r="S8" i="1"/>
  <c r="S4" i="1"/>
  <c r="E5" i="2" s="1"/>
  <c r="S39" i="1"/>
  <c r="T39" i="1" s="1"/>
  <c r="F40" i="2" s="1"/>
  <c r="S35" i="1"/>
  <c r="E36" i="2" s="1"/>
  <c r="S31" i="1"/>
  <c r="T31" i="1" s="1"/>
  <c r="F32" i="2" s="1"/>
  <c r="S27" i="1"/>
  <c r="S23" i="1"/>
  <c r="T23" i="1" s="1"/>
  <c r="F24" i="2" s="1"/>
  <c r="S19" i="1"/>
  <c r="T19" i="1" s="1"/>
  <c r="F20" i="2" s="1"/>
  <c r="S15" i="1"/>
  <c r="E16" i="2" s="1"/>
  <c r="S11" i="1"/>
  <c r="T11" i="1" s="1"/>
  <c r="F12" i="2" s="1"/>
  <c r="S7" i="1"/>
  <c r="T7" i="1" s="1"/>
  <c r="F8" i="2" s="1"/>
  <c r="S3" i="1"/>
  <c r="T3" i="1" s="1"/>
  <c r="F4" i="2" s="1"/>
  <c r="S38" i="1"/>
  <c r="T38" i="1" s="1"/>
  <c r="F39" i="2" s="1"/>
  <c r="S34" i="1"/>
  <c r="S30" i="1"/>
  <c r="E31" i="2" s="1"/>
  <c r="S26" i="1"/>
  <c r="T26" i="1" s="1"/>
  <c r="F27" i="2" s="1"/>
  <c r="S22" i="1"/>
  <c r="E23" i="2" s="1"/>
  <c r="S18" i="1"/>
  <c r="E19" i="2" s="1"/>
  <c r="S14" i="1"/>
  <c r="S10" i="1"/>
  <c r="S6" i="1"/>
  <c r="E7" i="2" s="1"/>
  <c r="J3" i="1"/>
  <c r="K3" i="1" s="1"/>
  <c r="D4" i="2" s="1"/>
  <c r="J8" i="1"/>
  <c r="C9" i="2" s="1"/>
  <c r="J4" i="1"/>
  <c r="C5" i="2" s="1"/>
  <c r="J9" i="1"/>
  <c r="C10" i="2" s="1"/>
  <c r="J40" i="1"/>
  <c r="J36" i="1"/>
  <c r="J32" i="1"/>
  <c r="K32" i="1" s="1"/>
  <c r="D33" i="2" s="1"/>
  <c r="J28" i="1"/>
  <c r="J24" i="1"/>
  <c r="J20" i="1"/>
  <c r="K20" i="1" s="1"/>
  <c r="D21" i="2" s="1"/>
  <c r="J16" i="1"/>
  <c r="J12" i="1"/>
  <c r="J7" i="1"/>
  <c r="K7" i="1" s="1"/>
  <c r="D8" i="2" s="1"/>
  <c r="J39" i="1"/>
  <c r="J35" i="1"/>
  <c r="J31" i="1"/>
  <c r="J27" i="1"/>
  <c r="J23" i="1"/>
  <c r="K23" i="1" s="1"/>
  <c r="D24" i="2" s="1"/>
  <c r="J19" i="1"/>
  <c r="K19" i="1" s="1"/>
  <c r="D20" i="2" s="1"/>
  <c r="J15" i="1"/>
  <c r="C16" i="2" s="1"/>
  <c r="J11" i="1"/>
  <c r="J6" i="1"/>
  <c r="C7" i="2" s="1"/>
  <c r="I6" i="2"/>
  <c r="DX4" i="1"/>
  <c r="AD5" i="2" s="1"/>
  <c r="U30" i="2"/>
  <c r="CN10" i="1"/>
  <c r="V11" i="2" s="1"/>
  <c r="U21" i="2"/>
  <c r="M7" i="2"/>
  <c r="BD21" i="1"/>
  <c r="N22" i="2" s="1"/>
  <c r="I38" i="2"/>
  <c r="DX23" i="1"/>
  <c r="AD24" i="2" s="1"/>
  <c r="AC5" i="1"/>
  <c r="H6" i="2" s="1"/>
  <c r="K10" i="2"/>
  <c r="AU38" i="1"/>
  <c r="L39" i="2" s="1"/>
  <c r="AA20" i="2"/>
  <c r="DO9" i="1"/>
  <c r="AB10" i="2" s="1"/>
  <c r="DF17" i="1"/>
  <c r="Z18" i="2" s="1"/>
  <c r="Y18" i="2"/>
  <c r="W30" i="2"/>
  <c r="W28" i="2"/>
  <c r="CE21" i="1"/>
  <c r="T22" i="2" s="1"/>
  <c r="S22" i="2"/>
  <c r="S30" i="2"/>
  <c r="S12" i="2"/>
  <c r="S5" i="2"/>
  <c r="Q7" i="2"/>
  <c r="Q6" i="2"/>
  <c r="O14" i="2"/>
  <c r="M23" i="2"/>
  <c r="M11" i="2"/>
  <c r="M28" i="2"/>
  <c r="BD19" i="1"/>
  <c r="N20" i="2" s="1"/>
  <c r="K39" i="2"/>
  <c r="AU34" i="1"/>
  <c r="L35" i="2" s="1"/>
  <c r="AU24" i="1"/>
  <c r="L25" i="2" s="1"/>
  <c r="AU32" i="1"/>
  <c r="L33" i="2" s="1"/>
  <c r="AU16" i="1"/>
  <c r="L17" i="2" s="1"/>
  <c r="I12" i="2"/>
  <c r="AL21" i="1"/>
  <c r="J22" i="2" s="1"/>
  <c r="AC38" i="1"/>
  <c r="H39" i="2" s="1"/>
  <c r="AA23" i="2"/>
  <c r="BD15" i="1"/>
  <c r="N16" i="2" s="1"/>
  <c r="DX33" i="1"/>
  <c r="AD34" i="2" s="1"/>
  <c r="DX31" i="1"/>
  <c r="AD32" i="2" s="1"/>
  <c r="AC32" i="2"/>
  <c r="BM28" i="1"/>
  <c r="P29" i="2" s="1"/>
  <c r="Y26" i="2"/>
  <c r="DF25" i="1"/>
  <c r="Z26" i="2" s="1"/>
  <c r="W14" i="2"/>
  <c r="CW13" i="1"/>
  <c r="X14" i="2" s="1"/>
  <c r="AL36" i="1"/>
  <c r="J37" i="2" s="1"/>
  <c r="DO40" i="1"/>
  <c r="AB41" i="2" s="1"/>
  <c r="AA41" i="2"/>
  <c r="I39" i="2"/>
  <c r="AL38" i="1"/>
  <c r="J39" i="2" s="1"/>
  <c r="AC21" i="2"/>
  <c r="DX20" i="1"/>
  <c r="AD21" i="2" s="1"/>
  <c r="AC27" i="2"/>
  <c r="DX26" i="1"/>
  <c r="AD27" i="2" s="1"/>
  <c r="T29" i="1"/>
  <c r="F30" i="2" s="1"/>
  <c r="E12" i="2"/>
  <c r="G36" i="2"/>
  <c r="AU5" i="1"/>
  <c r="L6" i="2" s="1"/>
  <c r="K36" i="2"/>
  <c r="Q23" i="2"/>
  <c r="S34" i="2"/>
  <c r="CE33" i="1"/>
  <c r="T34" i="2" s="1"/>
  <c r="W27" i="2"/>
  <c r="W23" i="2"/>
  <c r="BM29" i="1"/>
  <c r="P30" i="2" s="1"/>
  <c r="W15" i="2"/>
  <c r="AA39" i="2"/>
  <c r="AC22" i="2"/>
  <c r="AL3" i="1"/>
  <c r="J4" i="2" s="1"/>
  <c r="M16" i="2"/>
  <c r="DF35" i="1"/>
  <c r="Z36" i="2" s="1"/>
  <c r="AC5" i="2"/>
  <c r="G25" i="2"/>
  <c r="AC30" i="2"/>
  <c r="AU25" i="1"/>
  <c r="L26" i="2" s="1"/>
  <c r="BD26" i="1"/>
  <c r="N27" i="2" s="1"/>
  <c r="DO24" i="1"/>
  <c r="AB25" i="2" s="1"/>
  <c r="AA12" i="2"/>
  <c r="Q26" i="2"/>
  <c r="S37" i="2"/>
  <c r="Y34" i="2"/>
  <c r="Y13" i="2"/>
  <c r="DX37" i="1"/>
  <c r="AD38" i="2" s="1"/>
  <c r="E28" i="2"/>
  <c r="S8" i="2"/>
  <c r="DF3" i="1"/>
  <c r="Z4" i="2" s="1"/>
  <c r="AC40" i="2"/>
  <c r="DX15" i="1"/>
  <c r="AD16" i="2" s="1"/>
  <c r="AC14" i="2"/>
  <c r="W24" i="2"/>
  <c r="G6" i="2"/>
  <c r="AC6" i="1"/>
  <c r="H7" i="2" s="1"/>
  <c r="AC20" i="1"/>
  <c r="H21" i="2" s="1"/>
  <c r="BD5" i="1"/>
  <c r="N6" i="2" s="1"/>
  <c r="M36" i="2"/>
  <c r="BD35" i="1"/>
  <c r="N36" i="2" s="1"/>
  <c r="DX36" i="1"/>
  <c r="AD37" i="2" s="1"/>
  <c r="AC35" i="2"/>
  <c r="AC29" i="2"/>
  <c r="K7" i="2"/>
  <c r="AU9" i="1"/>
  <c r="L10" i="2" s="1"/>
  <c r="DF27" i="1"/>
  <c r="Z28" i="2" s="1"/>
  <c r="DF39" i="1"/>
  <c r="Z40" i="2" s="1"/>
  <c r="Y29" i="2"/>
  <c r="Y5" i="2"/>
  <c r="Y23" i="2"/>
  <c r="CE4" i="1"/>
  <c r="T5" i="2" s="1"/>
  <c r="CE29" i="1"/>
  <c r="T30" i="2" s="1"/>
  <c r="CE11" i="1"/>
  <c r="T12" i="2" s="1"/>
  <c r="BV40" i="1"/>
  <c r="R41" i="2" s="1"/>
  <c r="BV31" i="1"/>
  <c r="R32" i="2" s="1"/>
  <c r="Q25" i="2"/>
  <c r="BV20" i="1"/>
  <c r="R21" i="2" s="1"/>
  <c r="E18" i="2"/>
  <c r="O15" i="2"/>
  <c r="BM10" i="1"/>
  <c r="P11" i="2" s="1"/>
  <c r="K5" i="1"/>
  <c r="D6" i="2" s="1"/>
  <c r="C33" i="2"/>
  <c r="AC10" i="2" l="1"/>
  <c r="DX14" i="1"/>
  <c r="AD15" i="2" s="1"/>
  <c r="BM23" i="1"/>
  <c r="P24" i="2" s="1"/>
  <c r="BM11" i="1"/>
  <c r="P12" i="2" s="1"/>
  <c r="O26" i="2"/>
  <c r="CN18" i="1"/>
  <c r="V19" i="2" s="1"/>
  <c r="CN4" i="1"/>
  <c r="V5" i="2" s="1"/>
  <c r="U37" i="2"/>
  <c r="U32" i="2"/>
  <c r="CN6" i="1"/>
  <c r="V7" i="2" s="1"/>
  <c r="BV37" i="1"/>
  <c r="R38" i="2" s="1"/>
  <c r="BV34" i="1"/>
  <c r="R35" i="2" s="1"/>
  <c r="T36" i="1"/>
  <c r="F37" i="2" s="1"/>
  <c r="K34" i="2"/>
  <c r="U20" i="2"/>
  <c r="BM27" i="1"/>
  <c r="P28" i="2" s="1"/>
  <c r="AA14" i="2"/>
  <c r="G32" i="2"/>
  <c r="O40" i="2"/>
  <c r="T32" i="1"/>
  <c r="F33" i="2" s="1"/>
  <c r="Q17" i="2"/>
  <c r="AC39" i="2"/>
  <c r="AC23" i="2"/>
  <c r="G9" i="2"/>
  <c r="BM7" i="1"/>
  <c r="P8" i="2" s="1"/>
  <c r="Q18" i="2"/>
  <c r="DO8" i="1"/>
  <c r="AB9" i="2" s="1"/>
  <c r="U27" i="2"/>
  <c r="U22" i="2"/>
  <c r="BD24" i="1"/>
  <c r="N25" i="2" s="1"/>
  <c r="G11" i="2"/>
  <c r="AL35" i="1"/>
  <c r="J36" i="2" s="1"/>
  <c r="T13" i="1"/>
  <c r="F14" i="2" s="1"/>
  <c r="Q31" i="2"/>
  <c r="U18" i="2"/>
  <c r="I17" i="2"/>
  <c r="AA33" i="2"/>
  <c r="I23" i="2"/>
  <c r="BV15" i="1"/>
  <c r="R16" i="2" s="1"/>
  <c r="AA18" i="2"/>
  <c r="M41" i="2"/>
  <c r="W19" i="2"/>
  <c r="W21" i="2"/>
  <c r="CW39" i="1"/>
  <c r="X40" i="2" s="1"/>
  <c r="CW34" i="1"/>
  <c r="X35" i="2" s="1"/>
  <c r="CW28" i="1"/>
  <c r="X29" i="2" s="1"/>
  <c r="CW12" i="1"/>
  <c r="X13" i="2" s="1"/>
  <c r="G38" i="2"/>
  <c r="G31" i="2"/>
  <c r="AC28" i="1"/>
  <c r="H29" i="2" s="1"/>
  <c r="AC29" i="1"/>
  <c r="H30" i="2" s="1"/>
  <c r="DO26" i="1"/>
  <c r="AB27" i="2" s="1"/>
  <c r="AA37" i="2"/>
  <c r="AA32" i="2"/>
  <c r="AA24" i="2"/>
  <c r="DO6" i="1"/>
  <c r="AB7" i="2" s="1"/>
  <c r="BD11" i="1"/>
  <c r="N12" i="2" s="1"/>
  <c r="BD37" i="1"/>
  <c r="N38" i="2" s="1"/>
  <c r="M33" i="2"/>
  <c r="BD31" i="1"/>
  <c r="N32" i="2" s="1"/>
  <c r="M31" i="2"/>
  <c r="M29" i="2"/>
  <c r="M15" i="2"/>
  <c r="CE31" i="1"/>
  <c r="T32" i="2" s="1"/>
  <c r="CE27" i="1"/>
  <c r="T28" i="2" s="1"/>
  <c r="CE17" i="1"/>
  <c r="T18" i="2" s="1"/>
  <c r="CE18" i="1"/>
  <c r="T19" i="2" s="1"/>
  <c r="CE39" i="1"/>
  <c r="T40" i="2" s="1"/>
  <c r="S35" i="2"/>
  <c r="S31" i="2"/>
  <c r="S16" i="2"/>
  <c r="AU17" i="1"/>
  <c r="L18" i="2" s="1"/>
  <c r="AU14" i="1"/>
  <c r="L15" i="2" s="1"/>
  <c r="K5" i="2"/>
  <c r="I33" i="2"/>
  <c r="I27" i="2"/>
  <c r="I7" i="2"/>
  <c r="I32" i="2"/>
  <c r="I26" i="2"/>
  <c r="AL15" i="1"/>
  <c r="J16" i="2" s="1"/>
  <c r="I13" i="2"/>
  <c r="DF15" i="1"/>
  <c r="Z16" i="2" s="1"/>
  <c r="DF29" i="1"/>
  <c r="Z30" i="2" s="1"/>
  <c r="Y27" i="2"/>
  <c r="DF23" i="1"/>
  <c r="Z24" i="2" s="1"/>
  <c r="Y22" i="2"/>
  <c r="DF18" i="1"/>
  <c r="Z19" i="2" s="1"/>
  <c r="CW15" i="1"/>
  <c r="X16" i="2" s="1"/>
  <c r="CW24" i="1"/>
  <c r="X25" i="2" s="1"/>
  <c r="K37" i="2"/>
  <c r="K24" i="2"/>
  <c r="K9" i="2"/>
  <c r="E39" i="2"/>
  <c r="E32" i="2"/>
  <c r="T6" i="1"/>
  <c r="F7" i="2" s="1"/>
  <c r="C22" i="2"/>
  <c r="EA39" i="1"/>
  <c r="EB39" i="1" s="1"/>
  <c r="EA9" i="1"/>
  <c r="EB9" i="1" s="1"/>
  <c r="EA30" i="1"/>
  <c r="EB30" i="1" s="1"/>
  <c r="AL17" i="1"/>
  <c r="J18" i="2" s="1"/>
  <c r="Q39" i="2"/>
  <c r="DX19" i="1"/>
  <c r="AD20" i="2" s="1"/>
  <c r="K16" i="2"/>
  <c r="EA20" i="1"/>
  <c r="EB20" i="1" s="1"/>
  <c r="EA11" i="1"/>
  <c r="EB11" i="1" s="1"/>
  <c r="EA27" i="1"/>
  <c r="EB27" i="1" s="1"/>
  <c r="EA4" i="1"/>
  <c r="EB4" i="1" s="1"/>
  <c r="EA36" i="1"/>
  <c r="EB36" i="1" s="1"/>
  <c r="EA29" i="1"/>
  <c r="EB29" i="1" s="1"/>
  <c r="EA18" i="1"/>
  <c r="EB18" i="1" s="1"/>
  <c r="EA34" i="1"/>
  <c r="EB34" i="1" s="1"/>
  <c r="EA7" i="1"/>
  <c r="EB7" i="1" s="1"/>
  <c r="EA16" i="1"/>
  <c r="EB16" i="1" s="1"/>
  <c r="EA32" i="1"/>
  <c r="EB32" i="1" s="1"/>
  <c r="EA25" i="1"/>
  <c r="EB25" i="1" s="1"/>
  <c r="BM31" i="1"/>
  <c r="P32" i="2" s="1"/>
  <c r="AU37" i="1"/>
  <c r="L38" i="2" s="1"/>
  <c r="BV35" i="1"/>
  <c r="R36" i="2" s="1"/>
  <c r="BM15" i="1"/>
  <c r="P16" i="2" s="1"/>
  <c r="I28" i="2"/>
  <c r="DF32" i="1"/>
  <c r="Z33" i="2" s="1"/>
  <c r="AU18" i="1"/>
  <c r="L19" i="2" s="1"/>
  <c r="AC22" i="1"/>
  <c r="H23" i="2" s="1"/>
  <c r="W36" i="2"/>
  <c r="I11" i="2"/>
  <c r="Q9" i="2"/>
  <c r="S23" i="2"/>
  <c r="AU31" i="1"/>
  <c r="L32" i="2" s="1"/>
  <c r="M14" i="2"/>
  <c r="K9" i="1"/>
  <c r="D10" i="2" s="1"/>
  <c r="AC40" i="1"/>
  <c r="H41" i="2" s="1"/>
  <c r="I21" i="2"/>
  <c r="W31" i="2"/>
  <c r="EA15" i="1"/>
  <c r="EB15" i="1" s="1"/>
  <c r="EA40" i="1"/>
  <c r="EB40" i="1" s="1"/>
  <c r="EA6" i="1"/>
  <c r="EB6" i="1" s="1"/>
  <c r="AC36" i="1"/>
  <c r="H37" i="2" s="1"/>
  <c r="BM33" i="1"/>
  <c r="P34" i="2" s="1"/>
  <c r="EA19" i="1"/>
  <c r="EB19" i="1" s="1"/>
  <c r="EA28" i="1"/>
  <c r="EB28" i="1" s="1"/>
  <c r="EA5" i="1"/>
  <c r="EB5" i="1" s="1"/>
  <c r="EA21" i="1"/>
  <c r="EB21" i="1" s="1"/>
  <c r="EA10" i="1"/>
  <c r="EB10" i="1" s="1"/>
  <c r="Y32" i="2"/>
  <c r="EA8" i="1"/>
  <c r="EB8" i="1" s="1"/>
  <c r="EA38" i="1"/>
  <c r="EB38" i="1" s="1"/>
  <c r="O27" i="2"/>
  <c r="EA26" i="1"/>
  <c r="EB26" i="1" s="1"/>
  <c r="O25" i="2"/>
  <c r="EA24" i="1"/>
  <c r="EB24" i="1" s="1"/>
  <c r="O18" i="2"/>
  <c r="EA17" i="1"/>
  <c r="EB17" i="1" s="1"/>
  <c r="EA13" i="1"/>
  <c r="EB13" i="1" s="1"/>
  <c r="EA3" i="1"/>
  <c r="CN40" i="1"/>
  <c r="V41" i="2" s="1"/>
  <c r="U8" i="2"/>
  <c r="U35" i="2"/>
  <c r="U31" i="2"/>
  <c r="CN39" i="1"/>
  <c r="V40" i="2" s="1"/>
  <c r="U38" i="2"/>
  <c r="EA37" i="1"/>
  <c r="EB37" i="1" s="1"/>
  <c r="U34" i="2"/>
  <c r="EA33" i="1"/>
  <c r="EB33" i="1" s="1"/>
  <c r="EA31" i="1"/>
  <c r="EB31" i="1" s="1"/>
  <c r="CN30" i="1"/>
  <c r="V31" i="2" s="1"/>
  <c r="CN29" i="1"/>
  <c r="V30" i="2" s="1"/>
  <c r="CN27" i="1"/>
  <c r="V28" i="2" s="1"/>
  <c r="U28" i="2"/>
  <c r="CN25" i="1"/>
  <c r="V26" i="2" s="1"/>
  <c r="U26" i="2"/>
  <c r="CN23" i="1"/>
  <c r="V24" i="2" s="1"/>
  <c r="EA23" i="1"/>
  <c r="EB23" i="1" s="1"/>
  <c r="U24" i="2"/>
  <c r="CN22" i="1"/>
  <c r="V23" i="2" s="1"/>
  <c r="EA22" i="1"/>
  <c r="EB22" i="1" s="1"/>
  <c r="CN12" i="1"/>
  <c r="V13" i="2" s="1"/>
  <c r="EA12" i="1"/>
  <c r="EB12" i="1" s="1"/>
  <c r="CN9" i="1"/>
  <c r="V10" i="2" s="1"/>
  <c r="U10" i="2"/>
  <c r="EA35" i="1"/>
  <c r="EB35" i="1" s="1"/>
  <c r="AC36" i="2"/>
  <c r="E15" i="2"/>
  <c r="EA14" i="1"/>
  <c r="EB14" i="1" s="1"/>
  <c r="AC33" i="2"/>
  <c r="DX27" i="1"/>
  <c r="AD28" i="2" s="1"/>
  <c r="AC13" i="2"/>
  <c r="DX8" i="1"/>
  <c r="AD9" i="2" s="1"/>
  <c r="BM38" i="1"/>
  <c r="P39" i="2" s="1"/>
  <c r="BM36" i="1"/>
  <c r="P37" i="2" s="1"/>
  <c r="O36" i="2"/>
  <c r="O22" i="2"/>
  <c r="O20" i="2"/>
  <c r="BM12" i="1"/>
  <c r="P13" i="2" s="1"/>
  <c r="BM37" i="1"/>
  <c r="P38" i="2" s="1"/>
  <c r="BM22" i="1"/>
  <c r="P23" i="2" s="1"/>
  <c r="BM20" i="1"/>
  <c r="P21" i="2" s="1"/>
  <c r="BI39" i="1"/>
  <c r="BI9" i="1"/>
  <c r="O6" i="2"/>
  <c r="BI19" i="1"/>
  <c r="BJ39" i="1"/>
  <c r="BV21" i="1"/>
  <c r="R22" i="2" s="1"/>
  <c r="Q30" i="2"/>
  <c r="BV39" i="1"/>
  <c r="R40" i="2" s="1"/>
  <c r="BV26" i="1"/>
  <c r="R27" i="2" s="1"/>
  <c r="BV18" i="1"/>
  <c r="R19" i="2" s="1"/>
  <c r="BV7" i="1"/>
  <c r="R8" i="2" s="1"/>
  <c r="BV12" i="1"/>
  <c r="R13" i="2" s="1"/>
  <c r="W26" i="2"/>
  <c r="CW19" i="1"/>
  <c r="X20" i="2" s="1"/>
  <c r="W39" i="2"/>
  <c r="CW37" i="1"/>
  <c r="X38" i="2" s="1"/>
  <c r="CW32" i="1"/>
  <c r="X33" i="2" s="1"/>
  <c r="CW21" i="1"/>
  <c r="X22" i="2" s="1"/>
  <c r="CW16" i="1"/>
  <c r="X17" i="2" s="1"/>
  <c r="CW5" i="1"/>
  <c r="X6" i="2" s="1"/>
  <c r="C20" i="2"/>
  <c r="K29" i="1"/>
  <c r="D30" i="2" s="1"/>
  <c r="K6" i="1"/>
  <c r="D7" i="2" s="1"/>
  <c r="T18" i="1"/>
  <c r="F19" i="2" s="1"/>
  <c r="T25" i="1"/>
  <c r="F26" i="2" s="1"/>
  <c r="T4" i="1"/>
  <c r="F5" i="2" s="1"/>
  <c r="E20" i="2"/>
  <c r="E4" i="2"/>
  <c r="T40" i="1"/>
  <c r="F41" i="2" s="1"/>
  <c r="T33" i="1"/>
  <c r="F34" i="2" s="1"/>
  <c r="E29" i="2"/>
  <c r="E27" i="2"/>
  <c r="T24" i="1"/>
  <c r="F25" i="2" s="1"/>
  <c r="Q13" i="1"/>
  <c r="CE40" i="1"/>
  <c r="T41" i="2" s="1"/>
  <c r="CE28" i="1"/>
  <c r="T29" i="2" s="1"/>
  <c r="CE19" i="1"/>
  <c r="T20" i="2" s="1"/>
  <c r="S36" i="2"/>
  <c r="CE24" i="1"/>
  <c r="T25" i="2" s="1"/>
  <c r="S13" i="2"/>
  <c r="S11" i="2"/>
  <c r="K20" i="2"/>
  <c r="K14" i="2"/>
  <c r="K12" i="2"/>
  <c r="K27" i="2"/>
  <c r="AU21" i="1"/>
  <c r="L22" i="2" s="1"/>
  <c r="AU12" i="1"/>
  <c r="L13" i="2" s="1"/>
  <c r="AQ6" i="1"/>
  <c r="AR38" i="1"/>
  <c r="AU10" i="1"/>
  <c r="L11" i="2" s="1"/>
  <c r="AC27" i="1"/>
  <c r="H28" i="2" s="1"/>
  <c r="AC33" i="1"/>
  <c r="H34" i="2" s="1"/>
  <c r="AC19" i="1"/>
  <c r="H20" i="2" s="1"/>
  <c r="G5" i="2"/>
  <c r="AC39" i="1"/>
  <c r="H40" i="2" s="1"/>
  <c r="AC32" i="1"/>
  <c r="H33" i="2" s="1"/>
  <c r="G26" i="2"/>
  <c r="G12" i="2"/>
  <c r="AC34" i="1"/>
  <c r="H35" i="2" s="1"/>
  <c r="G24" i="2"/>
  <c r="AC16" i="1"/>
  <c r="H17" i="2" s="1"/>
  <c r="AC9" i="1"/>
  <c r="H10" i="2" s="1"/>
  <c r="AC7" i="1"/>
  <c r="H8" i="2" s="1"/>
  <c r="AA40" i="2"/>
  <c r="AA22" i="2"/>
  <c r="DO20" i="1"/>
  <c r="AB21" i="2" s="1"/>
  <c r="AA8" i="2"/>
  <c r="DO35" i="1"/>
  <c r="AB36" i="2" s="1"/>
  <c r="AA30" i="2"/>
  <c r="DO28" i="1"/>
  <c r="AB29" i="2" s="1"/>
  <c r="I30" i="2"/>
  <c r="AL40" i="1"/>
  <c r="J41" i="2" s="1"/>
  <c r="AL33" i="1"/>
  <c r="J34" i="2" s="1"/>
  <c r="AI16" i="1"/>
  <c r="AL28" i="1"/>
  <c r="J29" i="2" s="1"/>
  <c r="AL24" i="1"/>
  <c r="J25" i="2" s="1"/>
  <c r="I15" i="2"/>
  <c r="AL13" i="1"/>
  <c r="J14" i="2" s="1"/>
  <c r="Y35" i="2"/>
  <c r="DF38" i="1"/>
  <c r="Z39" i="2" s="1"/>
  <c r="DF24" i="1"/>
  <c r="Z25" i="2" s="1"/>
  <c r="Y7" i="2"/>
  <c r="DF30" i="1"/>
  <c r="Z31" i="2" s="1"/>
  <c r="M39" i="2"/>
  <c r="M37" i="2"/>
  <c r="BD20" i="1"/>
  <c r="N21" i="2" s="1"/>
  <c r="M34" i="2"/>
  <c r="M18" i="2"/>
  <c r="BD16" i="1"/>
  <c r="N17" i="2" s="1"/>
  <c r="BD12" i="1"/>
  <c r="N13" i="2" s="1"/>
  <c r="M9" i="2"/>
  <c r="M35" i="2"/>
  <c r="BD25" i="1"/>
  <c r="N26" i="2" s="1"/>
  <c r="M19" i="2"/>
  <c r="BD9" i="1"/>
  <c r="N10" i="2" s="1"/>
  <c r="BD4" i="1"/>
  <c r="N5" i="2" s="1"/>
  <c r="K4" i="2"/>
  <c r="G4" i="2"/>
  <c r="DX6" i="1"/>
  <c r="AD7" i="2" s="1"/>
  <c r="AA35" i="2"/>
  <c r="AA16" i="2"/>
  <c r="G13" i="2"/>
  <c r="G16" i="2"/>
  <c r="C14" i="2"/>
  <c r="K8" i="1"/>
  <c r="D9" i="2" s="1"/>
  <c r="C8" i="2"/>
  <c r="C21" i="2"/>
  <c r="AU28" i="1"/>
  <c r="L29" i="2" s="1"/>
  <c r="DX40" i="1"/>
  <c r="AD41" i="2" s="1"/>
  <c r="DX3" i="1"/>
  <c r="AD4" i="2" s="1"/>
  <c r="Y15" i="2"/>
  <c r="DF14" i="1"/>
  <c r="Z15" i="2" s="1"/>
  <c r="AA25" i="2"/>
  <c r="CW6" i="1"/>
  <c r="X7" i="2" s="1"/>
  <c r="Y20" i="2"/>
  <c r="DF36" i="1"/>
  <c r="Z37" i="2" s="1"/>
  <c r="AC16" i="2"/>
  <c r="DX10" i="1"/>
  <c r="AD11" i="2" s="1"/>
  <c r="DO25" i="1"/>
  <c r="AB26" i="2" s="1"/>
  <c r="AA19" i="2"/>
  <c r="Q12" i="2"/>
  <c r="BV11" i="1"/>
  <c r="R12" i="2" s="1"/>
  <c r="S21" i="2"/>
  <c r="CE20" i="1"/>
  <c r="T21" i="2" s="1"/>
  <c r="O17" i="2"/>
  <c r="BM16" i="1"/>
  <c r="P17" i="2" s="1"/>
  <c r="I10" i="2"/>
  <c r="AL9" i="1"/>
  <c r="J10" i="2" s="1"/>
  <c r="DO37" i="1"/>
  <c r="AB38" i="2" s="1"/>
  <c r="AU22" i="1"/>
  <c r="L23" i="2" s="1"/>
  <c r="K23" i="2"/>
  <c r="BJ30" i="1"/>
  <c r="BI28" i="1"/>
  <c r="BI30" i="1"/>
  <c r="O19" i="2"/>
  <c r="U41" i="2"/>
  <c r="I40" i="2"/>
  <c r="DF33" i="1"/>
  <c r="Z34" i="2" s="1"/>
  <c r="Y4" i="2"/>
  <c r="AU39" i="1"/>
  <c r="L40" i="2" s="1"/>
  <c r="DO33" i="1"/>
  <c r="AB34" i="2" s="1"/>
  <c r="K4" i="1"/>
  <c r="D5" i="2" s="1"/>
  <c r="CW11" i="1"/>
  <c r="X12" i="2" s="1"/>
  <c r="AC25" i="2"/>
  <c r="G14" i="2"/>
  <c r="T37" i="1"/>
  <c r="F38" i="2" s="1"/>
  <c r="M20" i="2"/>
  <c r="E8" i="2"/>
  <c r="AC26" i="1"/>
  <c r="H27" i="2" s="1"/>
  <c r="K28" i="2"/>
  <c r="T14" i="1"/>
  <c r="F15" i="2" s="1"/>
  <c r="BI5" i="1"/>
  <c r="BI16" i="1"/>
  <c r="BJ28" i="1"/>
  <c r="AR3" i="1"/>
  <c r="BV6" i="1"/>
  <c r="R7" i="2" s="1"/>
  <c r="BI37" i="1"/>
  <c r="BI10" i="1"/>
  <c r="BJ40" i="1"/>
  <c r="BJ19" i="1"/>
  <c r="AR39" i="1"/>
  <c r="BM3" i="1"/>
  <c r="P4" i="2" s="1"/>
  <c r="CE37" i="1"/>
  <c r="T38" i="2" s="1"/>
  <c r="S14" i="2"/>
  <c r="CE23" i="1"/>
  <c r="T24" i="2" s="1"/>
  <c r="CN38" i="1"/>
  <c r="V39" i="2" s="1"/>
  <c r="DX39" i="1"/>
  <c r="AD40" i="2" s="1"/>
  <c r="AC38" i="2"/>
  <c r="M22" i="2"/>
  <c r="K15" i="1"/>
  <c r="D16" i="2" s="1"/>
  <c r="T21" i="1"/>
  <c r="F22" i="2" s="1"/>
  <c r="AU3" i="1"/>
  <c r="L4" i="2" s="1"/>
  <c r="BJ29" i="1"/>
  <c r="BJ10" i="1"/>
  <c r="BJ25" i="1"/>
  <c r="BM9" i="1"/>
  <c r="P10" i="2" s="1"/>
  <c r="DX16" i="1"/>
  <c r="AD17" i="2" s="1"/>
  <c r="M40" i="2"/>
  <c r="CW17" i="1"/>
  <c r="X18" i="2" s="1"/>
  <c r="U11" i="2"/>
  <c r="M8" i="2"/>
  <c r="BM4" i="1"/>
  <c r="P5" i="2" s="1"/>
  <c r="E24" i="2"/>
  <c r="AL23" i="1"/>
  <c r="J24" i="2" s="1"/>
  <c r="AC18" i="1"/>
  <c r="H19" i="2" s="1"/>
  <c r="G19" i="2"/>
  <c r="DC15" i="1"/>
  <c r="CK25" i="1"/>
  <c r="DL35" i="1"/>
  <c r="C4" i="2"/>
  <c r="G3" i="1"/>
  <c r="Q24" i="2"/>
  <c r="BV23" i="1"/>
  <c r="R24" i="2" s="1"/>
  <c r="BV27" i="1"/>
  <c r="R28" i="2" s="1"/>
  <c r="Q28" i="2"/>
  <c r="Q41" i="2"/>
  <c r="Q20" i="2"/>
  <c r="BV19" i="1"/>
  <c r="R20" i="2" s="1"/>
  <c r="CT8" i="1"/>
  <c r="T30" i="1"/>
  <c r="F31" i="2" s="1"/>
  <c r="CS19" i="1"/>
  <c r="AJ37" i="1"/>
  <c r="T22" i="1"/>
  <c r="F23" i="2" s="1"/>
  <c r="G18" i="2"/>
  <c r="AC17" i="1"/>
  <c r="H18" i="2" s="1"/>
  <c r="CN13" i="1"/>
  <c r="V14" i="2" s="1"/>
  <c r="U14" i="2"/>
  <c r="AJ16" i="1"/>
  <c r="R4" i="1"/>
  <c r="CS4" i="1"/>
  <c r="DF37" i="1"/>
  <c r="Z38" i="2" s="1"/>
  <c r="CT14" i="1"/>
  <c r="CW31" i="1"/>
  <c r="X32" i="2" s="1"/>
  <c r="AS16" i="1"/>
  <c r="C24" i="2"/>
  <c r="AU29" i="1"/>
  <c r="L30" i="2" s="1"/>
  <c r="K30" i="2"/>
  <c r="DL4" i="1"/>
  <c r="BJ22" i="1"/>
  <c r="DT17" i="1"/>
  <c r="AL8" i="1"/>
  <c r="J9" i="2" s="1"/>
  <c r="I9" i="2"/>
  <c r="AC8" i="2"/>
  <c r="DX7" i="1"/>
  <c r="AD8" i="2" s="1"/>
  <c r="DX17" i="1"/>
  <c r="AD18" i="2" s="1"/>
  <c r="DX11" i="1"/>
  <c r="AD12" i="2" s="1"/>
  <c r="AC12" i="2"/>
  <c r="DT5" i="1"/>
  <c r="AC18" i="2"/>
  <c r="AC6" i="2"/>
  <c r="DX5" i="1"/>
  <c r="AD6" i="2" s="1"/>
  <c r="AC31" i="2"/>
  <c r="DT18" i="1"/>
  <c r="DU25" i="1"/>
  <c r="DV4" i="1"/>
  <c r="DV8" i="1"/>
  <c r="DV12" i="1"/>
  <c r="DV16" i="1"/>
  <c r="DV20" i="1"/>
  <c r="DV24" i="1"/>
  <c r="DV28" i="1"/>
  <c r="DV32" i="1"/>
  <c r="DV36" i="1"/>
  <c r="DV40" i="1"/>
  <c r="DV11" i="1"/>
  <c r="DV23" i="1"/>
  <c r="DV35" i="1"/>
  <c r="DV5" i="1"/>
  <c r="DV9" i="1"/>
  <c r="DV13" i="1"/>
  <c r="DV17" i="1"/>
  <c r="DV21" i="1"/>
  <c r="DV25" i="1"/>
  <c r="DV29" i="1"/>
  <c r="DV33" i="1"/>
  <c r="DV37" i="1"/>
  <c r="DV15" i="1"/>
  <c r="DV27" i="1"/>
  <c r="DV39" i="1"/>
  <c r="DV6" i="1"/>
  <c r="DV10" i="1"/>
  <c r="DV14" i="1"/>
  <c r="DV18" i="1"/>
  <c r="DV22" i="1"/>
  <c r="DV26" i="1"/>
  <c r="DV30" i="1"/>
  <c r="DV34" i="1"/>
  <c r="DV38" i="1"/>
  <c r="DV3" i="1"/>
  <c r="DV7" i="1"/>
  <c r="DV19" i="1"/>
  <c r="DV31" i="1"/>
  <c r="DT31" i="1"/>
  <c r="DO5" i="1"/>
  <c r="AB6" i="2" s="1"/>
  <c r="AA6" i="2"/>
  <c r="AA13" i="2"/>
  <c r="DO12" i="1"/>
  <c r="AB13" i="2" s="1"/>
  <c r="DK18" i="1"/>
  <c r="DO11" i="1"/>
  <c r="AB12" i="2" s="1"/>
  <c r="DM4" i="1"/>
  <c r="DM8" i="1"/>
  <c r="DM12" i="1"/>
  <c r="DM16" i="1"/>
  <c r="DM20" i="1"/>
  <c r="DM24" i="1"/>
  <c r="DM28" i="1"/>
  <c r="DM32" i="1"/>
  <c r="DM36" i="1"/>
  <c r="DM40" i="1"/>
  <c r="DM7" i="1"/>
  <c r="DM19" i="1"/>
  <c r="DM35" i="1"/>
  <c r="DM5" i="1"/>
  <c r="DM9" i="1"/>
  <c r="DM13" i="1"/>
  <c r="DM17" i="1"/>
  <c r="DM21" i="1"/>
  <c r="DM25" i="1"/>
  <c r="DM29" i="1"/>
  <c r="DM33" i="1"/>
  <c r="DM37" i="1"/>
  <c r="DM3" i="1"/>
  <c r="DM11" i="1"/>
  <c r="DM27" i="1"/>
  <c r="DM39" i="1"/>
  <c r="DM6" i="1"/>
  <c r="DM10" i="1"/>
  <c r="DM14" i="1"/>
  <c r="DM18" i="1"/>
  <c r="DM22" i="1"/>
  <c r="DM26" i="1"/>
  <c r="DM30" i="1"/>
  <c r="DM34" i="1"/>
  <c r="DM38" i="1"/>
  <c r="DM15" i="1"/>
  <c r="DM23" i="1"/>
  <c r="DM31" i="1"/>
  <c r="DO3" i="1"/>
  <c r="AB4" i="2" s="1"/>
  <c r="AA4" i="2"/>
  <c r="DO10" i="1"/>
  <c r="AB11" i="2" s="1"/>
  <c r="AA11" i="2"/>
  <c r="AA5" i="2"/>
  <c r="DO4" i="1"/>
  <c r="AB5" i="2" s="1"/>
  <c r="AA15" i="2"/>
  <c r="DO14" i="1"/>
  <c r="AB15" i="2" s="1"/>
  <c r="DC21" i="1"/>
  <c r="Y11" i="2"/>
  <c r="DD4" i="1"/>
  <c r="DD8" i="1"/>
  <c r="DD12" i="1"/>
  <c r="DD16" i="1"/>
  <c r="DD20" i="1"/>
  <c r="DD24" i="1"/>
  <c r="DD28" i="1"/>
  <c r="DD32" i="1"/>
  <c r="DD36" i="1"/>
  <c r="DD40" i="1"/>
  <c r="DD3" i="1"/>
  <c r="DD15" i="1"/>
  <c r="DD35" i="1"/>
  <c r="DD5" i="1"/>
  <c r="DD9" i="1"/>
  <c r="DD13" i="1"/>
  <c r="DD17" i="1"/>
  <c r="DD21" i="1"/>
  <c r="DD25" i="1"/>
  <c r="DD29" i="1"/>
  <c r="DD33" i="1"/>
  <c r="DD37" i="1"/>
  <c r="DD11" i="1"/>
  <c r="DD19" i="1"/>
  <c r="DD27" i="1"/>
  <c r="DD6" i="1"/>
  <c r="DD10" i="1"/>
  <c r="DD14" i="1"/>
  <c r="DD18" i="1"/>
  <c r="DD22" i="1"/>
  <c r="DD26" i="1"/>
  <c r="DD30" i="1"/>
  <c r="DD34" i="1"/>
  <c r="DD38" i="1"/>
  <c r="DD7" i="1"/>
  <c r="DD23" i="1"/>
  <c r="DD31" i="1"/>
  <c r="DD39" i="1"/>
  <c r="Y17" i="2"/>
  <c r="DF16" i="1"/>
  <c r="Z17" i="2" s="1"/>
  <c r="DB11" i="1"/>
  <c r="DF8" i="1"/>
  <c r="Z9" i="2" s="1"/>
  <c r="DB3" i="1"/>
  <c r="Y10" i="2"/>
  <c r="DF9" i="1"/>
  <c r="Z10" i="2" s="1"/>
  <c r="Y12" i="2"/>
  <c r="DF11" i="1"/>
  <c r="Z12" i="2" s="1"/>
  <c r="Y41" i="2"/>
  <c r="DF40" i="1"/>
  <c r="Z41" i="2" s="1"/>
  <c r="DB33" i="1"/>
  <c r="DB39" i="1"/>
  <c r="Y14" i="2"/>
  <c r="DF13" i="1"/>
  <c r="Z14" i="2" s="1"/>
  <c r="Y8" i="2"/>
  <c r="DF7" i="1"/>
  <c r="Z8" i="2" s="1"/>
  <c r="W41" i="2"/>
  <c r="CW40" i="1"/>
  <c r="X41" i="2" s="1"/>
  <c r="CT39" i="1"/>
  <c r="CS28" i="1"/>
  <c r="CT12" i="1"/>
  <c r="CW7" i="1"/>
  <c r="X8" i="2" s="1"/>
  <c r="W8" i="2"/>
  <c r="CS37" i="1"/>
  <c r="W10" i="2"/>
  <c r="W37" i="2"/>
  <c r="W9" i="2"/>
  <c r="CW8" i="1"/>
  <c r="X9" i="2" s="1"/>
  <c r="CS18" i="1"/>
  <c r="CT3" i="1"/>
  <c r="W11" i="2"/>
  <c r="CT11" i="1"/>
  <c r="W5" i="2"/>
  <c r="CW4" i="1"/>
  <c r="X5" i="2" s="1"/>
  <c r="CW3" i="1"/>
  <c r="X4" i="2" s="1"/>
  <c r="CU4" i="1"/>
  <c r="CU8" i="1"/>
  <c r="CU12" i="1"/>
  <c r="CU16" i="1"/>
  <c r="CU20" i="1"/>
  <c r="CU24" i="1"/>
  <c r="CU28" i="1"/>
  <c r="CU32" i="1"/>
  <c r="CU36" i="1"/>
  <c r="CU40" i="1"/>
  <c r="CU11" i="1"/>
  <c r="CU19" i="1"/>
  <c r="CU31" i="1"/>
  <c r="CU39" i="1"/>
  <c r="CU5" i="1"/>
  <c r="CU9" i="1"/>
  <c r="CU13" i="1"/>
  <c r="CU17" i="1"/>
  <c r="CU21" i="1"/>
  <c r="CU25" i="1"/>
  <c r="CU29" i="1"/>
  <c r="CU33" i="1"/>
  <c r="CU37" i="1"/>
  <c r="CU15" i="1"/>
  <c r="CU35" i="1"/>
  <c r="CU6" i="1"/>
  <c r="CU10" i="1"/>
  <c r="CU14" i="1"/>
  <c r="CU18" i="1"/>
  <c r="CU22" i="1"/>
  <c r="CU26" i="1"/>
  <c r="CU30" i="1"/>
  <c r="CU34" i="1"/>
  <c r="CU38" i="1"/>
  <c r="CU7" i="1"/>
  <c r="CU23" i="1"/>
  <c r="CU27" i="1"/>
  <c r="CU3" i="1"/>
  <c r="W4" i="2"/>
  <c r="CN3" i="1"/>
  <c r="V4" i="2" s="1"/>
  <c r="CL4" i="1"/>
  <c r="CL8" i="1"/>
  <c r="CL12" i="1"/>
  <c r="CL16" i="1"/>
  <c r="CL20" i="1"/>
  <c r="CL24" i="1"/>
  <c r="CL28" i="1"/>
  <c r="CL32" i="1"/>
  <c r="CL36" i="1"/>
  <c r="CL40" i="1"/>
  <c r="CL5" i="1"/>
  <c r="CL9" i="1"/>
  <c r="CL13" i="1"/>
  <c r="CL17" i="1"/>
  <c r="CL21" i="1"/>
  <c r="CL25" i="1"/>
  <c r="CL29" i="1"/>
  <c r="CL33" i="1"/>
  <c r="CL37" i="1"/>
  <c r="CL3" i="1"/>
  <c r="CL6" i="1"/>
  <c r="CL10" i="1"/>
  <c r="CL14" i="1"/>
  <c r="CL18" i="1"/>
  <c r="CL22" i="1"/>
  <c r="CL26" i="1"/>
  <c r="CL30" i="1"/>
  <c r="CL34" i="1"/>
  <c r="CL38" i="1"/>
  <c r="CL7" i="1"/>
  <c r="CL11" i="1"/>
  <c r="CL15" i="1"/>
  <c r="CL19" i="1"/>
  <c r="CL23" i="1"/>
  <c r="CL27" i="1"/>
  <c r="CL31" i="1"/>
  <c r="CL35" i="1"/>
  <c r="CL39" i="1"/>
  <c r="U29" i="2"/>
  <c r="CN28" i="1"/>
  <c r="V29" i="2" s="1"/>
  <c r="U4" i="2"/>
  <c r="CN34" i="1"/>
  <c r="V35" i="2" s="1"/>
  <c r="CN11" i="1"/>
  <c r="V12" i="2" s="1"/>
  <c r="U12" i="2"/>
  <c r="U9" i="2"/>
  <c r="CN8" i="1"/>
  <c r="V9" i="2" s="1"/>
  <c r="CN24" i="1"/>
  <c r="V25" i="2" s="1"/>
  <c r="CN15" i="1"/>
  <c r="V16" i="2" s="1"/>
  <c r="CN16" i="1"/>
  <c r="V17" i="2" s="1"/>
  <c r="U17" i="2"/>
  <c r="CE6" i="1"/>
  <c r="T7" i="2" s="1"/>
  <c r="S7" i="2"/>
  <c r="CE36" i="1"/>
  <c r="T37" i="2" s="1"/>
  <c r="S15" i="2"/>
  <c r="CE14" i="1"/>
  <c r="T15" i="2" s="1"/>
  <c r="CE9" i="1"/>
  <c r="T10" i="2" s="1"/>
  <c r="S10" i="2"/>
  <c r="CE26" i="1"/>
  <c r="T27" i="2" s="1"/>
  <c r="CE25" i="1"/>
  <c r="T26" i="2" s="1"/>
  <c r="CE3" i="1"/>
  <c r="T4" i="2" s="1"/>
  <c r="CC4" i="1"/>
  <c r="CC8" i="1"/>
  <c r="CC12" i="1"/>
  <c r="CC16" i="1"/>
  <c r="CC20" i="1"/>
  <c r="CC24" i="1"/>
  <c r="CC28" i="1"/>
  <c r="CC32" i="1"/>
  <c r="CC36" i="1"/>
  <c r="CC40" i="1"/>
  <c r="CC3" i="1"/>
  <c r="CC5" i="1"/>
  <c r="CC9" i="1"/>
  <c r="CC13" i="1"/>
  <c r="CC17" i="1"/>
  <c r="CC21" i="1"/>
  <c r="CC25" i="1"/>
  <c r="CC29" i="1"/>
  <c r="CC33" i="1"/>
  <c r="CC37" i="1"/>
  <c r="CC6" i="1"/>
  <c r="CC10" i="1"/>
  <c r="CC14" i="1"/>
  <c r="CC18" i="1"/>
  <c r="CC22" i="1"/>
  <c r="CC26" i="1"/>
  <c r="CC30" i="1"/>
  <c r="CC34" i="1"/>
  <c r="CC38" i="1"/>
  <c r="CC7" i="1"/>
  <c r="CC11" i="1"/>
  <c r="CC15" i="1"/>
  <c r="CC19" i="1"/>
  <c r="CC23" i="1"/>
  <c r="CC27" i="1"/>
  <c r="CC31" i="1"/>
  <c r="CC35" i="1"/>
  <c r="CC39" i="1"/>
  <c r="S17" i="2"/>
  <c r="CE16" i="1"/>
  <c r="T17" i="2" s="1"/>
  <c r="Q4" i="2"/>
  <c r="BT4" i="1"/>
  <c r="BT8" i="1"/>
  <c r="BT12" i="1"/>
  <c r="BT16" i="1"/>
  <c r="BT20" i="1"/>
  <c r="BT24" i="1"/>
  <c r="BT28" i="1"/>
  <c r="BT32" i="1"/>
  <c r="BT36" i="1"/>
  <c r="BT40" i="1"/>
  <c r="BT11" i="1"/>
  <c r="BT19" i="1"/>
  <c r="BT27" i="1"/>
  <c r="BT39" i="1"/>
  <c r="BT3" i="1"/>
  <c r="BT5" i="1"/>
  <c r="BT9" i="1"/>
  <c r="BT13" i="1"/>
  <c r="BT17" i="1"/>
  <c r="BT21" i="1"/>
  <c r="BT25" i="1"/>
  <c r="BT29" i="1"/>
  <c r="BT33" i="1"/>
  <c r="BT37" i="1"/>
  <c r="BT15" i="1"/>
  <c r="BT35" i="1"/>
  <c r="BT6" i="1"/>
  <c r="BT10" i="1"/>
  <c r="BT14" i="1"/>
  <c r="BT18" i="1"/>
  <c r="BT22" i="1"/>
  <c r="BT26" i="1"/>
  <c r="BT30" i="1"/>
  <c r="BT34" i="1"/>
  <c r="BT38" i="1"/>
  <c r="BT7" i="1"/>
  <c r="BT23" i="1"/>
  <c r="BT31" i="1"/>
  <c r="Q11" i="2"/>
  <c r="Q10" i="2"/>
  <c r="BV14" i="1"/>
  <c r="R15" i="2" s="1"/>
  <c r="Q15" i="2"/>
  <c r="BV24" i="1"/>
  <c r="R25" i="2" s="1"/>
  <c r="BV3" i="1"/>
  <c r="R4" i="2" s="1"/>
  <c r="O7" i="2"/>
  <c r="BM6" i="1"/>
  <c r="P7" i="2" s="1"/>
  <c r="BM30" i="1"/>
  <c r="P31" i="2" s="1"/>
  <c r="O31" i="2"/>
  <c r="O9" i="2"/>
  <c r="BM8" i="1"/>
  <c r="P9" i="2" s="1"/>
  <c r="BI13" i="1"/>
  <c r="BJ5" i="1"/>
  <c r="BJ37" i="1"/>
  <c r="BJ15" i="1"/>
  <c r="BJ4" i="1"/>
  <c r="BI18" i="1"/>
  <c r="BJ18" i="1"/>
  <c r="BI35" i="1"/>
  <c r="BI32" i="1"/>
  <c r="BI17" i="1"/>
  <c r="BI20" i="1"/>
  <c r="BJ6" i="1"/>
  <c r="BI4" i="1"/>
  <c r="BI38" i="1"/>
  <c r="BI3" i="1"/>
  <c r="BI8" i="1"/>
  <c r="O33" i="2"/>
  <c r="BM34" i="1"/>
  <c r="P35" i="2" s="1"/>
  <c r="O35" i="2"/>
  <c r="BJ13" i="1"/>
  <c r="BJ31" i="1"/>
  <c r="BI26" i="1"/>
  <c r="BJ8" i="1"/>
  <c r="BI15" i="1"/>
  <c r="BJ32" i="1"/>
  <c r="BJ3" i="1"/>
  <c r="BM40" i="1"/>
  <c r="P41" i="2" s="1"/>
  <c r="O41" i="2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J38" i="1"/>
  <c r="BI11" i="1"/>
  <c r="BJ33" i="1"/>
  <c r="BJ14" i="1"/>
  <c r="O4" i="2"/>
  <c r="BK4" i="1"/>
  <c r="BK8" i="1"/>
  <c r="BK12" i="1"/>
  <c r="BK16" i="1"/>
  <c r="BK20" i="1"/>
  <c r="BK24" i="1"/>
  <c r="BK28" i="1"/>
  <c r="BK32" i="1"/>
  <c r="BK36" i="1"/>
  <c r="BK40" i="1"/>
  <c r="BK10" i="1"/>
  <c r="BK26" i="1"/>
  <c r="BK30" i="1"/>
  <c r="BK38" i="1"/>
  <c r="BK3" i="1"/>
  <c r="BK11" i="1"/>
  <c r="BK15" i="1"/>
  <c r="BK23" i="1"/>
  <c r="BK31" i="1"/>
  <c r="BK39" i="1"/>
  <c r="BK5" i="1"/>
  <c r="BK9" i="1"/>
  <c r="BK13" i="1"/>
  <c r="BK17" i="1"/>
  <c r="BK21" i="1"/>
  <c r="BK25" i="1"/>
  <c r="BK29" i="1"/>
  <c r="BK33" i="1"/>
  <c r="BK37" i="1"/>
  <c r="BK6" i="1"/>
  <c r="BK14" i="1"/>
  <c r="BK18" i="1"/>
  <c r="BK22" i="1"/>
  <c r="BK34" i="1"/>
  <c r="BK7" i="1"/>
  <c r="BK19" i="1"/>
  <c r="BK27" i="1"/>
  <c r="BK35" i="1"/>
  <c r="BD3" i="1"/>
  <c r="N4" i="2" s="1"/>
  <c r="BB4" i="1"/>
  <c r="BB8" i="1"/>
  <c r="BB12" i="1"/>
  <c r="BB16" i="1"/>
  <c r="BB20" i="1"/>
  <c r="BB24" i="1"/>
  <c r="BB28" i="1"/>
  <c r="BB32" i="1"/>
  <c r="BB36" i="1"/>
  <c r="BB40" i="1"/>
  <c r="BB6" i="1"/>
  <c r="BB18" i="1"/>
  <c r="BB26" i="1"/>
  <c r="BB34" i="1"/>
  <c r="BB11" i="1"/>
  <c r="BB15" i="1"/>
  <c r="BB23" i="1"/>
  <c r="BB31" i="1"/>
  <c r="BB39" i="1"/>
  <c r="BB5" i="1"/>
  <c r="BB9" i="1"/>
  <c r="BB13" i="1"/>
  <c r="BB17" i="1"/>
  <c r="BB21" i="1"/>
  <c r="BB25" i="1"/>
  <c r="BB29" i="1"/>
  <c r="BB33" i="1"/>
  <c r="BB37" i="1"/>
  <c r="BB3" i="1"/>
  <c r="BB10" i="1"/>
  <c r="BB14" i="1"/>
  <c r="BB22" i="1"/>
  <c r="BB30" i="1"/>
  <c r="BB38" i="1"/>
  <c r="BB7" i="1"/>
  <c r="BB19" i="1"/>
  <c r="BB27" i="1"/>
  <c r="BB35" i="1"/>
  <c r="M24" i="2"/>
  <c r="BD27" i="1"/>
  <c r="N28" i="2" s="1"/>
  <c r="AS23" i="1"/>
  <c r="AS26" i="1"/>
  <c r="AS10" i="1"/>
  <c r="AS17" i="1"/>
  <c r="AS28" i="1"/>
  <c r="AQ24" i="1"/>
  <c r="AQ10" i="1"/>
  <c r="K8" i="2"/>
  <c r="AS35" i="1"/>
  <c r="AS19" i="1"/>
  <c r="AS22" i="1"/>
  <c r="AS6" i="1"/>
  <c r="AS29" i="1"/>
  <c r="AS13" i="1"/>
  <c r="AS40" i="1"/>
  <c r="AS24" i="1"/>
  <c r="AS8" i="1"/>
  <c r="AR23" i="1"/>
  <c r="AR33" i="1"/>
  <c r="AR24" i="1"/>
  <c r="AQ37" i="1"/>
  <c r="AQ36" i="1"/>
  <c r="AU30" i="1"/>
  <c r="L31" i="2" s="1"/>
  <c r="K26" i="2"/>
  <c r="AS31" i="1"/>
  <c r="AS15" i="1"/>
  <c r="AS34" i="1"/>
  <c r="AS18" i="1"/>
  <c r="AS25" i="1"/>
  <c r="AS9" i="1"/>
  <c r="AS36" i="1"/>
  <c r="AS20" i="1"/>
  <c r="AS4" i="1"/>
  <c r="AS39" i="1"/>
  <c r="AS7" i="1"/>
  <c r="AS33" i="1"/>
  <c r="AS3" i="1"/>
  <c r="AS12" i="1"/>
  <c r="AQ33" i="1"/>
  <c r="AQ35" i="1"/>
  <c r="AS38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H40" i="1"/>
  <c r="AI20" i="1"/>
  <c r="AL30" i="1"/>
  <c r="J31" i="2" s="1"/>
  <c r="AI4" i="1"/>
  <c r="AL4" i="1"/>
  <c r="J5" i="2" s="1"/>
  <c r="AJ35" i="1"/>
  <c r="AJ19" i="1"/>
  <c r="AJ38" i="1"/>
  <c r="AJ22" i="1"/>
  <c r="AJ6" i="1"/>
  <c r="AJ29" i="1"/>
  <c r="AJ13" i="1"/>
  <c r="AJ36" i="1"/>
  <c r="AJ20" i="1"/>
  <c r="AJ4" i="1"/>
  <c r="AJ3" i="1"/>
  <c r="AJ11" i="1"/>
  <c r="AJ39" i="1"/>
  <c r="AJ23" i="1"/>
  <c r="AJ7" i="1"/>
  <c r="AJ26" i="1"/>
  <c r="AJ10" i="1"/>
  <c r="AJ33" i="1"/>
  <c r="AJ17" i="1"/>
  <c r="AJ40" i="1"/>
  <c r="AJ24" i="1"/>
  <c r="AJ8" i="1"/>
  <c r="AH7" i="1"/>
  <c r="AH29" i="1"/>
  <c r="AH13" i="1"/>
  <c r="AH20" i="1"/>
  <c r="I5" i="2"/>
  <c r="AL19" i="1"/>
  <c r="J20" i="2" s="1"/>
  <c r="AI9" i="1"/>
  <c r="AJ31" i="1"/>
  <c r="AJ15" i="1"/>
  <c r="AJ34" i="1"/>
  <c r="AJ18" i="1"/>
  <c r="AJ25" i="1"/>
  <c r="AJ9" i="1"/>
  <c r="AJ32" i="1"/>
  <c r="AC3" i="1"/>
  <c r="H4" i="2" s="1"/>
  <c r="AA4" i="1"/>
  <c r="AA8" i="1"/>
  <c r="AA12" i="1"/>
  <c r="AA16" i="1"/>
  <c r="AA20" i="1"/>
  <c r="AA24" i="1"/>
  <c r="AA28" i="1"/>
  <c r="AA32" i="1"/>
  <c r="AA36" i="1"/>
  <c r="AA40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8" i="1"/>
  <c r="AA3" i="1"/>
  <c r="AA11" i="1"/>
  <c r="AA19" i="1"/>
  <c r="AA27" i="1"/>
  <c r="AA35" i="1"/>
  <c r="AA9" i="1"/>
  <c r="AA21" i="1"/>
  <c r="AA7" i="1"/>
  <c r="AA15" i="1"/>
  <c r="AA23" i="1"/>
  <c r="AA31" i="1"/>
  <c r="AA39" i="1"/>
  <c r="AC14" i="1"/>
  <c r="H15" i="2" s="1"/>
  <c r="R15" i="1"/>
  <c r="R22" i="1"/>
  <c r="R25" i="1"/>
  <c r="R9" i="1"/>
  <c r="R19" i="1"/>
  <c r="R16" i="1"/>
  <c r="P3" i="1"/>
  <c r="P16" i="1"/>
  <c r="E40" i="2"/>
  <c r="R39" i="1"/>
  <c r="R7" i="1"/>
  <c r="R14" i="1"/>
  <c r="R37" i="1"/>
  <c r="R21" i="1"/>
  <c r="R5" i="1"/>
  <c r="R11" i="1"/>
  <c r="R10" i="1"/>
  <c r="R28" i="1"/>
  <c r="R12" i="1"/>
  <c r="R18" i="1"/>
  <c r="T35" i="1"/>
  <c r="F36" i="2" s="1"/>
  <c r="R31" i="1"/>
  <c r="R38" i="1"/>
  <c r="R6" i="1"/>
  <c r="R33" i="1"/>
  <c r="R17" i="1"/>
  <c r="R35" i="1"/>
  <c r="R34" i="1"/>
  <c r="R40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38" i="1"/>
  <c r="I12" i="1"/>
  <c r="I20" i="1"/>
  <c r="I32" i="1"/>
  <c r="I40" i="1"/>
  <c r="I3" i="1"/>
  <c r="I7" i="1"/>
  <c r="I11" i="1"/>
  <c r="I15" i="1"/>
  <c r="I19" i="1"/>
  <c r="I23" i="1"/>
  <c r="I27" i="1"/>
  <c r="I31" i="1"/>
  <c r="I35" i="1"/>
  <c r="I39" i="1"/>
  <c r="I8" i="1"/>
  <c r="M27" i="2"/>
  <c r="BD29" i="1"/>
  <c r="N30" i="2" s="1"/>
  <c r="AZ16" i="1"/>
  <c r="AZ29" i="1"/>
  <c r="BA28" i="1"/>
  <c r="AZ30" i="1"/>
  <c r="BA18" i="1"/>
  <c r="BA6" i="1"/>
  <c r="AZ11" i="1"/>
  <c r="M4" i="2"/>
  <c r="BA23" i="1"/>
  <c r="BA37" i="1"/>
  <c r="P40" i="1"/>
  <c r="P31" i="1"/>
  <c r="BV13" i="1"/>
  <c r="R14" i="2" s="1"/>
  <c r="BR33" i="1"/>
  <c r="C32" i="2"/>
  <c r="K31" i="1"/>
  <c r="D32" i="2" s="1"/>
  <c r="AC21" i="1"/>
  <c r="H22" i="2" s="1"/>
  <c r="G22" i="2"/>
  <c r="Z18" i="1"/>
  <c r="Y18" i="1"/>
  <c r="Z35" i="1"/>
  <c r="Z4" i="1"/>
  <c r="C23" i="2"/>
  <c r="D23" i="2"/>
  <c r="DO30" i="1"/>
  <c r="AB31" i="2" s="1"/>
  <c r="AA31" i="2"/>
  <c r="U33" i="2"/>
  <c r="CN32" i="1"/>
  <c r="V33" i="2" s="1"/>
  <c r="K41" i="2"/>
  <c r="AU40" i="1"/>
  <c r="L41" i="2" s="1"/>
  <c r="K17" i="1"/>
  <c r="D18" i="2" s="1"/>
  <c r="C18" i="2"/>
  <c r="CN14" i="1"/>
  <c r="V15" i="2" s="1"/>
  <c r="U15" i="2"/>
  <c r="AZ33" i="1"/>
  <c r="AZ36" i="1"/>
  <c r="BA12" i="1"/>
  <c r="AZ31" i="1"/>
  <c r="BA7" i="1"/>
  <c r="BA33" i="1"/>
  <c r="AZ14" i="1"/>
  <c r="BA5" i="1"/>
  <c r="BA40" i="1"/>
  <c r="BA35" i="1"/>
  <c r="AZ34" i="1"/>
  <c r="P38" i="1"/>
  <c r="P5" i="1"/>
  <c r="AI10" i="1"/>
  <c r="AH23" i="1"/>
  <c r="AI32" i="1"/>
  <c r="AI22" i="1"/>
  <c r="BJ23" i="1"/>
  <c r="BI22" i="1"/>
  <c r="BI31" i="1"/>
  <c r="BI6" i="1"/>
  <c r="BJ35" i="1"/>
  <c r="BI40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AH38" i="1"/>
  <c r="Z9" i="1"/>
  <c r="Z5" i="1"/>
  <c r="Y24" i="1"/>
  <c r="Y23" i="1"/>
  <c r="Y14" i="1"/>
  <c r="P15" i="1"/>
  <c r="BS21" i="1"/>
  <c r="BV25" i="1"/>
  <c r="R26" i="2" s="1"/>
  <c r="CA20" i="1"/>
  <c r="CA39" i="1"/>
  <c r="CA17" i="1"/>
  <c r="CJ11" i="1"/>
  <c r="DB8" i="1"/>
  <c r="DB14" i="1"/>
  <c r="DB18" i="1"/>
  <c r="DC33" i="1"/>
  <c r="DU12" i="1"/>
  <c r="DT16" i="1"/>
  <c r="DU24" i="1"/>
  <c r="DT28" i="1"/>
  <c r="DK6" i="1"/>
  <c r="DK7" i="1"/>
  <c r="DK24" i="1"/>
  <c r="DK11" i="1"/>
  <c r="DL20" i="1"/>
  <c r="DL9" i="1"/>
  <c r="DK34" i="1"/>
  <c r="DL23" i="1"/>
  <c r="DK3" i="1"/>
  <c r="DK5" i="1"/>
  <c r="DL33" i="1"/>
  <c r="DK31" i="1"/>
  <c r="DK30" i="1"/>
  <c r="DL37" i="1"/>
  <c r="DL5" i="1"/>
  <c r="DK9" i="1"/>
  <c r="DL16" i="1"/>
  <c r="DL38" i="1"/>
  <c r="DK20" i="1"/>
  <c r="DL27" i="1"/>
  <c r="AA17" i="2"/>
  <c r="DL15" i="1"/>
  <c r="DK40" i="1"/>
  <c r="DL36" i="1"/>
  <c r="DK39" i="1"/>
  <c r="DL25" i="1"/>
  <c r="DL39" i="1"/>
  <c r="DK21" i="1"/>
  <c r="DK10" i="1"/>
  <c r="DL22" i="1"/>
  <c r="DK15" i="1"/>
  <c r="DK22" i="1"/>
  <c r="DL29" i="1"/>
  <c r="DK33" i="1"/>
  <c r="DL40" i="1"/>
  <c r="DL8" i="1"/>
  <c r="DL18" i="1"/>
  <c r="DK12" i="1"/>
  <c r="DL19" i="1"/>
  <c r="DO16" i="1"/>
  <c r="AB17" i="2" s="1"/>
  <c r="DL31" i="1"/>
  <c r="DK13" i="1"/>
  <c r="DK29" i="1"/>
  <c r="DL6" i="1"/>
  <c r="DK16" i="1"/>
  <c r="DL12" i="1"/>
  <c r="DK23" i="1"/>
  <c r="DL3" i="1"/>
  <c r="DL21" i="1"/>
  <c r="DK27" i="1"/>
  <c r="DL32" i="1"/>
  <c r="DK36" i="1"/>
  <c r="DL11" i="1"/>
  <c r="DK8" i="1"/>
  <c r="DK32" i="1"/>
  <c r="DL28" i="1"/>
  <c r="DL17" i="1"/>
  <c r="DK38" i="1"/>
  <c r="DL13" i="1"/>
  <c r="DL26" i="1"/>
  <c r="DL24" i="1"/>
  <c r="DK19" i="1"/>
  <c r="DK28" i="1"/>
  <c r="DL10" i="1"/>
  <c r="DL30" i="1"/>
  <c r="DK37" i="1"/>
  <c r="DK26" i="1"/>
  <c r="DL34" i="1"/>
  <c r="DK14" i="1"/>
  <c r="DK25" i="1"/>
  <c r="DK4" i="1"/>
  <c r="DO27" i="1"/>
  <c r="AB28" i="2" s="1"/>
  <c r="AA28" i="2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S6" i="2"/>
  <c r="CB7" i="1"/>
  <c r="I8" i="2"/>
  <c r="AH22" i="1"/>
  <c r="AH25" i="1"/>
  <c r="AI14" i="1"/>
  <c r="E17" i="2"/>
  <c r="T16" i="1"/>
  <c r="F17" i="2" s="1"/>
  <c r="DX18" i="1"/>
  <c r="AD19" i="2" s="1"/>
  <c r="DU14" i="1"/>
  <c r="AC19" i="2"/>
  <c r="DU22" i="1"/>
  <c r="DT15" i="1"/>
  <c r="DT6" i="1"/>
  <c r="DU19" i="1"/>
  <c r="DU38" i="1"/>
  <c r="DT39" i="1"/>
  <c r="DT34" i="1"/>
  <c r="DT4" i="1"/>
  <c r="DT36" i="1"/>
  <c r="DU9" i="1"/>
  <c r="DU32" i="1"/>
  <c r="DT25" i="1"/>
  <c r="DU34" i="1"/>
  <c r="DT27" i="1"/>
  <c r="DU31" i="1"/>
  <c r="DT24" i="1"/>
  <c r="DT22" i="1"/>
  <c r="DU20" i="1"/>
  <c r="DT13" i="1"/>
  <c r="DT7" i="1"/>
  <c r="DU11" i="1"/>
  <c r="DT12" i="1"/>
  <c r="DU3" i="1"/>
  <c r="DU29" i="1"/>
  <c r="DU8" i="1"/>
  <c r="DU40" i="1"/>
  <c r="DT33" i="1"/>
  <c r="DT26" i="1"/>
  <c r="DU10" i="1"/>
  <c r="DT35" i="1"/>
  <c r="DU13" i="1"/>
  <c r="DU7" i="1"/>
  <c r="DU39" i="1"/>
  <c r="DT32" i="1"/>
  <c r="DU28" i="1"/>
  <c r="DT21" i="1"/>
  <c r="DU21" i="1"/>
  <c r="DU6" i="1"/>
  <c r="DT23" i="1"/>
  <c r="DU5" i="1"/>
  <c r="DU27" i="1"/>
  <c r="DT20" i="1"/>
  <c r="DT10" i="1"/>
  <c r="DU16" i="1"/>
  <c r="DT9" i="1"/>
  <c r="DU18" i="1"/>
  <c r="DT11" i="1"/>
  <c r="DT3" i="1"/>
  <c r="DU33" i="1"/>
  <c r="DU15" i="1"/>
  <c r="DT8" i="1"/>
  <c r="DT40" i="1"/>
  <c r="DU17" i="1"/>
  <c r="DU4" i="1"/>
  <c r="DU36" i="1"/>
  <c r="DT29" i="1"/>
  <c r="DT14" i="1"/>
  <c r="DC36" i="1"/>
  <c r="DB4" i="1"/>
  <c r="DB10" i="1"/>
  <c r="DC34" i="1"/>
  <c r="DB21" i="1"/>
  <c r="DC30" i="1"/>
  <c r="DB28" i="1"/>
  <c r="DC9" i="1"/>
  <c r="DB34" i="1"/>
  <c r="DC22" i="1"/>
  <c r="DB38" i="1"/>
  <c r="DB6" i="1"/>
  <c r="DC13" i="1"/>
  <c r="DB32" i="1"/>
  <c r="DC39" i="1"/>
  <c r="DC7" i="1"/>
  <c r="DC38" i="1"/>
  <c r="DB25" i="1"/>
  <c r="DC32" i="1"/>
  <c r="DB13" i="1"/>
  <c r="DC18" i="1"/>
  <c r="DB20" i="1"/>
  <c r="DB26" i="1"/>
  <c r="DB27" i="1"/>
  <c r="DC12" i="1"/>
  <c r="DB37" i="1"/>
  <c r="DB23" i="1"/>
  <c r="DC19" i="1"/>
  <c r="DC3" i="1"/>
  <c r="DC25" i="1"/>
  <c r="DB35" i="1"/>
  <c r="DC6" i="1"/>
  <c r="DB30" i="1"/>
  <c r="DC37" i="1"/>
  <c r="DC5" i="1"/>
  <c r="DB24" i="1"/>
  <c r="DC31" i="1"/>
  <c r="DC26" i="1"/>
  <c r="DB17" i="1"/>
  <c r="DC24" i="1"/>
  <c r="DC4" i="1"/>
  <c r="DB29" i="1"/>
  <c r="DB7" i="1"/>
  <c r="DC11" i="1"/>
  <c r="DB36" i="1"/>
  <c r="DC17" i="1"/>
  <c r="Y6" i="2"/>
  <c r="DC28" i="1"/>
  <c r="DC35" i="1"/>
  <c r="DC14" i="1"/>
  <c r="DB19" i="1"/>
  <c r="DB22" i="1"/>
  <c r="DC29" i="1"/>
  <c r="DB16" i="1"/>
  <c r="DC23" i="1"/>
  <c r="DB31" i="1"/>
  <c r="DC10" i="1"/>
  <c r="DB9" i="1"/>
  <c r="DC16" i="1"/>
  <c r="S9" i="2"/>
  <c r="CE8" i="1"/>
  <c r="T9" i="2" s="1"/>
  <c r="C34" i="2"/>
  <c r="K33" i="1"/>
  <c r="D34" i="2" s="1"/>
  <c r="AZ5" i="1"/>
  <c r="AZ20" i="1"/>
  <c r="AZ15" i="1"/>
  <c r="BA38" i="1"/>
  <c r="BA24" i="1"/>
  <c r="AZ3" i="1"/>
  <c r="BA19" i="1"/>
  <c r="AZ21" i="1"/>
  <c r="AZ18" i="1"/>
  <c r="Q20" i="1"/>
  <c r="P7" i="1"/>
  <c r="P37" i="1"/>
  <c r="Q11" i="1"/>
  <c r="AI26" i="1"/>
  <c r="AI29" i="1"/>
  <c r="AI15" i="1"/>
  <c r="AH39" i="1"/>
  <c r="AH8" i="1"/>
  <c r="AH14" i="1"/>
  <c r="AI27" i="1"/>
  <c r="AH33" i="1"/>
  <c r="BI24" i="1"/>
  <c r="BJ16" i="1"/>
  <c r="BJ17" i="1"/>
  <c r="AQ34" i="1"/>
  <c r="AQ9" i="1"/>
  <c r="AR9" i="1"/>
  <c r="AQ38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6" i="2" s="1"/>
  <c r="Q29" i="2"/>
  <c r="CE5" i="1"/>
  <c r="T6" i="2" s="1"/>
  <c r="CJ32" i="1"/>
  <c r="CJ21" i="1"/>
  <c r="DC8" i="1"/>
  <c r="DB15" i="1"/>
  <c r="DB40" i="1"/>
  <c r="DB5" i="1"/>
  <c r="DC20" i="1"/>
  <c r="Y21" i="2"/>
  <c r="DF20" i="1"/>
  <c r="Z21" i="2" s="1"/>
  <c r="DF12" i="1"/>
  <c r="Z13" i="2" s="1"/>
  <c r="DT38" i="1"/>
  <c r="DU23" i="1"/>
  <c r="DT19" i="1"/>
  <c r="DU35" i="1"/>
  <c r="DU30" i="1"/>
  <c r="DL14" i="1"/>
  <c r="DK35" i="1"/>
  <c r="CN7" i="1"/>
  <c r="V8" i="2" s="1"/>
  <c r="CJ36" i="1"/>
  <c r="CK4" i="1"/>
  <c r="CJ30" i="1"/>
  <c r="CK38" i="1"/>
  <c r="CJ9" i="1"/>
  <c r="CK39" i="1"/>
  <c r="CK29" i="1"/>
  <c r="CK5" i="1"/>
  <c r="CJ12" i="1"/>
  <c r="CJ35" i="1"/>
  <c r="CK16" i="1"/>
  <c r="CK7" i="1"/>
  <c r="CJ22" i="1"/>
  <c r="CJ38" i="1"/>
  <c r="CK34" i="1"/>
  <c r="CJ18" i="1"/>
  <c r="CK10" i="1"/>
  <c r="AC26" i="2"/>
  <c r="DX25" i="1"/>
  <c r="AD26" i="2" s="1"/>
  <c r="AU20" i="1"/>
  <c r="L21" i="2" s="1"/>
  <c r="AR4" i="1"/>
  <c r="AR36" i="1"/>
  <c r="AQ28" i="1"/>
  <c r="AR14" i="1"/>
  <c r="AQ31" i="1"/>
  <c r="AR21" i="1"/>
  <c r="AQ13" i="1"/>
  <c r="AQ11" i="1"/>
  <c r="AR10" i="1"/>
  <c r="AQ15" i="1"/>
  <c r="AR8" i="1"/>
  <c r="AR40" i="1"/>
  <c r="AQ32" i="1"/>
  <c r="AR22" i="1"/>
  <c r="AQ3" i="1"/>
  <c r="AR25" i="1"/>
  <c r="AQ17" i="1"/>
  <c r="AQ30" i="1"/>
  <c r="AQ23" i="1"/>
  <c r="AR18" i="1"/>
  <c r="AQ27" i="1"/>
  <c r="K21" i="2"/>
  <c r="BA13" i="1"/>
  <c r="AZ4" i="1"/>
  <c r="BA39" i="1"/>
  <c r="BA22" i="1"/>
  <c r="AZ25" i="1"/>
  <c r="AZ32" i="1"/>
  <c r="BA8" i="1"/>
  <c r="AZ27" i="1"/>
  <c r="BA25" i="1"/>
  <c r="BA34" i="1"/>
  <c r="P12" i="1"/>
  <c r="P22" i="1"/>
  <c r="AH10" i="1"/>
  <c r="AI31" i="1"/>
  <c r="AH24" i="1"/>
  <c r="AH37" i="1"/>
  <c r="AH19" i="1"/>
  <c r="AI28" i="1"/>
  <c r="AQ7" i="1"/>
  <c r="AQ14" i="1"/>
  <c r="AQ19" i="1"/>
  <c r="AQ18" i="1"/>
  <c r="AQ40" i="1"/>
  <c r="AR32" i="1"/>
  <c r="AQ39" i="1"/>
  <c r="AQ22" i="1"/>
  <c r="AQ5" i="1"/>
  <c r="AR5" i="1"/>
  <c r="AQ26" i="1"/>
  <c r="AQ4" i="1"/>
  <c r="AH11" i="1"/>
  <c r="AI35" i="1"/>
  <c r="Z36" i="1"/>
  <c r="T27" i="1"/>
  <c r="F28" i="2" s="1"/>
  <c r="BS28" i="1"/>
  <c r="CA29" i="1"/>
  <c r="CA34" i="1"/>
  <c r="CB16" i="1"/>
  <c r="CJ23" i="1"/>
  <c r="AL7" i="1"/>
  <c r="J8" i="2" s="1"/>
  <c r="I19" i="2"/>
  <c r="AL34" i="1"/>
  <c r="J35" i="2" s="1"/>
  <c r="DC40" i="1"/>
  <c r="DB12" i="1"/>
  <c r="DC27" i="1"/>
  <c r="DF5" i="1"/>
  <c r="Z6" i="2" s="1"/>
  <c r="DT37" i="1"/>
  <c r="DU37" i="1"/>
  <c r="DU26" i="1"/>
  <c r="DT30" i="1"/>
  <c r="DK17" i="1"/>
  <c r="DL7" i="1"/>
  <c r="CW33" i="1"/>
  <c r="X34" i="2" s="1"/>
  <c r="CS22" i="1"/>
  <c r="CT30" i="1"/>
  <c r="CS20" i="1"/>
  <c r="CS38" i="1"/>
  <c r="CS29" i="1"/>
  <c r="CT35" i="1"/>
  <c r="CS15" i="1"/>
  <c r="CS14" i="1"/>
  <c r="CS5" i="1"/>
  <c r="CT23" i="1"/>
  <c r="CS33" i="1"/>
  <c r="W34" i="2"/>
  <c r="CT29" i="1"/>
  <c r="CT13" i="1"/>
  <c r="CT20" i="1"/>
  <c r="CT22" i="1"/>
  <c r="CT21" i="1"/>
  <c r="CT24" i="1"/>
  <c r="CS32" i="1"/>
  <c r="CT7" i="1"/>
  <c r="CT36" i="1"/>
  <c r="CT26" i="1"/>
  <c r="CS3" i="1"/>
  <c r="CT25" i="1"/>
  <c r="CT28" i="1"/>
  <c r="CS39" i="1"/>
  <c r="CT4" i="1"/>
  <c r="CS16" i="1"/>
  <c r="CS35" i="1"/>
  <c r="CT10" i="1"/>
  <c r="CS34" i="1"/>
  <c r="CT9" i="1"/>
  <c r="S33" i="2"/>
  <c r="CE38" i="1"/>
  <c r="T39" i="2" s="1"/>
  <c r="K35" i="1"/>
  <c r="D36" i="2" s="1"/>
  <c r="C36" i="2"/>
  <c r="T20" i="1"/>
  <c r="F21" i="2" s="1"/>
  <c r="E21" i="2"/>
  <c r="E6" i="2"/>
  <c r="T5" i="1"/>
  <c r="F6" i="2" s="1"/>
  <c r="K11" i="1"/>
  <c r="D12" i="2" s="1"/>
  <c r="C12" i="2"/>
  <c r="K25" i="1"/>
  <c r="D26" i="2" s="1"/>
  <c r="C26" i="2"/>
  <c r="T34" i="1"/>
  <c r="F35" i="2" s="1"/>
  <c r="E35" i="2"/>
  <c r="T9" i="1"/>
  <c r="F10" i="2" s="1"/>
  <c r="E10" i="2"/>
  <c r="C28" i="2"/>
  <c r="K27" i="1"/>
  <c r="D28" i="2" s="1"/>
  <c r="E13" i="2"/>
  <c r="T12" i="1"/>
  <c r="F13" i="2" s="1"/>
  <c r="CT17" i="1"/>
  <c r="CT33" i="1"/>
  <c r="CS10" i="1"/>
  <c r="CS26" i="1"/>
  <c r="CT18" i="1"/>
  <c r="CT34" i="1"/>
  <c r="CS11" i="1"/>
  <c r="CS27" i="1"/>
  <c r="CS17" i="1"/>
  <c r="CT15" i="1"/>
  <c r="CT31" i="1"/>
  <c r="CS8" i="1"/>
  <c r="CS24" i="1"/>
  <c r="CS40" i="1"/>
  <c r="CT16" i="1"/>
  <c r="CT32" i="1"/>
  <c r="CS21" i="1"/>
  <c r="CT5" i="1"/>
  <c r="CT37" i="1"/>
  <c r="CS30" i="1"/>
  <c r="CT6" i="1"/>
  <c r="CT38" i="1"/>
  <c r="CS31" i="1"/>
  <c r="CS25" i="1"/>
  <c r="CT19" i="1"/>
  <c r="CS12" i="1"/>
  <c r="CT40" i="1"/>
  <c r="CS6" i="1"/>
  <c r="CS7" i="1"/>
  <c r="CT27" i="1"/>
  <c r="CS13" i="1"/>
  <c r="CS9" i="1"/>
  <c r="CS36" i="1"/>
  <c r="CS23" i="1"/>
  <c r="K39" i="1"/>
  <c r="D40" i="2" s="1"/>
  <c r="C40" i="2"/>
  <c r="C38" i="2"/>
  <c r="G39" i="1"/>
  <c r="G3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G9" i="1"/>
  <c r="H15" i="1"/>
  <c r="G32" i="1"/>
  <c r="H38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40" i="1"/>
  <c r="H8" i="1"/>
  <c r="C29" i="2"/>
  <c r="K28" i="1"/>
  <c r="D29" i="2" s="1"/>
  <c r="C41" i="2"/>
  <c r="K40" i="1"/>
  <c r="D41" i="2" s="1"/>
  <c r="C39" i="2"/>
  <c r="K38" i="1"/>
  <c r="D39" i="2" s="1"/>
  <c r="C37" i="2"/>
  <c r="K36" i="1"/>
  <c r="D37" i="2" s="1"/>
  <c r="C35" i="2"/>
  <c r="K34" i="1"/>
  <c r="D35" i="2" s="1"/>
  <c r="C31" i="2"/>
  <c r="K30" i="1"/>
  <c r="D31" i="2" s="1"/>
  <c r="K26" i="1"/>
  <c r="D27" i="2" s="1"/>
  <c r="C27" i="2"/>
  <c r="K24" i="1"/>
  <c r="D25" i="2" s="1"/>
  <c r="C25" i="2"/>
  <c r="C19" i="2"/>
  <c r="K18" i="1"/>
  <c r="D19" i="2" s="1"/>
  <c r="G33" i="1"/>
  <c r="G17" i="1"/>
  <c r="H39" i="1"/>
  <c r="H23" i="1"/>
  <c r="H7" i="1"/>
  <c r="G40" i="1"/>
  <c r="G24" i="1"/>
  <c r="G8" i="1"/>
  <c r="H30" i="1"/>
  <c r="H14" i="1"/>
  <c r="G31" i="1"/>
  <c r="G15" i="1"/>
  <c r="H37" i="1"/>
  <c r="H21" i="1"/>
  <c r="H5" i="1"/>
  <c r="G38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C17" i="2"/>
  <c r="K16" i="1"/>
  <c r="D17" i="2" s="1"/>
  <c r="C15" i="2"/>
  <c r="K14" i="1"/>
  <c r="D15" i="2" s="1"/>
  <c r="C13" i="2"/>
  <c r="K12" i="1"/>
  <c r="D13" i="2" s="1"/>
  <c r="K10" i="1"/>
  <c r="D11" i="2" s="1"/>
  <c r="C11" i="2"/>
  <c r="Y13" i="1"/>
  <c r="Y12" i="1"/>
  <c r="Z20" i="1"/>
  <c r="Y17" i="1"/>
  <c r="Y3" i="1"/>
  <c r="Y11" i="1"/>
  <c r="Z19" i="1"/>
  <c r="Y9" i="1"/>
  <c r="Y34" i="1"/>
  <c r="Z38" i="1"/>
  <c r="Z6" i="1"/>
  <c r="Y40" i="1"/>
  <c r="Y8" i="1"/>
  <c r="Z16" i="1"/>
  <c r="Y5" i="1"/>
  <c r="Y39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I39" i="1"/>
  <c r="AH15" i="1"/>
  <c r="AH31" i="1"/>
  <c r="AI25" i="1"/>
  <c r="AI8" i="1"/>
  <c r="AI24" i="1"/>
  <c r="AI40" i="1"/>
  <c r="AH16" i="1"/>
  <c r="AH32" i="1"/>
  <c r="AI21" i="1"/>
  <c r="AH21" i="1"/>
  <c r="AI6" i="1"/>
  <c r="AI38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U40" i="2"/>
  <c r="CK23" i="1"/>
  <c r="CJ16" i="1"/>
  <c r="CK32" i="1"/>
  <c r="CJ25" i="1"/>
  <c r="CK9" i="1"/>
  <c r="CJ34" i="1"/>
  <c r="CK6" i="1"/>
  <c r="CJ31" i="1"/>
  <c r="CK19" i="1"/>
  <c r="CJ3" i="1"/>
  <c r="CK28" i="1"/>
  <c r="CK37" i="1"/>
  <c r="CJ20" i="1"/>
  <c r="CJ29" i="1"/>
  <c r="CK13" i="1"/>
  <c r="CJ39" i="1"/>
  <c r="CK18" i="1"/>
  <c r="CN35" i="1"/>
  <c r="V36" i="2" s="1"/>
  <c r="CN5" i="1"/>
  <c r="V6" i="2" s="1"/>
  <c r="CK15" i="1"/>
  <c r="CK31" i="1"/>
  <c r="CJ8" i="1"/>
  <c r="CJ24" i="1"/>
  <c r="CJ40" i="1"/>
  <c r="CK8" i="1"/>
  <c r="CK24" i="1"/>
  <c r="CK40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CB11" i="1"/>
  <c r="CA4" i="1"/>
  <c r="CA36" i="1"/>
  <c r="CB20" i="1"/>
  <c r="CA13" i="1"/>
  <c r="CB30" i="1"/>
  <c r="CA23" i="1"/>
  <c r="CB5" i="1"/>
  <c r="CB37" i="1"/>
  <c r="CA30" i="1"/>
  <c r="CB15" i="1"/>
  <c r="CA40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B38" i="1"/>
  <c r="CA15" i="1"/>
  <c r="CA31" i="1"/>
  <c r="CB13" i="1"/>
  <c r="CB29" i="1"/>
  <c r="CA6" i="1"/>
  <c r="CA22" i="1"/>
  <c r="CA38" i="1"/>
  <c r="CB31" i="1"/>
  <c r="CA24" i="1"/>
  <c r="CB8" i="1"/>
  <c r="CB40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B39" i="1"/>
  <c r="CA35" i="1"/>
  <c r="Q34" i="2"/>
  <c r="BR4" i="1"/>
  <c r="BS25" i="1"/>
  <c r="BR31" i="1"/>
  <c r="BR38" i="1"/>
  <c r="BR11" i="1"/>
  <c r="Q14" i="2"/>
  <c r="BS24" i="1"/>
  <c r="BR34" i="1"/>
  <c r="BS22" i="1"/>
  <c r="BR5" i="1"/>
  <c r="BR12" i="1"/>
  <c r="BS26" i="1"/>
  <c r="BR27" i="1"/>
  <c r="BS36" i="1"/>
  <c r="BS4" i="1"/>
  <c r="BV4" i="1"/>
  <c r="R5" i="2" s="1"/>
  <c r="BR17" i="1"/>
  <c r="BS8" i="1"/>
  <c r="BS40" i="1"/>
  <c r="BS15" i="1"/>
  <c r="BR18" i="1"/>
  <c r="BS9" i="1"/>
  <c r="BS7" i="1"/>
  <c r="BR15" i="1"/>
  <c r="BS6" i="1"/>
  <c r="BS38" i="1"/>
  <c r="BS11" i="1"/>
  <c r="BR37" i="1"/>
  <c r="BR16" i="1"/>
  <c r="BR6" i="1"/>
  <c r="BS29" i="1"/>
  <c r="BR35" i="1"/>
  <c r="BR8" i="1"/>
  <c r="BR29" i="1"/>
  <c r="BS5" i="1"/>
  <c r="BR36" i="1"/>
  <c r="BR14" i="1"/>
  <c r="BR9" i="1"/>
  <c r="BR25" i="1"/>
  <c r="BS16" i="1"/>
  <c r="BS32" i="1"/>
  <c r="BR28" i="1"/>
  <c r="BS39" i="1"/>
  <c r="BR10" i="1"/>
  <c r="BR26" i="1"/>
  <c r="BS17" i="1"/>
  <c r="BS33" i="1"/>
  <c r="BR20" i="1"/>
  <c r="BS31" i="1"/>
  <c r="BR7" i="1"/>
  <c r="BR23" i="1"/>
  <c r="BR39" i="1"/>
  <c r="BS14" i="1"/>
  <c r="BS30" i="1"/>
  <c r="BR24" i="1"/>
  <c r="BS35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BR40" i="1"/>
  <c r="Q4" i="1"/>
  <c r="Q36" i="1"/>
  <c r="P28" i="1"/>
  <c r="P10" i="1"/>
  <c r="Q29" i="1"/>
  <c r="P21" i="1"/>
  <c r="Q30" i="1"/>
  <c r="Q39" i="1"/>
  <c r="P23" i="1"/>
  <c r="Q22" i="1"/>
  <c r="Q25" i="1"/>
  <c r="P39" i="1"/>
  <c r="Q26" i="1"/>
  <c r="Q24" i="1"/>
  <c r="P35" i="1"/>
  <c r="P30" i="1"/>
  <c r="P9" i="1"/>
  <c r="P8" i="1"/>
  <c r="E11" i="2"/>
  <c r="T10" i="1"/>
  <c r="F11" i="2" s="1"/>
  <c r="T8" i="1"/>
  <c r="F9" i="2" s="1"/>
  <c r="E9" i="2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40" i="1"/>
  <c r="Q8" i="1"/>
  <c r="Q19" i="1"/>
  <c r="Q6" i="1"/>
  <c r="Q27" i="1"/>
  <c r="Q38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40" i="1"/>
  <c r="Z24" i="1"/>
  <c r="Z8" i="1"/>
  <c r="Y29" i="1"/>
  <c r="Z21" i="1"/>
  <c r="Y31" i="1"/>
  <c r="Y15" i="1"/>
  <c r="Z39" i="1"/>
  <c r="Z23" i="1"/>
  <c r="Z7" i="1"/>
  <c r="Y21" i="1"/>
  <c r="Z13" i="1"/>
  <c r="Y38" i="1"/>
  <c r="Y22" i="1"/>
  <c r="Y6" i="1"/>
  <c r="Z26" i="1"/>
  <c r="Z10" i="1"/>
  <c r="AZ17" i="1"/>
  <c r="BA29" i="1"/>
  <c r="AZ28" i="1"/>
  <c r="AZ12" i="1"/>
  <c r="BA36" i="1"/>
  <c r="BA20" i="1"/>
  <c r="BA4" i="1"/>
  <c r="AZ39" i="1"/>
  <c r="AZ23" i="1"/>
  <c r="AZ7" i="1"/>
  <c r="BA31" i="1"/>
  <c r="BA15" i="1"/>
  <c r="AZ9" i="1"/>
  <c r="BA17" i="1"/>
  <c r="AZ38" i="1"/>
  <c r="AZ22" i="1"/>
  <c r="AZ6" i="1"/>
  <c r="BA30" i="1"/>
  <c r="BA14" i="1"/>
  <c r="AZ13" i="1"/>
  <c r="BA21" i="1"/>
  <c r="AZ40" i="1"/>
  <c r="AZ24" i="1"/>
  <c r="AZ8" i="1"/>
  <c r="BA32" i="1"/>
  <c r="BA16" i="1"/>
  <c r="AZ35" i="1"/>
  <c r="AZ19" i="1"/>
  <c r="BA3" i="1"/>
  <c r="BA27" i="1"/>
  <c r="BA11" i="1"/>
  <c r="AZ37" i="1"/>
  <c r="BA9" i="1"/>
  <c r="AZ26" i="1"/>
  <c r="AZ10" i="1"/>
  <c r="BA26" i="1"/>
  <c r="BA10" i="1"/>
  <c r="AE16" i="2" l="1"/>
  <c r="AF16" i="2" s="1"/>
  <c r="AE28" i="2"/>
  <c r="AF28" i="2" s="1"/>
  <c r="AE27" i="2"/>
  <c r="AF27" i="2" s="1"/>
  <c r="AE29" i="2"/>
  <c r="AF29" i="2" s="1"/>
  <c r="AE37" i="2"/>
  <c r="AF37" i="2" s="1"/>
  <c r="AE23" i="2"/>
  <c r="AF23" i="2" s="1"/>
  <c r="AE20" i="2"/>
  <c r="AF20" i="2" s="1"/>
  <c r="AE7" i="2"/>
  <c r="AF7" i="2" s="1"/>
  <c r="AE39" i="2"/>
  <c r="AF39" i="2" s="1"/>
  <c r="AE34" i="2"/>
  <c r="AF34" i="2" s="1"/>
  <c r="AE5" i="2"/>
  <c r="AF5" i="2" s="1"/>
  <c r="AE35" i="2"/>
  <c r="AF35" i="2" s="1"/>
  <c r="AE30" i="2"/>
  <c r="AF30" i="2" s="1"/>
  <c r="AE22" i="2"/>
  <c r="AF22" i="2" s="1"/>
  <c r="AE14" i="2"/>
  <c r="AF14" i="2" s="1"/>
  <c r="AE41" i="2"/>
  <c r="AF41" i="2" s="1"/>
  <c r="AE10" i="2"/>
  <c r="AF10" i="2" s="1"/>
  <c r="AE24" i="2"/>
  <c r="AF24" i="2" s="1"/>
  <c r="AE15" i="2"/>
  <c r="AF15" i="2" s="1"/>
  <c r="AE40" i="2"/>
  <c r="AF40" i="2" s="1"/>
  <c r="AE17" i="2"/>
  <c r="AF17" i="2" s="1"/>
  <c r="AE11" i="2"/>
  <c r="AF11" i="2" s="1"/>
  <c r="AE9" i="2"/>
  <c r="AF9" i="2" s="1"/>
  <c r="AE4" i="2"/>
  <c r="AF4" i="2" s="1"/>
  <c r="AE36" i="2"/>
  <c r="AF36" i="2" s="1"/>
  <c r="AE21" i="2"/>
  <c r="AF21" i="2" s="1"/>
  <c r="AE12" i="2"/>
  <c r="AF12" i="2" s="1"/>
  <c r="AE8" i="2"/>
  <c r="AF8" i="2" s="1"/>
  <c r="AE38" i="2"/>
  <c r="AF38" i="2" s="1"/>
  <c r="AE25" i="2"/>
  <c r="AF25" i="2" s="1"/>
  <c r="AE32" i="2"/>
  <c r="AF32" i="2" s="1"/>
  <c r="AE6" i="2"/>
  <c r="AF6" i="2" s="1"/>
  <c r="AE33" i="2"/>
  <c r="AF33" i="2" s="1"/>
  <c r="AE26" i="2"/>
  <c r="AF26" i="2" s="1"/>
  <c r="AE18" i="2"/>
  <c r="AF18" i="2" s="1"/>
  <c r="AE19" i="2"/>
  <c r="AF19" i="2" s="1"/>
  <c r="AE31" i="2"/>
  <c r="AF31" i="2" s="1"/>
  <c r="AE13" i="2"/>
  <c r="AF13" i="2" s="1"/>
  <c r="EB3" i="1"/>
  <c r="EE21" i="1"/>
  <c r="EC14" i="1"/>
  <c r="AG15" i="2" s="1"/>
  <c r="EC39" i="1"/>
  <c r="AG40" i="2" s="1"/>
  <c r="EC24" i="1"/>
  <c r="AG25" i="2" s="1"/>
  <c r="EC31" i="1"/>
  <c r="AG32" i="2" s="1"/>
  <c r="EC23" i="1"/>
  <c r="AG24" i="2" s="1"/>
  <c r="EC27" i="1"/>
  <c r="AG28" i="2" s="1"/>
  <c r="EC9" i="1"/>
  <c r="AG10" i="2" s="1"/>
  <c r="EC20" i="1"/>
  <c r="AG21" i="2" s="1"/>
  <c r="EC5" i="1"/>
  <c r="AG6" i="2" s="1"/>
  <c r="EC30" i="1"/>
  <c r="AG31" i="2" s="1"/>
  <c r="EC3" i="1"/>
  <c r="AG4" i="2" s="1"/>
  <c r="EC7" i="1"/>
  <c r="AG8" i="2" s="1"/>
  <c r="EC6" i="1"/>
  <c r="AG7" i="2" s="1"/>
  <c r="EC13" i="1"/>
  <c r="AG14" i="2" s="1"/>
  <c r="EC26" i="1"/>
  <c r="AG27" i="2" s="1"/>
  <c r="EC22" i="1"/>
  <c r="AG23" i="2" s="1"/>
  <c r="EC10" i="1"/>
  <c r="AG11" i="2" s="1"/>
  <c r="EC21" i="1"/>
  <c r="AG22" i="2" s="1"/>
  <c r="EC25" i="1"/>
  <c r="AG26" i="2" s="1"/>
  <c r="EC34" i="1"/>
  <c r="AG35" i="2" s="1"/>
  <c r="EC29" i="1"/>
  <c r="AG30" i="2" s="1"/>
  <c r="EC15" i="1"/>
  <c r="AG16" i="2" s="1"/>
  <c r="EC17" i="1"/>
  <c r="AG18" i="2" s="1"/>
  <c r="EC33" i="1"/>
  <c r="AG34" i="2" s="1"/>
  <c r="EC16" i="1"/>
  <c r="AG17" i="2" s="1"/>
  <c r="EC38" i="1"/>
  <c r="AG39" i="2" s="1"/>
  <c r="EC35" i="1"/>
  <c r="AG36" i="2" s="1"/>
  <c r="EC36" i="1"/>
  <c r="AG37" i="2" s="1"/>
  <c r="EC4" i="1"/>
  <c r="AG5" i="2" s="1"/>
  <c r="EC19" i="1"/>
  <c r="AG20" i="2" s="1"/>
  <c r="EC37" i="1"/>
  <c r="AG38" i="2" s="1"/>
  <c r="EC18" i="1"/>
  <c r="AG19" i="2" s="1"/>
  <c r="EC8" i="1"/>
  <c r="AG9" i="2" s="1"/>
  <c r="EC12" i="1"/>
  <c r="AG13" i="2" s="1"/>
  <c r="EC32" i="1"/>
  <c r="AG33" i="2" s="1"/>
  <c r="EC11" i="1"/>
  <c r="AG12" i="2" s="1"/>
  <c r="EC40" i="1"/>
  <c r="AG41" i="2" s="1"/>
  <c r="EC28" i="1"/>
  <c r="AG29" i="2" s="1"/>
  <c r="EE3" i="1" l="1"/>
  <c r="A1" i="1" s="1"/>
</calcChain>
</file>

<file path=xl/sharedStrings.xml><?xml version="1.0" encoding="utf-8"?>
<sst xmlns="http://schemas.openxmlformats.org/spreadsheetml/2006/main" count="427" uniqueCount="108">
  <si>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</si>
  <si>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</si>
  <si>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</si>
  <si>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</si>
  <si>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</si>
  <si>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</si>
  <si>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</si>
  <si>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</si>
  <si>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</si>
  <si>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</si>
  <si>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</si>
  <si>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</si>
  <si>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</si>
  <si>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</si>
  <si>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</si>
  <si>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</si>
  <si>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</si>
  <si>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</si>
  <si>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</si>
  <si>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</si>
  <si>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</si>
  <si>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</si>
  <si>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</si>
  <si>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</si>
  <si>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</si>
  <si>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</si>
  <si>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</si>
  <si>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</si>
  <si>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</si>
  <si>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</si>
  <si>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</si>
  <si>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</si>
  <si>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</si>
  <si>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</si>
  <si>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</si>
  <si>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</si>
  <si>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</si>
  <si>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</si>
  <si>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</si>
  <si>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</si>
  <si>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</si>
  <si>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</si>
  <si>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</si>
  <si>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</si>
  <si>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</si>
  <si>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</si>
  <si>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</si>
  <si>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</si>
  <si>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</si>
  <si>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</si>
  <si>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</si>
  <si>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</si>
  <si>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</si>
  <si>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</si>
  <si>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</si>
  <si>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</si>
  <si>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</si>
  <si>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</si>
  <si>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</si>
  <si>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</si>
  <si>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</si>
  <si>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</si>
  <si>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</si>
  <si>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</si>
  <si>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</si>
  <si>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</si>
  <si>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</si>
  <si>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AGBO CONFIDENCE ADAEZE</t>
  </si>
  <si>
    <t>AKANWA NELSON NNAMDI</t>
  </si>
  <si>
    <t>ANIEKWE MAKUOCHUKWU TESTIMONY</t>
  </si>
  <si>
    <t>ANYANWAOKORO CHIBUOKEM MICHAEL</t>
  </si>
  <si>
    <t>BEN-ANIOKE DIVINE CHIEMERIE</t>
  </si>
  <si>
    <t>CHIJIOKE CHIBUIKEM PRUDENCE</t>
  </si>
  <si>
    <t>CHIMA CHIMAMANDA EXCELLENCE</t>
  </si>
  <si>
    <t>CHIMA KENNETH CHINWEOTU</t>
  </si>
  <si>
    <t>CHINEDU EMMANUEL FAVOUR</t>
  </si>
  <si>
    <t>CHUKWUEMEKA DIVINE CHIMDIOMIMI</t>
  </si>
  <si>
    <t>DENNIS FREEDOM UCHE</t>
  </si>
  <si>
    <t>EDEONWE FORTUNATE NKWACHUKWU</t>
  </si>
  <si>
    <t>EMMANUEL TREASURE</t>
  </si>
  <si>
    <t>EMMANUEL UGONNA GRACE</t>
  </si>
  <si>
    <t>EZECHUKWU CHRISTOPHER EZE</t>
  </si>
  <si>
    <t>EZENWA CHIZITEREM PRECIOUS</t>
  </si>
  <si>
    <t>IBEMESI SOCHIKAYMA PRAISE</t>
  </si>
  <si>
    <t>IGHOYOVWE ELOHOR JOY</t>
  </si>
  <si>
    <t>IKECHUKWU CHIMBUCHI GOODLUCK</t>
  </si>
  <si>
    <t>IKENNA FAVOUR AKACHUKWU</t>
  </si>
  <si>
    <t xml:space="preserve">NNOKO PRECIOUS MMESOMA </t>
  </si>
  <si>
    <t>NWARU EMMANUEL CHUKWUEBUKA</t>
  </si>
  <si>
    <t>NWIGWE FAVOUR</t>
  </si>
  <si>
    <t>NWOBODO MIRACLE CHIAGOZIEM</t>
  </si>
  <si>
    <t>NZE CHINAKASIMOBI EZINNE</t>
  </si>
  <si>
    <t>NZURUIKE CHINEDU</t>
  </si>
  <si>
    <t>OKOLOHYGINUS KENNEDY DABERECHI</t>
  </si>
  <si>
    <t>OKORONKWO JOSHUA ADIMCHUKWUNOBI</t>
  </si>
  <si>
    <t>OMEKWU BRYAN CHINECHEREM</t>
  </si>
  <si>
    <t>ONOH AKACHUKWU KINGSLEY</t>
  </si>
  <si>
    <t>ONOH MIRACLE NZUBECHUKWU</t>
  </si>
  <si>
    <t>ONWE BLESSING OGALA</t>
  </si>
  <si>
    <t>OZOUGWU UGOCHUKWU PRECIOUS</t>
  </si>
  <si>
    <t>SOLOMON TEHILAH EBUBECHUKWU</t>
  </si>
  <si>
    <t>UDU AKACHUKWU FAVOUR</t>
  </si>
  <si>
    <t>UGWU FRANKLIN OLUEBUBE</t>
  </si>
  <si>
    <t>UMEH KINDNESS OLUCHUKWU</t>
  </si>
  <si>
    <t>NGENE SAMUEL CHIEMERIE</t>
  </si>
  <si>
    <t>FEMALE</t>
  </si>
  <si>
    <t>MALE</t>
  </si>
  <si>
    <t>JSS TWO A 3RD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</si>
</sst>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0"/>
      <color rgb="FF0D0D0D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8" fillId="0" borderId="13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" fillId="0" borderId="2" xfId="0" applyFont="1" applyBorder="1" applyAlignment="1">
      <alignment horizont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40"/>
  <sheetViews>
    <sheetView zoomScale="66" zoomScaleNormal="66" zoomScaleSheetLayoutView="100" workbookViewId="0">
      <selection activeCell="B2" sqref="B2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28" width="9" style="20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>
      <c r="A1" s="20">
        <f>EE3</f>
        <v>38</v>
      </c>
      <c r="B1" s="20" t="s">
        <v>0</v>
      </c>
      <c r="C1" s="44" t="s">
        <v>1</v>
      </c>
      <c r="D1" s="45"/>
      <c r="E1" s="45"/>
      <c r="F1" s="45"/>
      <c r="G1" s="45"/>
      <c r="H1" s="45"/>
      <c r="I1" s="45"/>
      <c r="J1" s="45"/>
      <c r="K1" s="46"/>
      <c r="L1" s="44" t="s">
        <v>2</v>
      </c>
      <c r="M1" s="45"/>
      <c r="N1" s="45"/>
      <c r="O1" s="45"/>
      <c r="P1" s="45"/>
      <c r="Q1" s="45"/>
      <c r="R1" s="45"/>
      <c r="S1" s="45"/>
      <c r="T1" s="46"/>
      <c r="U1" s="44" t="s">
        <v>3</v>
      </c>
      <c r="V1" s="45"/>
      <c r="W1" s="45"/>
      <c r="X1" s="45"/>
      <c r="Y1" s="45"/>
      <c r="Z1" s="45"/>
      <c r="AA1" s="45"/>
      <c r="AB1" s="45"/>
      <c r="AC1" s="46"/>
      <c r="AD1" s="44" t="s">
        <v>4</v>
      </c>
      <c r="AE1" s="45"/>
      <c r="AF1" s="45"/>
      <c r="AG1" s="45"/>
      <c r="AH1" s="45"/>
      <c r="AI1" s="45"/>
      <c r="AJ1" s="45"/>
      <c r="AK1" s="45"/>
      <c r="AL1" s="47"/>
      <c r="AM1" s="48" t="s">
        <v>5</v>
      </c>
      <c r="AN1" s="42"/>
      <c r="AO1" s="42"/>
      <c r="AP1" s="42"/>
      <c r="AQ1" s="42"/>
      <c r="AR1" s="42"/>
      <c r="AS1" s="42"/>
      <c r="AT1" s="42"/>
      <c r="AU1" s="42"/>
      <c r="AV1" s="42" t="s">
        <v>6</v>
      </c>
      <c r="AW1" s="42"/>
      <c r="AX1" s="42"/>
      <c r="AY1" s="42"/>
      <c r="AZ1" s="42"/>
      <c r="BA1" s="42"/>
      <c r="BB1" s="42"/>
      <c r="BC1" s="42"/>
      <c r="BD1" s="43"/>
      <c r="BE1" s="44" t="s">
        <v>7</v>
      </c>
      <c r="BF1" s="45"/>
      <c r="BG1" s="45"/>
      <c r="BH1" s="45"/>
      <c r="BI1" s="45"/>
      <c r="BJ1" s="45"/>
      <c r="BK1" s="45"/>
      <c r="BL1" s="45"/>
      <c r="BM1" s="46"/>
      <c r="BN1" s="44" t="s">
        <v>8</v>
      </c>
      <c r="BO1" s="45"/>
      <c r="BP1" s="45"/>
      <c r="BQ1" s="45"/>
      <c r="BR1" s="45"/>
      <c r="BS1" s="45"/>
      <c r="BT1" s="45"/>
      <c r="BU1" s="45"/>
      <c r="BV1" s="46"/>
      <c r="BW1" s="44" t="s">
        <v>9</v>
      </c>
      <c r="BX1" s="45"/>
      <c r="BY1" s="45"/>
      <c r="BZ1" s="45"/>
      <c r="CA1" s="45"/>
      <c r="CB1" s="45"/>
      <c r="CC1" s="45"/>
      <c r="CD1" s="45"/>
      <c r="CE1" s="47"/>
      <c r="CF1" s="50" t="s">
        <v>10</v>
      </c>
      <c r="CG1" s="45"/>
      <c r="CH1" s="45"/>
      <c r="CI1" s="45"/>
      <c r="CJ1" s="45"/>
      <c r="CK1" s="45"/>
      <c r="CL1" s="45"/>
      <c r="CM1" s="45"/>
      <c r="CN1" s="46"/>
      <c r="CO1" s="44" t="s">
        <v>11</v>
      </c>
      <c r="CP1" s="45"/>
      <c r="CQ1" s="45"/>
      <c r="CR1" s="45"/>
      <c r="CS1" s="45"/>
      <c r="CT1" s="45"/>
      <c r="CU1" s="45"/>
      <c r="CV1" s="45"/>
      <c r="CW1" s="46"/>
      <c r="CX1" s="44" t="s">
        <v>12</v>
      </c>
      <c r="CY1" s="45"/>
      <c r="CZ1" s="45"/>
      <c r="DA1" s="45"/>
      <c r="DB1" s="45"/>
      <c r="DC1" s="45"/>
      <c r="DD1" s="45"/>
      <c r="DE1" s="45"/>
      <c r="DF1" s="46"/>
      <c r="DG1" s="44" t="s">
        <v>13</v>
      </c>
      <c r="DH1" s="45"/>
      <c r="DI1" s="45"/>
      <c r="DJ1" s="45"/>
      <c r="DK1" s="45"/>
      <c r="DL1" s="45"/>
      <c r="DM1" s="45"/>
      <c r="DN1" s="45"/>
      <c r="DO1" s="47"/>
      <c r="DP1" s="44" t="s">
        <v>14</v>
      </c>
      <c r="DQ1" s="45"/>
      <c r="DR1" s="45"/>
      <c r="DS1" s="45"/>
      <c r="DT1" s="45"/>
      <c r="DU1" s="45"/>
      <c r="DV1" s="45"/>
      <c r="DW1" s="45"/>
      <c r="DX1" s="47"/>
      <c r="DY1" s="21"/>
    </row>
    <row r="2" spans="1:138" ht="16.5" thickBot="1">
      <c r="A2" s="20" t="s">
        <v>31</v>
      </c>
      <c r="B2" s="22" t="s">
        <v>107</v>
      </c>
      <c r="C2" s="30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5" t="s">
        <v>24</v>
      </c>
      <c r="DZ2" s="20" t="s">
        <v>25</v>
      </c>
      <c r="EA2" s="20" t="s">
        <v>26</v>
      </c>
      <c r="EB2" s="20" t="s">
        <v>27</v>
      </c>
      <c r="EC2" s="20" t="s">
        <v>28</v>
      </c>
      <c r="ED2" s="20" t="s">
        <v>30</v>
      </c>
      <c r="EE2" s="20" t="s">
        <v>66</v>
      </c>
    </row>
    <row r="3" spans="1:138" ht="18.75" thickBot="1">
      <c r="A3" s="41">
        <v>20190253</v>
      </c>
      <c r="B3" s="39" t="s">
        <v>67</v>
      </c>
      <c r="C3" s="26">
        <f>ENGLISH!C3</f>
        <v>9</v>
      </c>
      <c r="D3" s="26">
        <f>ENGLISH!D3</f>
        <v>5</v>
      </c>
      <c r="E3" s="26">
        <f>ENGLISH!E3</f>
        <v>6</v>
      </c>
      <c r="F3" s="26">
        <f>ENGLISH!F3</f>
        <v>50</v>
      </c>
      <c r="G3" s="26">
        <f t="shared" ref="G3:G40" si="0">MIN(J$3:J$40)</f>
        <v>43</v>
      </c>
      <c r="H3" s="27">
        <f t="shared" ref="H3:H40" si="1">MAX(J$3:J$40)</f>
        <v>94</v>
      </c>
      <c r="I3" s="28">
        <f t="shared" ref="I3:I40" si="2">AVERAGE(J$3:J$40)</f>
        <v>68.315789473684205</v>
      </c>
      <c r="J3" s="20">
        <f>SUM(C3,D3,E3,F3)</f>
        <v>70</v>
      </c>
      <c r="K3" s="20" t="str">
        <f t="shared" ref="K3:K40" si="3">VLOOKUP(J3,$EE$10:$EF$18,2)</f>
        <v>B2</v>
      </c>
      <c r="L3" s="26">
        <f>MATHS!C3</f>
        <v>9</v>
      </c>
      <c r="M3" s="26">
        <f>MATHS!D3</f>
        <v>0</v>
      </c>
      <c r="N3" s="26">
        <f>MATHS!E3</f>
        <v>5</v>
      </c>
      <c r="O3" s="26">
        <f>MATHS!F3</f>
        <v>31</v>
      </c>
      <c r="P3" s="26">
        <f t="shared" ref="P3:P40" si="4">MIN(S$3:S$40)</f>
        <v>19</v>
      </c>
      <c r="Q3" s="27">
        <f t="shared" ref="Q3:Q40" si="5">MAX(S$3:S$40)</f>
        <v>95</v>
      </c>
      <c r="R3" s="28">
        <f t="shared" ref="R3:R40" si="6">AVERAGE(S$3:S$40)</f>
        <v>49.05263157894737</v>
      </c>
      <c r="S3" s="20">
        <f>SUM(L3,M3,N3,O3)</f>
        <v>45</v>
      </c>
      <c r="T3" s="20" t="str">
        <f t="shared" ref="T3:T40" si="7">VLOOKUP(S3,$EE$10:$EF$18,2)</f>
        <v>D7</v>
      </c>
      <c r="U3" s="26">
        <f>AGRIC!C3</f>
        <v>6</v>
      </c>
      <c r="V3" s="26">
        <f>AGRIC!D3</f>
        <v>6</v>
      </c>
      <c r="W3" s="26">
        <f>AGRIC!E3</f>
        <v>5</v>
      </c>
      <c r="X3" s="26">
        <f>AGRIC!F3</f>
        <v>41</v>
      </c>
      <c r="Y3" s="26">
        <f t="shared" ref="Y3:Y40" si="8">MIN(AB$3:AB$40)</f>
        <v>5</v>
      </c>
      <c r="Z3" s="27">
        <f t="shared" ref="Z3:Z40" si="9">MAX(AB$3:AB$40)</f>
        <v>91</v>
      </c>
      <c r="AA3" s="28">
        <f t="shared" ref="AA3:AA40" si="10">AVERAGE(AB$3:AB$40)</f>
        <v>54.868421052631582</v>
      </c>
      <c r="AB3" s="20">
        <f>SUM(U3,V3,W3,X3)</f>
        <v>58</v>
      </c>
      <c r="AC3" s="20" t="str">
        <f t="shared" ref="AC3:AC40" si="11">VLOOKUP(AB3,$EE$10:$EF$18,2)</f>
        <v>C5</v>
      </c>
      <c r="AD3" s="26">
        <f>CIVIC!C3</f>
        <v>10</v>
      </c>
      <c r="AE3" s="26">
        <f>CIVIC!D3</f>
        <v>6</v>
      </c>
      <c r="AF3" s="26">
        <f>CIVIC!E3</f>
        <v>4</v>
      </c>
      <c r="AG3" s="26">
        <f>CIVIC!F3</f>
        <v>34</v>
      </c>
      <c r="AH3" s="26">
        <f t="shared" ref="AH3:AH40" si="12">MIN(AK$3:AK$40)</f>
        <v>4</v>
      </c>
      <c r="AI3" s="27">
        <f t="shared" ref="AI3:AI40" si="13">MAX(AK$3:AK$40)</f>
        <v>95</v>
      </c>
      <c r="AJ3" s="28">
        <f t="shared" ref="AJ3:AJ40" si="14">AVERAGE(AK$3:AK$40)</f>
        <v>51.789473684210527</v>
      </c>
      <c r="AK3" s="20">
        <f>SUM(AD3,AE3,AF3,AG3)</f>
        <v>54</v>
      </c>
      <c r="AL3" s="20" t="str">
        <f t="shared" ref="AL3:AL40" si="15">VLOOKUP(AK3,$EE$10:$EF$18,2)</f>
        <v>C6</v>
      </c>
      <c r="AM3" s="26">
        <f>BSCIENCE!C3</f>
        <v>7</v>
      </c>
      <c r="AN3" s="26">
        <f>BSCIENCE!D3</f>
        <v>5</v>
      </c>
      <c r="AO3" s="26">
        <f>BSCIENCE!E3</f>
        <v>2</v>
      </c>
      <c r="AP3" s="26">
        <f>BSCIENCE!F3</f>
        <v>44</v>
      </c>
      <c r="AQ3" s="26">
        <f t="shared" ref="AQ3:AQ40" si="16">MIN(AT$3:AT$40)</f>
        <v>23</v>
      </c>
      <c r="AR3" s="27">
        <f t="shared" ref="AR3:AR40" si="17">MAX(AT$3:AT$40)</f>
        <v>92</v>
      </c>
      <c r="AS3" s="28">
        <f t="shared" ref="AS3:AS40" si="18">AVERAGE(AT$3:AT$40)</f>
        <v>59.263157894736842</v>
      </c>
      <c r="AT3" s="20">
        <f>SUM(AM3,AN3,AO3,AP3)</f>
        <v>58</v>
      </c>
      <c r="AU3" s="20" t="str">
        <f t="shared" ref="AU3:AU40" si="19">VLOOKUP(AT3,$EE$10:$EF$18,2)</f>
        <v>C5</v>
      </c>
      <c r="AV3" s="26">
        <f>BTECH!C3</f>
        <v>6</v>
      </c>
      <c r="AW3" s="26">
        <f>BTECH!D3</f>
        <v>5</v>
      </c>
      <c r="AX3" s="26">
        <f>BTECH!E3</f>
        <v>1</v>
      </c>
      <c r="AY3" s="26">
        <f>BTECH!F3</f>
        <v>25</v>
      </c>
      <c r="AZ3" s="26">
        <f t="shared" ref="AZ3:AZ40" si="20">MIN(BC$3:BC$40)</f>
        <v>8</v>
      </c>
      <c r="BA3" s="27">
        <f t="shared" ref="BA3:BA40" si="21">MAX(BC$3:BC$40)</f>
        <v>84</v>
      </c>
      <c r="BB3" s="28">
        <f t="shared" ref="BB3:BB40" si="22">AVERAGE(BC$3:BC$40)</f>
        <v>48.55263157894737</v>
      </c>
      <c r="BC3" s="20">
        <f>SUM(AV3,AW3,AX3,AY3)</f>
        <v>37</v>
      </c>
      <c r="BD3" s="20" t="str">
        <f t="shared" ref="BD3:BD40" si="23">VLOOKUP(BC3,$EE$10:$EF$18,2)</f>
        <v>F9</v>
      </c>
      <c r="BE3" s="26">
        <f>BUSSTUDIES!C3</f>
        <v>4</v>
      </c>
      <c r="BF3" s="26">
        <f>BUSSTUDIES!D3</f>
        <v>2</v>
      </c>
      <c r="BG3" s="26">
        <f>BUSSTUDIES!E3</f>
        <v>3</v>
      </c>
      <c r="BH3" s="26">
        <f>BUSSTUDIES!F3</f>
        <v>39</v>
      </c>
      <c r="BI3" s="26">
        <f t="shared" ref="BI3:BI40" si="24">MIN(BL$3:BL$40)</f>
        <v>0</v>
      </c>
      <c r="BJ3" s="27">
        <f t="shared" ref="BJ3:BJ40" si="25">MAX(BL$3:BL$40)</f>
        <v>94</v>
      </c>
      <c r="BK3" s="28">
        <f t="shared" ref="BK3:BK40" si="26">AVERAGE(BL$3:BL$40)</f>
        <v>43.315789473684212</v>
      </c>
      <c r="BL3" s="20">
        <f>SUM(BE3,BF3,BG3,BH3)</f>
        <v>48</v>
      </c>
      <c r="BM3" s="20" t="str">
        <f t="shared" ref="BM3:BM40" si="27">VLOOKUP(BL3,$EE$10:$EF$18,2)</f>
        <v>D7</v>
      </c>
      <c r="BN3" s="26">
        <f>CRS!C3</f>
        <v>10</v>
      </c>
      <c r="BO3" s="26">
        <f>CRS!D3</f>
        <v>5</v>
      </c>
      <c r="BP3" s="26">
        <f>CRS!E3</f>
        <v>7</v>
      </c>
      <c r="BQ3" s="26">
        <f>CRS!F3</f>
        <v>50</v>
      </c>
      <c r="BR3" s="26">
        <f t="shared" ref="BR3:BR40" si="28">MIN(BU$3:BU$40)</f>
        <v>31</v>
      </c>
      <c r="BS3" s="27">
        <f t="shared" ref="BS3:BS40" si="29">MAX(BU$3:BU$40)</f>
        <v>90</v>
      </c>
      <c r="BT3" s="28">
        <f t="shared" ref="BT3:BT40" si="30">AVERAGE(BU$3:BU$40)</f>
        <v>66.55263157894737</v>
      </c>
      <c r="BU3" s="20">
        <f>SUM(BN3,BO3,BP3,BQ3)</f>
        <v>72</v>
      </c>
      <c r="BV3" s="20" t="str">
        <f t="shared" ref="BV3:BV40" si="31">VLOOKUP(BU3,$EE$10:$EF$18,2)</f>
        <v>B2</v>
      </c>
      <c r="BW3" s="26">
        <f>COMPUTER!C3</f>
        <v>10</v>
      </c>
      <c r="BX3" s="26">
        <f>COMPUTER!D3</f>
        <v>7</v>
      </c>
      <c r="BY3" s="26">
        <f>COMPUTER!E3</f>
        <v>10</v>
      </c>
      <c r="BZ3" s="26">
        <f>COMPUTER!F3</f>
        <v>50</v>
      </c>
      <c r="CA3" s="26">
        <f t="shared" ref="CA3:CA40" si="32">MIN(CD$3:CD$40)</f>
        <v>33</v>
      </c>
      <c r="CB3" s="27">
        <f t="shared" ref="CB3:CB40" si="33">MAX(CD$3:CD$40)</f>
        <v>95</v>
      </c>
      <c r="CC3" s="28">
        <f t="shared" ref="CC3:CC40" si="34">AVERAGE(CD$3:CD$40)</f>
        <v>65.131578947368425</v>
      </c>
      <c r="CD3" s="20">
        <f>SUM(BW3,BX3,BY3,BZ3)</f>
        <v>77</v>
      </c>
      <c r="CE3" s="20" t="str">
        <f t="shared" ref="CE3:CE40" si="35">VLOOKUP(CD3,$EE$10:$EF$18,2)</f>
        <v>A1</v>
      </c>
      <c r="CF3" s="26">
        <f>CCA!C3</f>
        <v>10</v>
      </c>
      <c r="CG3" s="26">
        <f>CCA!D3</f>
        <v>10</v>
      </c>
      <c r="CH3" s="26">
        <f>CCA!E3</f>
        <v>9</v>
      </c>
      <c r="CI3" s="26">
        <f>CCA!F3</f>
        <v>45</v>
      </c>
      <c r="CJ3" s="26">
        <f t="shared" ref="CJ3:CJ40" si="36">MIN(CM$3:CM$40)</f>
        <v>23</v>
      </c>
      <c r="CK3" s="27">
        <f t="shared" ref="CK3:CK40" si="37">MAX(CM$3:CM$40)</f>
        <v>90</v>
      </c>
      <c r="CL3" s="28">
        <f t="shared" ref="CL3:CL40" si="38">AVERAGE(CM$3:CM$40)</f>
        <v>63.315789473684212</v>
      </c>
      <c r="CM3" s="20">
        <f>SUM(CF3,CG3,CH3,CI3)</f>
        <v>74</v>
      </c>
      <c r="CN3" s="20" t="str">
        <f t="shared" ref="CN3:CN40" si="39">VLOOKUP(CM3,$EE$10:$EF$18,2)</f>
        <v>B2</v>
      </c>
      <c r="CO3" s="26">
        <f>HOMEC!C3</f>
        <v>10</v>
      </c>
      <c r="CP3" s="26">
        <f>HOMEC!D3</f>
        <v>8</v>
      </c>
      <c r="CQ3" s="26">
        <f>HOMEC!E3</f>
        <v>8</v>
      </c>
      <c r="CR3" s="26">
        <f>HOMEC!F3</f>
        <v>61</v>
      </c>
      <c r="CS3" s="26">
        <f t="shared" ref="CS3:CS40" si="40">MIN(CV$3:CV$40)</f>
        <v>21</v>
      </c>
      <c r="CT3" s="27">
        <f t="shared" ref="CT3:CT40" si="41">MAX(CV$3:CV$40)</f>
        <v>97</v>
      </c>
      <c r="CU3" s="28">
        <f t="shared" ref="CU3:CU40" si="42">AVERAGE(CV$3:CV$40)</f>
        <v>79.578947368421055</v>
      </c>
      <c r="CV3" s="20">
        <f>SUM(CO3,CP3,CQ3,CR3)</f>
        <v>87</v>
      </c>
      <c r="CW3" s="20" t="str">
        <f t="shared" ref="CW3:CW40" si="43">VLOOKUP(CV3,$EE$10:$EF$18,2)</f>
        <v>A1</v>
      </c>
      <c r="CX3" s="26">
        <f>SOCIALSTUDIES!C3</f>
        <v>8</v>
      </c>
      <c r="CY3" s="26">
        <f>SOCIALSTUDIES!D3</f>
        <v>8</v>
      </c>
      <c r="CZ3" s="26">
        <f>SOCIALSTUDIES!E3</f>
        <v>8</v>
      </c>
      <c r="DA3" s="26">
        <f>SOCIALSTUDIES!F3</f>
        <v>53</v>
      </c>
      <c r="DB3" s="26">
        <f t="shared" ref="DB3:DB40" si="44">MIN(DE$3:DE$40)</f>
        <v>33</v>
      </c>
      <c r="DC3" s="27">
        <f t="shared" ref="DC3:DC40" si="45">MAX(DE$3:DE$40)</f>
        <v>92</v>
      </c>
      <c r="DD3" s="28">
        <f t="shared" ref="DD3:DD40" si="46">AVERAGE(DE$3:DE$40)</f>
        <v>67.973684210526315</v>
      </c>
      <c r="DE3" s="20">
        <f>SUM(CX3,CY3,CZ3,DA3)</f>
        <v>77</v>
      </c>
      <c r="DF3" s="20" t="str">
        <f t="shared" ref="DF3:DF40" si="47">VLOOKUP(DE3,$EE$10:$EF$18,2)</f>
        <v>A1</v>
      </c>
      <c r="DG3" s="26">
        <f>IGBO!C3</f>
        <v>10</v>
      </c>
      <c r="DH3" s="26">
        <f>IGBO!D3</f>
        <v>7</v>
      </c>
      <c r="DI3" s="26">
        <f>IGBO!E3</f>
        <v>9</v>
      </c>
      <c r="DJ3" s="26">
        <f>IGBO!F3</f>
        <v>46</v>
      </c>
      <c r="DK3" s="26">
        <f t="shared" ref="DK3:DK40" si="48">MIN(DN$3:DN$40)</f>
        <v>17</v>
      </c>
      <c r="DL3" s="27">
        <f t="shared" ref="DL3:DL40" si="49">MAX(DN$3:DN$40)</f>
        <v>90</v>
      </c>
      <c r="DM3" s="28">
        <f t="shared" ref="DM3:DM40" si="50">AVERAGE(DN$3:DN$40)</f>
        <v>58.236842105263158</v>
      </c>
      <c r="DN3" s="20">
        <f>SUM(DG3,DH3,DI3,DJ3)</f>
        <v>72</v>
      </c>
      <c r="DO3" s="20" t="str">
        <f t="shared" ref="DO3:DO40" si="51">VLOOKUP(DN3,$EE$10:$EF$18,2)</f>
        <v>B2</v>
      </c>
      <c r="DP3" s="26">
        <f>HPE!C3</f>
        <v>10</v>
      </c>
      <c r="DQ3" s="26">
        <f>HPE!D3</f>
        <v>10</v>
      </c>
      <c r="DR3" s="26">
        <f>HPE!E3</f>
        <v>10</v>
      </c>
      <c r="DS3" s="26">
        <f>HPE!F3</f>
        <v>45</v>
      </c>
      <c r="DT3" s="26">
        <f t="shared" ref="DT3:DT40" si="52">MIN(DW$3:DW$40)</f>
        <v>50</v>
      </c>
      <c r="DU3" s="27">
        <f t="shared" ref="DU3:DU40" si="53">MAX(DW$3:DW$40)</f>
        <v>91</v>
      </c>
      <c r="DV3" s="28">
        <f t="shared" ref="DV3:DV40" si="54">AVERAGE(DW$3:DW$40)</f>
        <v>71.973684210526315</v>
      </c>
      <c r="DW3" s="20">
        <f>SUM(DP3,DQ3,DR3,DS3)</f>
        <v>75</v>
      </c>
      <c r="DX3" s="20" t="str">
        <f t="shared" ref="DX3:DX40" si="55">VLOOKUP(DW3,$EE$10:$EF$18,2)</f>
        <v>A1</v>
      </c>
      <c r="DY3" s="20">
        <v>14</v>
      </c>
      <c r="DZ3" s="20">
        <v>1400</v>
      </c>
      <c r="EA3" s="20">
        <f>SUM(J3,S3,AB3,AK3,AT3,BU3,CD3,CM3,CV3,DE3,DN3,DW3,BC3,BL3)</f>
        <v>904</v>
      </c>
      <c r="EB3" s="20">
        <f t="shared" ref="EB3:EB40" si="56">EA3/DY3</f>
        <v>64.571428571428569</v>
      </c>
      <c r="EC3" s="33">
        <f t="shared" ref="EC3:EC40" si="57">RANK(EA3,EA$3:EA$40,0)</f>
        <v>17</v>
      </c>
      <c r="ED3" s="20" t="s">
        <v>105</v>
      </c>
      <c r="EE3" s="31">
        <f>COUNTIF(EC$3:EC$40,"&lt;="&amp;$DZ$3)</f>
        <v>38</v>
      </c>
      <c r="EG3" s="39" t="s">
        <v>67</v>
      </c>
      <c r="EH3" s="31"/>
    </row>
    <row r="4" spans="1:138" ht="18.75" thickBot="1">
      <c r="A4" s="41">
        <v>20190206</v>
      </c>
      <c r="B4" s="40" t="s">
        <v>68</v>
      </c>
      <c r="C4" s="26">
        <f>ENGLISH!C4</f>
        <v>8</v>
      </c>
      <c r="D4" s="26">
        <f>ENGLISH!D4</f>
        <v>8</v>
      </c>
      <c r="E4" s="26">
        <f>ENGLISH!E4</f>
        <v>5</v>
      </c>
      <c r="F4" s="26">
        <f>ENGLISH!F4</f>
        <v>52</v>
      </c>
      <c r="G4" s="26">
        <f t="shared" si="0"/>
        <v>43</v>
      </c>
      <c r="H4" s="27">
        <f t="shared" si="1"/>
        <v>94</v>
      </c>
      <c r="I4" s="28">
        <f t="shared" si="2"/>
        <v>68.315789473684205</v>
      </c>
      <c r="J4" s="20">
        <f t="shared" ref="J4:J40" si="58">SUM(C4,D4,E4,F4)</f>
        <v>73</v>
      </c>
      <c r="K4" s="20" t="str">
        <f t="shared" si="3"/>
        <v>B2</v>
      </c>
      <c r="L4" s="26">
        <f>MATHS!C4</f>
        <v>7</v>
      </c>
      <c r="M4" s="26">
        <f>MATHS!D4</f>
        <v>4</v>
      </c>
      <c r="N4" s="26">
        <f>MATHS!E4</f>
        <v>4</v>
      </c>
      <c r="O4" s="26">
        <f>MATHS!F4</f>
        <v>25</v>
      </c>
      <c r="P4" s="26">
        <f t="shared" si="4"/>
        <v>19</v>
      </c>
      <c r="Q4" s="27">
        <f t="shared" si="5"/>
        <v>95</v>
      </c>
      <c r="R4" s="28">
        <f t="shared" si="6"/>
        <v>49.05263157894737</v>
      </c>
      <c r="S4" s="20">
        <f t="shared" ref="S4:S40" si="59">SUM(L4,M4,N4,O4)</f>
        <v>40</v>
      </c>
      <c r="T4" s="20" t="str">
        <f t="shared" si="7"/>
        <v>E8</v>
      </c>
      <c r="U4" s="26">
        <f>AGRIC!C4</f>
        <v>7</v>
      </c>
      <c r="V4" s="26">
        <f>AGRIC!D4</f>
        <v>7</v>
      </c>
      <c r="W4" s="26">
        <f>AGRIC!E4</f>
        <v>6</v>
      </c>
      <c r="X4" s="26">
        <f>AGRIC!F4</f>
        <v>29</v>
      </c>
      <c r="Y4" s="26">
        <f t="shared" si="8"/>
        <v>5</v>
      </c>
      <c r="Z4" s="27">
        <f t="shared" si="9"/>
        <v>91</v>
      </c>
      <c r="AA4" s="28">
        <f t="shared" si="10"/>
        <v>54.868421052631582</v>
      </c>
      <c r="AB4" s="20">
        <f t="shared" ref="AB4:AB40" si="60">SUM(U4,V4,W4,X4)</f>
        <v>49</v>
      </c>
      <c r="AC4" s="20" t="str">
        <f t="shared" si="11"/>
        <v>D7</v>
      </c>
      <c r="AD4" s="26">
        <f>CIVIC!C4</f>
        <v>9</v>
      </c>
      <c r="AE4" s="26">
        <f>CIVIC!D4</f>
        <v>2</v>
      </c>
      <c r="AF4" s="26">
        <f>CIVIC!E4</f>
        <v>7</v>
      </c>
      <c r="AG4" s="26">
        <f>CIVIC!F4</f>
        <v>34</v>
      </c>
      <c r="AH4" s="26">
        <f t="shared" si="12"/>
        <v>4</v>
      </c>
      <c r="AI4" s="27">
        <f t="shared" si="13"/>
        <v>95</v>
      </c>
      <c r="AJ4" s="28">
        <f t="shared" si="14"/>
        <v>51.789473684210527</v>
      </c>
      <c r="AK4" s="20">
        <f t="shared" ref="AK4:AK40" si="61">SUM(AD4,AE4,AF4,AG4)</f>
        <v>52</v>
      </c>
      <c r="AL4" s="20" t="str">
        <f t="shared" si="15"/>
        <v>C6</v>
      </c>
      <c r="AM4" s="26">
        <f>BSCIENCE!C4</f>
        <v>8</v>
      </c>
      <c r="AN4" s="26">
        <f>BSCIENCE!D4</f>
        <v>6</v>
      </c>
      <c r="AO4" s="26">
        <f>BSCIENCE!E4</f>
        <v>7</v>
      </c>
      <c r="AP4" s="26">
        <f>BSCIENCE!F4</f>
        <v>33</v>
      </c>
      <c r="AQ4" s="26">
        <f t="shared" si="16"/>
        <v>23</v>
      </c>
      <c r="AR4" s="27">
        <f t="shared" si="17"/>
        <v>92</v>
      </c>
      <c r="AS4" s="28">
        <f t="shared" si="18"/>
        <v>59.263157894736842</v>
      </c>
      <c r="AT4" s="20">
        <f t="shared" ref="AT4:AT40" si="62">SUM(AM4,AN4,AO4,AP4)</f>
        <v>54</v>
      </c>
      <c r="AU4" s="20" t="str">
        <f t="shared" si="19"/>
        <v>C6</v>
      </c>
      <c r="AV4" s="26">
        <f>BTECH!C4</f>
        <v>6</v>
      </c>
      <c r="AW4" s="26">
        <f>BTECH!D4</f>
        <v>5</v>
      </c>
      <c r="AX4" s="26">
        <f>BTECH!E4</f>
        <v>3</v>
      </c>
      <c r="AY4" s="26">
        <f>BTECH!F4</f>
        <v>35</v>
      </c>
      <c r="AZ4" s="26">
        <f t="shared" si="20"/>
        <v>8</v>
      </c>
      <c r="BA4" s="27">
        <f t="shared" si="21"/>
        <v>84</v>
      </c>
      <c r="BB4" s="28">
        <f t="shared" si="22"/>
        <v>48.55263157894737</v>
      </c>
      <c r="BC4" s="20">
        <f t="shared" ref="BC4:BC40" si="63">SUM(AV4,AW4,AX4,AY4)</f>
        <v>49</v>
      </c>
      <c r="BD4" s="20" t="str">
        <f t="shared" si="23"/>
        <v>D7</v>
      </c>
      <c r="BE4" s="26">
        <f>BUSSTUDIES!C4</f>
        <v>3</v>
      </c>
      <c r="BF4" s="26">
        <f>BUSSTUDIES!D4</f>
        <v>6</v>
      </c>
      <c r="BG4" s="26">
        <f>BUSSTUDIES!E4</f>
        <v>3</v>
      </c>
      <c r="BH4" s="26">
        <f>BUSSTUDIES!F4</f>
        <v>31</v>
      </c>
      <c r="BI4" s="26">
        <f t="shared" si="24"/>
        <v>0</v>
      </c>
      <c r="BJ4" s="27">
        <f t="shared" si="25"/>
        <v>94</v>
      </c>
      <c r="BK4" s="28">
        <f t="shared" si="26"/>
        <v>43.315789473684212</v>
      </c>
      <c r="BL4" s="20">
        <f t="shared" ref="BL4:BL40" si="64">SUM(BE4,BF4,BG4,BH4)</f>
        <v>43</v>
      </c>
      <c r="BM4" s="20" t="str">
        <f t="shared" si="27"/>
        <v>E8</v>
      </c>
      <c r="BN4" s="26">
        <f>CRS!C4</f>
        <v>10</v>
      </c>
      <c r="BO4" s="26">
        <f>CRS!D4</f>
        <v>3</v>
      </c>
      <c r="BP4" s="26">
        <f>CRS!E4</f>
        <v>8</v>
      </c>
      <c r="BQ4" s="26">
        <f>CRS!F4</f>
        <v>48</v>
      </c>
      <c r="BR4" s="26">
        <f t="shared" si="28"/>
        <v>31</v>
      </c>
      <c r="BS4" s="27">
        <f t="shared" si="29"/>
        <v>90</v>
      </c>
      <c r="BT4" s="28">
        <f t="shared" si="30"/>
        <v>66.55263157894737</v>
      </c>
      <c r="BU4" s="20">
        <f t="shared" ref="BU4:BU40" si="65">SUM(BN4,BO4,BP4,BQ4)</f>
        <v>69</v>
      </c>
      <c r="BV4" s="20" t="str">
        <f t="shared" si="31"/>
        <v>B3</v>
      </c>
      <c r="BW4" s="26">
        <f>COMPUTER!C4</f>
        <v>5</v>
      </c>
      <c r="BX4" s="26">
        <f>COMPUTER!D4</f>
        <v>7</v>
      </c>
      <c r="BY4" s="26">
        <f>COMPUTER!E4</f>
        <v>5</v>
      </c>
      <c r="BZ4" s="26">
        <f>COMPUTER!F4</f>
        <v>49</v>
      </c>
      <c r="CA4" s="26">
        <f t="shared" si="32"/>
        <v>33</v>
      </c>
      <c r="CB4" s="27">
        <f t="shared" si="33"/>
        <v>95</v>
      </c>
      <c r="CC4" s="28">
        <f t="shared" si="34"/>
        <v>65.131578947368425</v>
      </c>
      <c r="CD4" s="20">
        <f t="shared" ref="CD4:CD40" si="66">SUM(BW4,BX4,BY4,BZ4)</f>
        <v>66</v>
      </c>
      <c r="CE4" s="20" t="str">
        <f t="shared" si="35"/>
        <v>B3</v>
      </c>
      <c r="CF4" s="26">
        <f>CCA!C4</f>
        <v>10</v>
      </c>
      <c r="CG4" s="26">
        <f>CCA!D4</f>
        <v>10</v>
      </c>
      <c r="CH4" s="26">
        <f>CCA!E4</f>
        <v>10</v>
      </c>
      <c r="CI4" s="26">
        <f>CCA!F4</f>
        <v>37</v>
      </c>
      <c r="CJ4" s="26">
        <f t="shared" si="36"/>
        <v>23</v>
      </c>
      <c r="CK4" s="27">
        <f t="shared" si="37"/>
        <v>90</v>
      </c>
      <c r="CL4" s="28">
        <f t="shared" si="38"/>
        <v>63.315789473684212</v>
      </c>
      <c r="CM4" s="20">
        <f t="shared" ref="CM4:CM40" si="67">SUM(CF4,CG4,CH4,CI4)</f>
        <v>67</v>
      </c>
      <c r="CN4" s="20" t="str">
        <f t="shared" si="39"/>
        <v>B3</v>
      </c>
      <c r="CO4" s="26">
        <f>HOMEC!C4</f>
        <v>9</v>
      </c>
      <c r="CP4" s="26">
        <f>HOMEC!D4</f>
        <v>10</v>
      </c>
      <c r="CQ4" s="26">
        <f>HOMEC!E4</f>
        <v>7</v>
      </c>
      <c r="CR4" s="26">
        <f>HOMEC!F4</f>
        <v>53</v>
      </c>
      <c r="CS4" s="26">
        <f t="shared" si="40"/>
        <v>21</v>
      </c>
      <c r="CT4" s="27">
        <f t="shared" si="41"/>
        <v>97</v>
      </c>
      <c r="CU4" s="28">
        <f t="shared" si="42"/>
        <v>79.578947368421055</v>
      </c>
      <c r="CV4" s="20">
        <f t="shared" ref="CV4:CV40" si="68">SUM(CO4,CP4,CQ4,CR4)</f>
        <v>79</v>
      </c>
      <c r="CW4" s="20" t="str">
        <f t="shared" si="43"/>
        <v>A1</v>
      </c>
      <c r="CX4" s="26">
        <f>SOCIALSTUDIES!C4</f>
        <v>9</v>
      </c>
      <c r="CY4" s="26">
        <f>SOCIALSTUDIES!D4</f>
        <v>7</v>
      </c>
      <c r="CZ4" s="26">
        <f>SOCIALSTUDIES!E4</f>
        <v>9</v>
      </c>
      <c r="DA4" s="26">
        <f>SOCIALSTUDIES!F4</f>
        <v>49</v>
      </c>
      <c r="DB4" s="26">
        <f t="shared" si="44"/>
        <v>33</v>
      </c>
      <c r="DC4" s="27">
        <f t="shared" si="45"/>
        <v>92</v>
      </c>
      <c r="DD4" s="28">
        <f t="shared" si="46"/>
        <v>67.973684210526315</v>
      </c>
      <c r="DE4" s="20">
        <f t="shared" ref="DE4:DE40" si="69">SUM(CX4,CY4,CZ4,DA4)</f>
        <v>74</v>
      </c>
      <c r="DF4" s="20" t="str">
        <f t="shared" si="47"/>
        <v>B2</v>
      </c>
      <c r="DG4" s="26">
        <f>IGBO!C4</f>
        <v>4</v>
      </c>
      <c r="DH4" s="26">
        <f>IGBO!D4</f>
        <v>6</v>
      </c>
      <c r="DI4" s="26">
        <f>IGBO!E4</f>
        <v>9</v>
      </c>
      <c r="DJ4" s="26">
        <f>IGBO!F4</f>
        <v>41</v>
      </c>
      <c r="DK4" s="26">
        <f t="shared" si="48"/>
        <v>17</v>
      </c>
      <c r="DL4" s="27">
        <f t="shared" si="49"/>
        <v>90</v>
      </c>
      <c r="DM4" s="28">
        <f t="shared" si="50"/>
        <v>58.236842105263158</v>
      </c>
      <c r="DN4" s="20">
        <f t="shared" ref="DN4:DN40" si="70">SUM(DG4,DH4,DI4,DJ4)</f>
        <v>60</v>
      </c>
      <c r="DO4" s="20" t="str">
        <f t="shared" si="51"/>
        <v>C4</v>
      </c>
      <c r="DP4" s="26">
        <f>HPE!C4</f>
        <v>10</v>
      </c>
      <c r="DQ4" s="26">
        <f>HPE!D4</f>
        <v>10</v>
      </c>
      <c r="DR4" s="26">
        <f>HPE!E4</f>
        <v>5</v>
      </c>
      <c r="DS4" s="26">
        <f>HPE!F4</f>
        <v>45</v>
      </c>
      <c r="DT4" s="26">
        <f t="shared" si="52"/>
        <v>50</v>
      </c>
      <c r="DU4" s="27">
        <f t="shared" si="53"/>
        <v>91</v>
      </c>
      <c r="DV4" s="28">
        <f t="shared" si="54"/>
        <v>71.973684210526315</v>
      </c>
      <c r="DW4" s="20">
        <f t="shared" ref="DW4:DW40" si="71">SUM(DP4,DQ4,DR4,DS4)</f>
        <v>70</v>
      </c>
      <c r="DX4" s="20" t="str">
        <f t="shared" si="55"/>
        <v>B2</v>
      </c>
      <c r="DY4" s="20">
        <v>14</v>
      </c>
      <c r="DZ4" s="20">
        <v>1400</v>
      </c>
      <c r="EA4" s="20">
        <f t="shared" ref="EA4:EA40" si="72">SUM(J4,S4,AB4,AK4,AT4,BU4,CD4,CM4,CV4,DE4,DN4,DW4,BC4,BL4)</f>
        <v>845</v>
      </c>
      <c r="EB4" s="20">
        <f t="shared" si="56"/>
        <v>60.357142857142854</v>
      </c>
      <c r="EC4" s="33">
        <f t="shared" si="57"/>
        <v>23</v>
      </c>
      <c r="ED4" s="20" t="s">
        <v>106</v>
      </c>
      <c r="EG4" s="40" t="s">
        <v>68</v>
      </c>
      <c r="EH4" s="31"/>
    </row>
    <row r="5" spans="1:138" ht="18.75" thickBot="1">
      <c r="A5" s="41">
        <v>20190270</v>
      </c>
      <c r="B5" s="40" t="s">
        <v>69</v>
      </c>
      <c r="C5" s="26">
        <f>ENGLISH!C5</f>
        <v>10</v>
      </c>
      <c r="D5" s="26">
        <f>ENGLISH!D5</f>
        <v>10</v>
      </c>
      <c r="E5" s="26">
        <f>ENGLISH!E5</f>
        <v>7</v>
      </c>
      <c r="F5" s="26">
        <f>ENGLISH!F5</f>
        <v>61</v>
      </c>
      <c r="G5" s="26">
        <f t="shared" si="0"/>
        <v>43</v>
      </c>
      <c r="H5" s="27">
        <f t="shared" si="1"/>
        <v>94</v>
      </c>
      <c r="I5" s="28">
        <f t="shared" si="2"/>
        <v>68.315789473684205</v>
      </c>
      <c r="J5" s="20">
        <f t="shared" si="58"/>
        <v>88</v>
      </c>
      <c r="K5" s="20" t="str">
        <f t="shared" si="3"/>
        <v>A1</v>
      </c>
      <c r="L5" s="26">
        <f>MATHS!C5</f>
        <v>9</v>
      </c>
      <c r="M5" s="26">
        <f>MATHS!D5</f>
        <v>10</v>
      </c>
      <c r="N5" s="26">
        <f>MATHS!E5</f>
        <v>9</v>
      </c>
      <c r="O5" s="26">
        <f>MATHS!F5</f>
        <v>67</v>
      </c>
      <c r="P5" s="26">
        <f t="shared" si="4"/>
        <v>19</v>
      </c>
      <c r="Q5" s="27">
        <f t="shared" si="5"/>
        <v>95</v>
      </c>
      <c r="R5" s="28">
        <f t="shared" si="6"/>
        <v>49.05263157894737</v>
      </c>
      <c r="S5" s="20">
        <f t="shared" si="59"/>
        <v>95</v>
      </c>
      <c r="T5" s="20" t="str">
        <f t="shared" si="7"/>
        <v>A1</v>
      </c>
      <c r="U5" s="26">
        <f>AGRIC!C5</f>
        <v>10</v>
      </c>
      <c r="V5" s="26">
        <f>AGRIC!D5</f>
        <v>9</v>
      </c>
      <c r="W5" s="26">
        <f>AGRIC!E5</f>
        <v>8</v>
      </c>
      <c r="X5" s="26">
        <f>AGRIC!F5</f>
        <v>61</v>
      </c>
      <c r="Y5" s="26">
        <f t="shared" si="8"/>
        <v>5</v>
      </c>
      <c r="Z5" s="27">
        <f t="shared" si="9"/>
        <v>91</v>
      </c>
      <c r="AA5" s="28">
        <f t="shared" si="10"/>
        <v>54.868421052631582</v>
      </c>
      <c r="AB5" s="20">
        <f t="shared" si="60"/>
        <v>88</v>
      </c>
      <c r="AC5" s="20" t="str">
        <f t="shared" si="11"/>
        <v>A1</v>
      </c>
      <c r="AD5" s="26">
        <f>CIVIC!C5</f>
        <v>2</v>
      </c>
      <c r="AE5" s="26">
        <f>CIVIC!D5</f>
        <v>6</v>
      </c>
      <c r="AF5" s="26">
        <f>CIVIC!E5</f>
        <v>10</v>
      </c>
      <c r="AG5" s="26">
        <f>CIVIC!F5</f>
        <v>63</v>
      </c>
      <c r="AH5" s="26">
        <f t="shared" si="12"/>
        <v>4</v>
      </c>
      <c r="AI5" s="27">
        <f t="shared" si="13"/>
        <v>95</v>
      </c>
      <c r="AJ5" s="28">
        <f t="shared" si="14"/>
        <v>51.789473684210527</v>
      </c>
      <c r="AK5" s="20">
        <f t="shared" si="61"/>
        <v>81</v>
      </c>
      <c r="AL5" s="20" t="str">
        <f t="shared" si="15"/>
        <v>A1</v>
      </c>
      <c r="AM5" s="26">
        <f>BSCIENCE!C5</f>
        <v>9</v>
      </c>
      <c r="AN5" s="26">
        <f>BSCIENCE!D5</f>
        <v>9</v>
      </c>
      <c r="AO5" s="26">
        <f>BSCIENCE!E5</f>
        <v>9</v>
      </c>
      <c r="AP5" s="26">
        <f>BSCIENCE!F5</f>
        <v>65</v>
      </c>
      <c r="AQ5" s="26">
        <f t="shared" si="16"/>
        <v>23</v>
      </c>
      <c r="AR5" s="27">
        <f t="shared" si="17"/>
        <v>92</v>
      </c>
      <c r="AS5" s="28">
        <f t="shared" si="18"/>
        <v>59.263157894736842</v>
      </c>
      <c r="AT5" s="20">
        <f t="shared" si="62"/>
        <v>92</v>
      </c>
      <c r="AU5" s="20" t="str">
        <f t="shared" si="19"/>
        <v>A1</v>
      </c>
      <c r="AV5" s="26">
        <f>BTECH!C5</f>
        <v>9</v>
      </c>
      <c r="AW5" s="26">
        <f>BTECH!D5</f>
        <v>10</v>
      </c>
      <c r="AX5" s="26">
        <f>BTECH!E5</f>
        <v>10</v>
      </c>
      <c r="AY5" s="26">
        <f>BTECH!F5</f>
        <v>55</v>
      </c>
      <c r="AZ5" s="26">
        <f t="shared" si="20"/>
        <v>8</v>
      </c>
      <c r="BA5" s="27">
        <f t="shared" si="21"/>
        <v>84</v>
      </c>
      <c r="BB5" s="28">
        <f t="shared" si="22"/>
        <v>48.55263157894737</v>
      </c>
      <c r="BC5" s="20">
        <f t="shared" si="63"/>
        <v>84</v>
      </c>
      <c r="BD5" s="20" t="str">
        <f t="shared" si="23"/>
        <v>A1</v>
      </c>
      <c r="BE5" s="26">
        <f>BUSSTUDIES!C5</f>
        <v>10</v>
      </c>
      <c r="BF5" s="26">
        <f>BUSSTUDIES!D5</f>
        <v>9</v>
      </c>
      <c r="BG5" s="26">
        <f>BUSSTUDIES!E5</f>
        <v>8</v>
      </c>
      <c r="BH5" s="26">
        <f>BUSSTUDIES!F5</f>
        <v>67</v>
      </c>
      <c r="BI5" s="26">
        <f t="shared" si="24"/>
        <v>0</v>
      </c>
      <c r="BJ5" s="27">
        <f t="shared" si="25"/>
        <v>94</v>
      </c>
      <c r="BK5" s="28">
        <f t="shared" si="26"/>
        <v>43.315789473684212</v>
      </c>
      <c r="BL5" s="20">
        <f t="shared" si="64"/>
        <v>94</v>
      </c>
      <c r="BM5" s="20" t="str">
        <f t="shared" si="27"/>
        <v>A1</v>
      </c>
      <c r="BN5" s="26">
        <f>CRS!C5</f>
        <v>10</v>
      </c>
      <c r="BO5" s="26">
        <f>CRS!D5</f>
        <v>8</v>
      </c>
      <c r="BP5" s="26">
        <f>CRS!E5</f>
        <v>10</v>
      </c>
      <c r="BQ5" s="26">
        <f>CRS!F5</f>
        <v>57</v>
      </c>
      <c r="BR5" s="26">
        <f t="shared" si="28"/>
        <v>31</v>
      </c>
      <c r="BS5" s="27">
        <f t="shared" si="29"/>
        <v>90</v>
      </c>
      <c r="BT5" s="28">
        <f t="shared" si="30"/>
        <v>66.55263157894737</v>
      </c>
      <c r="BU5" s="20">
        <f t="shared" si="65"/>
        <v>85</v>
      </c>
      <c r="BV5" s="20" t="str">
        <f t="shared" si="31"/>
        <v>A1</v>
      </c>
      <c r="BW5" s="26">
        <f>COMPUTER!C5</f>
        <v>10</v>
      </c>
      <c r="BX5" s="26">
        <f>COMPUTER!D5</f>
        <v>10</v>
      </c>
      <c r="BY5" s="26">
        <f>COMPUTER!E5</f>
        <v>5</v>
      </c>
      <c r="BZ5" s="26">
        <f>COMPUTER!F5</f>
        <v>64</v>
      </c>
      <c r="CA5" s="26">
        <f t="shared" si="32"/>
        <v>33</v>
      </c>
      <c r="CB5" s="27">
        <f t="shared" si="33"/>
        <v>95</v>
      </c>
      <c r="CC5" s="28">
        <f t="shared" si="34"/>
        <v>65.131578947368425</v>
      </c>
      <c r="CD5" s="20">
        <f t="shared" si="66"/>
        <v>89</v>
      </c>
      <c r="CE5" s="20" t="str">
        <f t="shared" si="35"/>
        <v>A1</v>
      </c>
      <c r="CF5" s="26">
        <f>CCA!C5</f>
        <v>10</v>
      </c>
      <c r="CG5" s="26">
        <f>CCA!D5</f>
        <v>10</v>
      </c>
      <c r="CH5" s="26">
        <f>CCA!E5</f>
        <v>10</v>
      </c>
      <c r="CI5" s="26">
        <f>CCA!F5</f>
        <v>46</v>
      </c>
      <c r="CJ5" s="26">
        <f t="shared" si="36"/>
        <v>23</v>
      </c>
      <c r="CK5" s="27">
        <f t="shared" si="37"/>
        <v>90</v>
      </c>
      <c r="CL5" s="28">
        <f t="shared" si="38"/>
        <v>63.315789473684212</v>
      </c>
      <c r="CM5" s="20">
        <f t="shared" si="67"/>
        <v>76</v>
      </c>
      <c r="CN5" s="20" t="str">
        <f t="shared" si="39"/>
        <v>A1</v>
      </c>
      <c r="CO5" s="26">
        <f>HOMEC!C5</f>
        <v>9</v>
      </c>
      <c r="CP5" s="26">
        <f>HOMEC!D5</f>
        <v>10</v>
      </c>
      <c r="CQ5" s="26">
        <f>HOMEC!E5</f>
        <v>10</v>
      </c>
      <c r="CR5" s="26">
        <f>HOMEC!F5</f>
        <v>65</v>
      </c>
      <c r="CS5" s="26">
        <f t="shared" si="40"/>
        <v>21</v>
      </c>
      <c r="CT5" s="27">
        <f t="shared" si="41"/>
        <v>97</v>
      </c>
      <c r="CU5" s="28">
        <f t="shared" si="42"/>
        <v>79.578947368421055</v>
      </c>
      <c r="CV5" s="20">
        <f t="shared" si="68"/>
        <v>94</v>
      </c>
      <c r="CW5" s="20" t="str">
        <f t="shared" si="43"/>
        <v>A1</v>
      </c>
      <c r="CX5" s="26">
        <f>SOCIALSTUDIES!C5</f>
        <v>10</v>
      </c>
      <c r="CY5" s="26">
        <f>SOCIALSTUDIES!D5</f>
        <v>10</v>
      </c>
      <c r="CZ5" s="26">
        <f>SOCIALSTUDIES!E5</f>
        <v>10</v>
      </c>
      <c r="DA5" s="26">
        <f>SOCIALSTUDIES!F5</f>
        <v>60</v>
      </c>
      <c r="DB5" s="26">
        <f t="shared" si="44"/>
        <v>33</v>
      </c>
      <c r="DC5" s="27">
        <f t="shared" si="45"/>
        <v>92</v>
      </c>
      <c r="DD5" s="28">
        <f t="shared" si="46"/>
        <v>67.973684210526315</v>
      </c>
      <c r="DE5" s="20">
        <f t="shared" si="69"/>
        <v>90</v>
      </c>
      <c r="DF5" s="20" t="str">
        <f t="shared" si="47"/>
        <v>A1</v>
      </c>
      <c r="DG5" s="26">
        <f>IGBO!C5</f>
        <v>8</v>
      </c>
      <c r="DH5" s="26">
        <f>IGBO!D5</f>
        <v>9</v>
      </c>
      <c r="DI5" s="26">
        <f>IGBO!E5</f>
        <v>10</v>
      </c>
      <c r="DJ5" s="26">
        <f>IGBO!F5</f>
        <v>59</v>
      </c>
      <c r="DK5" s="26">
        <f t="shared" si="48"/>
        <v>17</v>
      </c>
      <c r="DL5" s="27">
        <f t="shared" si="49"/>
        <v>90</v>
      </c>
      <c r="DM5" s="28">
        <f t="shared" si="50"/>
        <v>58.236842105263158</v>
      </c>
      <c r="DN5" s="20">
        <f t="shared" si="70"/>
        <v>86</v>
      </c>
      <c r="DO5" s="20" t="str">
        <f t="shared" si="51"/>
        <v>A1</v>
      </c>
      <c r="DP5" s="26">
        <f>HPE!C5</f>
        <v>10</v>
      </c>
      <c r="DQ5" s="26">
        <f>HPE!D5</f>
        <v>10</v>
      </c>
      <c r="DR5" s="26">
        <f>HPE!E5</f>
        <v>10</v>
      </c>
      <c r="DS5" s="26">
        <f>HPE!F5</f>
        <v>61</v>
      </c>
      <c r="DT5" s="26">
        <f t="shared" si="52"/>
        <v>50</v>
      </c>
      <c r="DU5" s="27">
        <f t="shared" si="53"/>
        <v>91</v>
      </c>
      <c r="DV5" s="28">
        <f t="shared" si="54"/>
        <v>71.973684210526315</v>
      </c>
      <c r="DW5" s="20">
        <f t="shared" si="71"/>
        <v>91</v>
      </c>
      <c r="DX5" s="20" t="str">
        <f t="shared" si="55"/>
        <v>A1</v>
      </c>
      <c r="DY5" s="20">
        <v>14</v>
      </c>
      <c r="DZ5" s="20">
        <v>1400</v>
      </c>
      <c r="EA5" s="20">
        <f t="shared" si="72"/>
        <v>1233</v>
      </c>
      <c r="EB5" s="20">
        <f t="shared" si="56"/>
        <v>88.071428571428569</v>
      </c>
      <c r="EC5" s="33">
        <f t="shared" si="57"/>
        <v>2</v>
      </c>
      <c r="ED5" s="20" t="s">
        <v>106</v>
      </c>
      <c r="EG5" s="40" t="s">
        <v>69</v>
      </c>
      <c r="EH5" s="31"/>
    </row>
    <row r="6" spans="1:138" ht="18.75" thickBot="1">
      <c r="A6" s="41">
        <v>20190247</v>
      </c>
      <c r="B6" s="40" t="s">
        <v>70</v>
      </c>
      <c r="C6" s="26">
        <f>ENGLISH!C6</f>
        <v>7</v>
      </c>
      <c r="D6" s="26">
        <f>ENGLISH!D6</f>
        <v>5</v>
      </c>
      <c r="E6" s="26">
        <f>ENGLISH!E6</f>
        <v>8</v>
      </c>
      <c r="F6" s="26">
        <f>ENGLISH!F6</f>
        <v>49</v>
      </c>
      <c r="G6" s="26">
        <f t="shared" si="0"/>
        <v>43</v>
      </c>
      <c r="H6" s="27">
        <f t="shared" si="1"/>
        <v>94</v>
      </c>
      <c r="I6" s="28">
        <f t="shared" si="2"/>
        <v>68.315789473684205</v>
      </c>
      <c r="J6" s="20">
        <f t="shared" si="58"/>
        <v>69</v>
      </c>
      <c r="K6" s="20" t="str">
        <f t="shared" si="3"/>
        <v>B3</v>
      </c>
      <c r="L6" s="26">
        <f>MATHS!C6</f>
        <v>8</v>
      </c>
      <c r="M6" s="26">
        <f>MATHS!D6</f>
        <v>8</v>
      </c>
      <c r="N6" s="26">
        <f>MATHS!E6</f>
        <v>4</v>
      </c>
      <c r="O6" s="26">
        <f>MATHS!F6</f>
        <v>32</v>
      </c>
      <c r="P6" s="26">
        <f t="shared" si="4"/>
        <v>19</v>
      </c>
      <c r="Q6" s="27">
        <f t="shared" si="5"/>
        <v>95</v>
      </c>
      <c r="R6" s="28">
        <f t="shared" si="6"/>
        <v>49.05263157894737</v>
      </c>
      <c r="S6" s="20">
        <f t="shared" si="59"/>
        <v>52</v>
      </c>
      <c r="T6" s="20" t="str">
        <f t="shared" si="7"/>
        <v>C6</v>
      </c>
      <c r="U6" s="26">
        <f>AGRIC!C6</f>
        <v>6</v>
      </c>
      <c r="V6" s="26">
        <f>AGRIC!D6</f>
        <v>9</v>
      </c>
      <c r="W6" s="26">
        <f>AGRIC!E6</f>
        <v>6</v>
      </c>
      <c r="X6" s="26">
        <f>AGRIC!F6</f>
        <v>57</v>
      </c>
      <c r="Y6" s="26">
        <f t="shared" si="8"/>
        <v>5</v>
      </c>
      <c r="Z6" s="27">
        <f t="shared" si="9"/>
        <v>91</v>
      </c>
      <c r="AA6" s="28">
        <f t="shared" si="10"/>
        <v>54.868421052631582</v>
      </c>
      <c r="AB6" s="20">
        <f t="shared" si="60"/>
        <v>78</v>
      </c>
      <c r="AC6" s="20" t="str">
        <f t="shared" si="11"/>
        <v>A1</v>
      </c>
      <c r="AD6" s="26">
        <f>CIVIC!C6</f>
        <v>2</v>
      </c>
      <c r="AE6" s="26">
        <f>CIVIC!D6</f>
        <v>5</v>
      </c>
      <c r="AF6" s="26">
        <f>CIVIC!E6</f>
        <v>8</v>
      </c>
      <c r="AG6" s="26">
        <f>CIVIC!F6</f>
        <v>38</v>
      </c>
      <c r="AH6" s="26">
        <f t="shared" si="12"/>
        <v>4</v>
      </c>
      <c r="AI6" s="27">
        <f t="shared" si="13"/>
        <v>95</v>
      </c>
      <c r="AJ6" s="28">
        <f t="shared" si="14"/>
        <v>51.789473684210527</v>
      </c>
      <c r="AK6" s="20">
        <f t="shared" si="61"/>
        <v>53</v>
      </c>
      <c r="AL6" s="20" t="str">
        <f t="shared" si="15"/>
        <v>C6</v>
      </c>
      <c r="AM6" s="26">
        <f>BSCIENCE!C6</f>
        <v>8</v>
      </c>
      <c r="AN6" s="26">
        <f>BSCIENCE!D6</f>
        <v>7</v>
      </c>
      <c r="AO6" s="26">
        <f>BSCIENCE!E6</f>
        <v>5</v>
      </c>
      <c r="AP6" s="26">
        <f>BSCIENCE!F6</f>
        <v>55</v>
      </c>
      <c r="AQ6" s="26">
        <f t="shared" si="16"/>
        <v>23</v>
      </c>
      <c r="AR6" s="27">
        <f t="shared" si="17"/>
        <v>92</v>
      </c>
      <c r="AS6" s="28">
        <f t="shared" si="18"/>
        <v>59.263157894736842</v>
      </c>
      <c r="AT6" s="20">
        <f t="shared" si="62"/>
        <v>75</v>
      </c>
      <c r="AU6" s="20" t="str">
        <f t="shared" si="19"/>
        <v>A1</v>
      </c>
      <c r="AV6" s="26">
        <f>BTECH!C6</f>
        <v>6</v>
      </c>
      <c r="AW6" s="26">
        <f>BTECH!D6</f>
        <v>3</v>
      </c>
      <c r="AX6" s="26">
        <f>BTECH!E6</f>
        <v>4</v>
      </c>
      <c r="AY6" s="26">
        <f>BTECH!F6</f>
        <v>30</v>
      </c>
      <c r="AZ6" s="26">
        <f t="shared" si="20"/>
        <v>8</v>
      </c>
      <c r="BA6" s="27">
        <f t="shared" si="21"/>
        <v>84</v>
      </c>
      <c r="BB6" s="28">
        <f t="shared" si="22"/>
        <v>48.55263157894737</v>
      </c>
      <c r="BC6" s="20">
        <f t="shared" si="63"/>
        <v>43</v>
      </c>
      <c r="BD6" s="20" t="str">
        <f t="shared" si="23"/>
        <v>E8</v>
      </c>
      <c r="BE6" s="26">
        <f>BUSSTUDIES!C6</f>
        <v>3</v>
      </c>
      <c r="BF6" s="26">
        <f>BUSSTUDIES!D6</f>
        <v>6</v>
      </c>
      <c r="BG6" s="26">
        <f>BUSSTUDIES!E6</f>
        <v>6</v>
      </c>
      <c r="BH6" s="26">
        <f>BUSSTUDIES!F6</f>
        <v>40</v>
      </c>
      <c r="BI6" s="26">
        <f t="shared" si="24"/>
        <v>0</v>
      </c>
      <c r="BJ6" s="27">
        <f t="shared" si="25"/>
        <v>94</v>
      </c>
      <c r="BK6" s="28">
        <f t="shared" si="26"/>
        <v>43.315789473684212</v>
      </c>
      <c r="BL6" s="20">
        <f t="shared" si="64"/>
        <v>55</v>
      </c>
      <c r="BM6" s="20" t="str">
        <f t="shared" si="27"/>
        <v>C5</v>
      </c>
      <c r="BN6" s="26">
        <f>CRS!C6</f>
        <v>4</v>
      </c>
      <c r="BO6" s="26">
        <f>CRS!D6</f>
        <v>5</v>
      </c>
      <c r="BP6" s="26">
        <f>CRS!E6</f>
        <v>6</v>
      </c>
      <c r="BQ6" s="26">
        <f>CRS!F6</f>
        <v>46</v>
      </c>
      <c r="BR6" s="26">
        <f t="shared" si="28"/>
        <v>31</v>
      </c>
      <c r="BS6" s="27">
        <f t="shared" si="29"/>
        <v>90</v>
      </c>
      <c r="BT6" s="28">
        <f t="shared" si="30"/>
        <v>66.55263157894737</v>
      </c>
      <c r="BU6" s="20">
        <f t="shared" si="65"/>
        <v>61</v>
      </c>
      <c r="BV6" s="20" t="str">
        <f t="shared" si="31"/>
        <v>C4</v>
      </c>
      <c r="BW6" s="26">
        <f>COMPUTER!C6</f>
        <v>5</v>
      </c>
      <c r="BX6" s="26">
        <f>COMPUTER!D6</f>
        <v>7</v>
      </c>
      <c r="BY6" s="26">
        <f>COMPUTER!E6</f>
        <v>4</v>
      </c>
      <c r="BZ6" s="26">
        <f>COMPUTER!F6</f>
        <v>40</v>
      </c>
      <c r="CA6" s="26">
        <f t="shared" si="32"/>
        <v>33</v>
      </c>
      <c r="CB6" s="27">
        <f t="shared" si="33"/>
        <v>95</v>
      </c>
      <c r="CC6" s="28">
        <f t="shared" si="34"/>
        <v>65.131578947368425</v>
      </c>
      <c r="CD6" s="20">
        <f t="shared" si="66"/>
        <v>56</v>
      </c>
      <c r="CE6" s="20" t="str">
        <f t="shared" si="35"/>
        <v>C5</v>
      </c>
      <c r="CF6" s="26">
        <f>CCA!C6</f>
        <v>8</v>
      </c>
      <c r="CG6" s="26">
        <f>CCA!D6</f>
        <v>9</v>
      </c>
      <c r="CH6" s="26">
        <f>CCA!E6</f>
        <v>9</v>
      </c>
      <c r="CI6" s="26">
        <f>CCA!F6</f>
        <v>25</v>
      </c>
      <c r="CJ6" s="26">
        <f t="shared" si="36"/>
        <v>23</v>
      </c>
      <c r="CK6" s="27">
        <f t="shared" si="37"/>
        <v>90</v>
      </c>
      <c r="CL6" s="28">
        <f t="shared" si="38"/>
        <v>63.315789473684212</v>
      </c>
      <c r="CM6" s="20">
        <f t="shared" si="67"/>
        <v>51</v>
      </c>
      <c r="CN6" s="20" t="str">
        <f t="shared" si="39"/>
        <v>C6</v>
      </c>
      <c r="CO6" s="26">
        <f>HOMEC!C6</f>
        <v>7</v>
      </c>
      <c r="CP6" s="26">
        <f>HOMEC!D6</f>
        <v>7</v>
      </c>
      <c r="CQ6" s="26">
        <f>HOMEC!E6</f>
        <v>5</v>
      </c>
      <c r="CR6" s="26">
        <f>HOMEC!F6</f>
        <v>61</v>
      </c>
      <c r="CS6" s="26">
        <f t="shared" si="40"/>
        <v>21</v>
      </c>
      <c r="CT6" s="27">
        <f t="shared" si="41"/>
        <v>97</v>
      </c>
      <c r="CU6" s="28">
        <f t="shared" si="42"/>
        <v>79.578947368421055</v>
      </c>
      <c r="CV6" s="20">
        <f t="shared" si="68"/>
        <v>80</v>
      </c>
      <c r="CW6" s="20" t="str">
        <f t="shared" si="43"/>
        <v>A1</v>
      </c>
      <c r="CX6" s="26">
        <f>SOCIALSTUDIES!C6</f>
        <v>2</v>
      </c>
      <c r="CY6" s="26">
        <f>SOCIALSTUDIES!D6</f>
        <v>9</v>
      </c>
      <c r="CZ6" s="26">
        <f>SOCIALSTUDIES!E6</f>
        <v>1</v>
      </c>
      <c r="DA6" s="26">
        <f>SOCIALSTUDIES!F6</f>
        <v>51</v>
      </c>
      <c r="DB6" s="26">
        <f t="shared" si="44"/>
        <v>33</v>
      </c>
      <c r="DC6" s="27">
        <f t="shared" si="45"/>
        <v>92</v>
      </c>
      <c r="DD6" s="28">
        <f t="shared" si="46"/>
        <v>67.973684210526315</v>
      </c>
      <c r="DE6" s="20">
        <f t="shared" si="69"/>
        <v>63</v>
      </c>
      <c r="DF6" s="20" t="str">
        <f t="shared" si="47"/>
        <v>C4</v>
      </c>
      <c r="DG6" s="26">
        <f>IGBO!C6</f>
        <v>7</v>
      </c>
      <c r="DH6" s="26">
        <f>IGBO!D6</f>
        <v>7</v>
      </c>
      <c r="DI6" s="26">
        <f>IGBO!E6</f>
        <v>5</v>
      </c>
      <c r="DJ6" s="26">
        <f>IGBO!F6</f>
        <v>38</v>
      </c>
      <c r="DK6" s="26">
        <f t="shared" si="48"/>
        <v>17</v>
      </c>
      <c r="DL6" s="27">
        <f t="shared" si="49"/>
        <v>90</v>
      </c>
      <c r="DM6" s="28">
        <f t="shared" si="50"/>
        <v>58.236842105263158</v>
      </c>
      <c r="DN6" s="20">
        <f t="shared" si="70"/>
        <v>57</v>
      </c>
      <c r="DO6" s="20" t="str">
        <f t="shared" si="51"/>
        <v>C5</v>
      </c>
      <c r="DP6" s="26">
        <f>HPE!C6</f>
        <v>9</v>
      </c>
      <c r="DQ6" s="26">
        <f>HPE!D6</f>
        <v>9</v>
      </c>
      <c r="DR6" s="26">
        <f>HPE!E6</f>
        <v>8</v>
      </c>
      <c r="DS6" s="26">
        <f>HPE!F6</f>
        <v>48</v>
      </c>
      <c r="DT6" s="26">
        <f t="shared" si="52"/>
        <v>50</v>
      </c>
      <c r="DU6" s="27">
        <f t="shared" si="53"/>
        <v>91</v>
      </c>
      <c r="DV6" s="28">
        <f t="shared" si="54"/>
        <v>71.973684210526315</v>
      </c>
      <c r="DW6" s="20">
        <f t="shared" si="71"/>
        <v>74</v>
      </c>
      <c r="DX6" s="20" t="str">
        <f t="shared" si="55"/>
        <v>B2</v>
      </c>
      <c r="DY6" s="20">
        <v>14</v>
      </c>
      <c r="DZ6" s="20">
        <v>1400</v>
      </c>
      <c r="EA6" s="20">
        <f t="shared" si="72"/>
        <v>867</v>
      </c>
      <c r="EB6" s="20">
        <f t="shared" si="56"/>
        <v>61.928571428571431</v>
      </c>
      <c r="EC6" s="33">
        <f t="shared" si="57"/>
        <v>21</v>
      </c>
      <c r="ED6" s="20" t="s">
        <v>106</v>
      </c>
      <c r="EG6" s="40" t="s">
        <v>70</v>
      </c>
      <c r="EH6" s="31"/>
    </row>
    <row r="7" spans="1:138" ht="18.75" thickBot="1">
      <c r="A7" s="41">
        <v>20190278</v>
      </c>
      <c r="B7" s="40" t="s">
        <v>71</v>
      </c>
      <c r="C7" s="26">
        <f>ENGLISH!C7</f>
        <v>7</v>
      </c>
      <c r="D7" s="26">
        <f>ENGLISH!D7</f>
        <v>6</v>
      </c>
      <c r="E7" s="26">
        <f>ENGLISH!E7</f>
        <v>6</v>
      </c>
      <c r="F7" s="26">
        <f>ENGLISH!F7</f>
        <v>41</v>
      </c>
      <c r="G7" s="26">
        <f t="shared" si="0"/>
        <v>43</v>
      </c>
      <c r="H7" s="27">
        <f t="shared" si="1"/>
        <v>94</v>
      </c>
      <c r="I7" s="28">
        <f t="shared" si="2"/>
        <v>68.315789473684205</v>
      </c>
      <c r="J7" s="20">
        <f t="shared" si="58"/>
        <v>60</v>
      </c>
      <c r="K7" s="20" t="str">
        <f t="shared" si="3"/>
        <v>C4</v>
      </c>
      <c r="L7" s="26">
        <f>MATHS!C7</f>
        <v>8</v>
      </c>
      <c r="M7" s="26">
        <f>MATHS!D7</f>
        <v>4</v>
      </c>
      <c r="N7" s="26">
        <f>MATHS!E7</f>
        <v>4</v>
      </c>
      <c r="O7" s="26">
        <f>MATHS!F7</f>
        <v>24</v>
      </c>
      <c r="P7" s="26">
        <f t="shared" si="4"/>
        <v>19</v>
      </c>
      <c r="Q7" s="27">
        <f t="shared" si="5"/>
        <v>95</v>
      </c>
      <c r="R7" s="28">
        <f t="shared" si="6"/>
        <v>49.05263157894737</v>
      </c>
      <c r="S7" s="20">
        <f t="shared" si="59"/>
        <v>40</v>
      </c>
      <c r="T7" s="20" t="str">
        <f t="shared" si="7"/>
        <v>E8</v>
      </c>
      <c r="U7" s="26">
        <f>AGRIC!C7</f>
        <v>6</v>
      </c>
      <c r="V7" s="26">
        <f>AGRIC!D7</f>
        <v>6</v>
      </c>
      <c r="W7" s="26">
        <f>AGRIC!E7</f>
        <v>5</v>
      </c>
      <c r="X7" s="26">
        <f>AGRIC!F7</f>
        <v>38</v>
      </c>
      <c r="Y7" s="26">
        <f t="shared" si="8"/>
        <v>5</v>
      </c>
      <c r="Z7" s="27">
        <f t="shared" si="9"/>
        <v>91</v>
      </c>
      <c r="AA7" s="28">
        <f t="shared" si="10"/>
        <v>54.868421052631582</v>
      </c>
      <c r="AB7" s="20">
        <f t="shared" si="60"/>
        <v>55</v>
      </c>
      <c r="AC7" s="20" t="str">
        <f t="shared" si="11"/>
        <v>C5</v>
      </c>
      <c r="AD7" s="26">
        <f>CIVIC!C7</f>
        <v>2</v>
      </c>
      <c r="AE7" s="26">
        <f>CIVIC!D7</f>
        <v>8</v>
      </c>
      <c r="AF7" s="26">
        <f>CIVIC!E7</f>
        <v>6</v>
      </c>
      <c r="AG7" s="26">
        <f>CIVIC!F7</f>
        <v>42</v>
      </c>
      <c r="AH7" s="26">
        <f t="shared" si="12"/>
        <v>4</v>
      </c>
      <c r="AI7" s="27">
        <f t="shared" si="13"/>
        <v>95</v>
      </c>
      <c r="AJ7" s="28">
        <f t="shared" si="14"/>
        <v>51.789473684210527</v>
      </c>
      <c r="AK7" s="20">
        <f t="shared" si="61"/>
        <v>58</v>
      </c>
      <c r="AL7" s="20" t="str">
        <f t="shared" si="15"/>
        <v>C5</v>
      </c>
      <c r="AM7" s="26">
        <f>BSCIENCE!C7</f>
        <v>7</v>
      </c>
      <c r="AN7" s="26">
        <f>BSCIENCE!D7</f>
        <v>4</v>
      </c>
      <c r="AO7" s="26">
        <f>BSCIENCE!E7</f>
        <v>5</v>
      </c>
      <c r="AP7" s="26">
        <f>BSCIENCE!F7</f>
        <v>48</v>
      </c>
      <c r="AQ7" s="26">
        <f t="shared" si="16"/>
        <v>23</v>
      </c>
      <c r="AR7" s="27">
        <f t="shared" si="17"/>
        <v>92</v>
      </c>
      <c r="AS7" s="28">
        <f t="shared" si="18"/>
        <v>59.263157894736842</v>
      </c>
      <c r="AT7" s="20">
        <f t="shared" si="62"/>
        <v>64</v>
      </c>
      <c r="AU7" s="20" t="str">
        <f t="shared" si="19"/>
        <v>C4</v>
      </c>
      <c r="AV7" s="26">
        <f>BTECH!C7</f>
        <v>7</v>
      </c>
      <c r="AW7" s="26">
        <f>BTECH!D7</f>
        <v>5</v>
      </c>
      <c r="AX7" s="26">
        <f>BTECH!E7</f>
        <v>3</v>
      </c>
      <c r="AY7" s="26">
        <f>BTECH!F7</f>
        <v>30</v>
      </c>
      <c r="AZ7" s="26">
        <f t="shared" si="20"/>
        <v>8</v>
      </c>
      <c r="BA7" s="27">
        <f t="shared" si="21"/>
        <v>84</v>
      </c>
      <c r="BB7" s="28">
        <f t="shared" si="22"/>
        <v>48.55263157894737</v>
      </c>
      <c r="BC7" s="20">
        <f t="shared" si="63"/>
        <v>45</v>
      </c>
      <c r="BD7" s="20" t="str">
        <f t="shared" si="23"/>
        <v>D7</v>
      </c>
      <c r="BE7" s="26">
        <f>BUSSTUDIES!C7</f>
        <v>5</v>
      </c>
      <c r="BF7" s="26">
        <f>BUSSTUDIES!D7</f>
        <v>4</v>
      </c>
      <c r="BG7" s="26">
        <f>BUSSTUDIES!E7</f>
        <v>4</v>
      </c>
      <c r="BH7" s="26">
        <f>BUSSTUDIES!F7</f>
        <v>38</v>
      </c>
      <c r="BI7" s="26">
        <f t="shared" si="24"/>
        <v>0</v>
      </c>
      <c r="BJ7" s="27">
        <f t="shared" si="25"/>
        <v>94</v>
      </c>
      <c r="BK7" s="28">
        <f t="shared" si="26"/>
        <v>43.315789473684212</v>
      </c>
      <c r="BL7" s="20">
        <f t="shared" si="64"/>
        <v>51</v>
      </c>
      <c r="BM7" s="20" t="str">
        <f t="shared" si="27"/>
        <v>C6</v>
      </c>
      <c r="BN7" s="26">
        <f>CRS!C7</f>
        <v>7</v>
      </c>
      <c r="BO7" s="26">
        <f>CRS!D7</f>
        <v>5</v>
      </c>
      <c r="BP7" s="26">
        <f>CRS!E7</f>
        <v>10</v>
      </c>
      <c r="BQ7" s="26">
        <f>CRS!F7</f>
        <v>41</v>
      </c>
      <c r="BR7" s="26">
        <f t="shared" si="28"/>
        <v>31</v>
      </c>
      <c r="BS7" s="27">
        <f t="shared" si="29"/>
        <v>90</v>
      </c>
      <c r="BT7" s="28">
        <f t="shared" si="30"/>
        <v>66.55263157894737</v>
      </c>
      <c r="BU7" s="20">
        <f t="shared" si="65"/>
        <v>63</v>
      </c>
      <c r="BV7" s="20" t="str">
        <f t="shared" si="31"/>
        <v>C4</v>
      </c>
      <c r="BW7" s="26">
        <f>COMPUTER!C7</f>
        <v>4</v>
      </c>
      <c r="BX7" s="26">
        <f>COMPUTER!D7</f>
        <v>5</v>
      </c>
      <c r="BY7" s="26">
        <f>COMPUTER!E7</f>
        <v>4</v>
      </c>
      <c r="BZ7" s="26">
        <f>COMPUTER!F7</f>
        <v>40</v>
      </c>
      <c r="CA7" s="26">
        <f t="shared" si="32"/>
        <v>33</v>
      </c>
      <c r="CB7" s="27">
        <f t="shared" si="33"/>
        <v>95</v>
      </c>
      <c r="CC7" s="28">
        <f t="shared" si="34"/>
        <v>65.131578947368425</v>
      </c>
      <c r="CD7" s="20">
        <f t="shared" si="66"/>
        <v>53</v>
      </c>
      <c r="CE7" s="20" t="str">
        <f t="shared" si="35"/>
        <v>C6</v>
      </c>
      <c r="CF7" s="26">
        <f>CCA!C7</f>
        <v>9</v>
      </c>
      <c r="CG7" s="26">
        <f>CCA!D7</f>
        <v>10</v>
      </c>
      <c r="CH7" s="26">
        <f>CCA!E7</f>
        <v>8</v>
      </c>
      <c r="CI7" s="26">
        <f>CCA!F7</f>
        <v>39</v>
      </c>
      <c r="CJ7" s="26">
        <f t="shared" si="36"/>
        <v>23</v>
      </c>
      <c r="CK7" s="27">
        <f t="shared" si="37"/>
        <v>90</v>
      </c>
      <c r="CL7" s="28">
        <f t="shared" si="38"/>
        <v>63.315789473684212</v>
      </c>
      <c r="CM7" s="20">
        <f t="shared" si="67"/>
        <v>66</v>
      </c>
      <c r="CN7" s="20" t="str">
        <f t="shared" si="39"/>
        <v>B3</v>
      </c>
      <c r="CO7" s="26">
        <f>HOMEC!C7</f>
        <v>8</v>
      </c>
      <c r="CP7" s="26">
        <f>HOMEC!D7</f>
        <v>4</v>
      </c>
      <c r="CQ7" s="26">
        <f>HOMEC!E7</f>
        <v>8</v>
      </c>
      <c r="CR7" s="26">
        <f>HOMEC!F7</f>
        <v>56</v>
      </c>
      <c r="CS7" s="26">
        <f t="shared" si="40"/>
        <v>21</v>
      </c>
      <c r="CT7" s="27">
        <f t="shared" si="41"/>
        <v>97</v>
      </c>
      <c r="CU7" s="28">
        <f t="shared" si="42"/>
        <v>79.578947368421055</v>
      </c>
      <c r="CV7" s="20">
        <f t="shared" si="68"/>
        <v>76</v>
      </c>
      <c r="CW7" s="20" t="str">
        <f t="shared" si="43"/>
        <v>A1</v>
      </c>
      <c r="CX7" s="26">
        <f>SOCIALSTUDIES!C7</f>
        <v>2</v>
      </c>
      <c r="CY7" s="26">
        <f>SOCIALSTUDIES!D7</f>
        <v>9</v>
      </c>
      <c r="CZ7" s="26">
        <f>SOCIALSTUDIES!E7</f>
        <v>8</v>
      </c>
      <c r="DA7" s="26">
        <f>SOCIALSTUDIES!F7</f>
        <v>48</v>
      </c>
      <c r="DB7" s="26">
        <f t="shared" si="44"/>
        <v>33</v>
      </c>
      <c r="DC7" s="27">
        <f t="shared" si="45"/>
        <v>92</v>
      </c>
      <c r="DD7" s="28">
        <f t="shared" si="46"/>
        <v>67.973684210526315</v>
      </c>
      <c r="DE7" s="20">
        <f t="shared" si="69"/>
        <v>67</v>
      </c>
      <c r="DF7" s="20" t="str">
        <f t="shared" si="47"/>
        <v>B3</v>
      </c>
      <c r="DG7" s="26">
        <f>IGBO!C7</f>
        <v>6</v>
      </c>
      <c r="DH7" s="26">
        <f>IGBO!D7</f>
        <v>6</v>
      </c>
      <c r="DI7" s="26">
        <f>IGBO!E7</f>
        <v>5</v>
      </c>
      <c r="DJ7" s="26">
        <f>IGBO!F7</f>
        <v>35</v>
      </c>
      <c r="DK7" s="26">
        <f t="shared" si="48"/>
        <v>17</v>
      </c>
      <c r="DL7" s="27">
        <f t="shared" si="49"/>
        <v>90</v>
      </c>
      <c r="DM7" s="28">
        <f t="shared" si="50"/>
        <v>58.236842105263158</v>
      </c>
      <c r="DN7" s="20">
        <f t="shared" si="70"/>
        <v>52</v>
      </c>
      <c r="DO7" s="20" t="str">
        <f t="shared" si="51"/>
        <v>C6</v>
      </c>
      <c r="DP7" s="26">
        <f>HPE!C7</f>
        <v>9</v>
      </c>
      <c r="DQ7" s="26">
        <f>HPE!D7</f>
        <v>8</v>
      </c>
      <c r="DR7" s="26">
        <f>HPE!E7</f>
        <v>10</v>
      </c>
      <c r="DS7" s="26">
        <f>HPE!F7</f>
        <v>50</v>
      </c>
      <c r="DT7" s="26">
        <f t="shared" si="52"/>
        <v>50</v>
      </c>
      <c r="DU7" s="27">
        <f t="shared" si="53"/>
        <v>91</v>
      </c>
      <c r="DV7" s="28">
        <f t="shared" si="54"/>
        <v>71.973684210526315</v>
      </c>
      <c r="DW7" s="20">
        <f t="shared" si="71"/>
        <v>77</v>
      </c>
      <c r="DX7" s="20" t="str">
        <f t="shared" si="55"/>
        <v>A1</v>
      </c>
      <c r="DY7" s="20">
        <v>14</v>
      </c>
      <c r="DZ7" s="20">
        <v>1400</v>
      </c>
      <c r="EA7" s="20">
        <f t="shared" si="72"/>
        <v>827</v>
      </c>
      <c r="EB7" s="20">
        <f t="shared" si="56"/>
        <v>59.071428571428569</v>
      </c>
      <c r="EC7" s="33">
        <f t="shared" si="57"/>
        <v>24</v>
      </c>
      <c r="ED7" s="20" t="s">
        <v>106</v>
      </c>
      <c r="EG7" s="40" t="s">
        <v>71</v>
      </c>
      <c r="EH7" s="31"/>
    </row>
    <row r="8" spans="1:138" ht="18.75" thickBot="1">
      <c r="A8" s="41">
        <v>20190281</v>
      </c>
      <c r="B8" s="40" t="s">
        <v>72</v>
      </c>
      <c r="C8" s="26">
        <f>ENGLISH!C8</f>
        <v>7</v>
      </c>
      <c r="D8" s="26">
        <f>ENGLISH!D8</f>
        <v>3</v>
      </c>
      <c r="E8" s="26">
        <f>ENGLISH!E8</f>
        <v>5</v>
      </c>
      <c r="F8" s="26">
        <f>ENGLISH!F8</f>
        <v>34</v>
      </c>
      <c r="G8" s="26">
        <f t="shared" si="0"/>
        <v>43</v>
      </c>
      <c r="H8" s="27">
        <f t="shared" si="1"/>
        <v>94</v>
      </c>
      <c r="I8" s="28">
        <f t="shared" si="2"/>
        <v>68.315789473684205</v>
      </c>
      <c r="J8" s="20">
        <f t="shared" si="58"/>
        <v>49</v>
      </c>
      <c r="K8" s="20" t="str">
        <f t="shared" si="3"/>
        <v>D7</v>
      </c>
      <c r="L8" s="26">
        <f>MATHS!C8</f>
        <v>4</v>
      </c>
      <c r="M8" s="26">
        <f>MATHS!D8</f>
        <v>4</v>
      </c>
      <c r="N8" s="26">
        <f>MATHS!E8</f>
        <v>4</v>
      </c>
      <c r="O8" s="26">
        <f>MATHS!F8</f>
        <v>26</v>
      </c>
      <c r="P8" s="26">
        <f t="shared" si="4"/>
        <v>19</v>
      </c>
      <c r="Q8" s="27">
        <f t="shared" si="5"/>
        <v>95</v>
      </c>
      <c r="R8" s="28">
        <f t="shared" si="6"/>
        <v>49.05263157894737</v>
      </c>
      <c r="S8" s="20">
        <f t="shared" si="59"/>
        <v>38</v>
      </c>
      <c r="T8" s="20" t="str">
        <f t="shared" si="7"/>
        <v>F9</v>
      </c>
      <c r="U8" s="26">
        <f>AGRIC!C8</f>
        <v>3</v>
      </c>
      <c r="V8" s="26">
        <f>AGRIC!D8</f>
        <v>4</v>
      </c>
      <c r="W8" s="26">
        <f>AGRIC!E8</f>
        <v>4</v>
      </c>
      <c r="X8" s="26">
        <f>AGRIC!F8</f>
        <v>16</v>
      </c>
      <c r="Y8" s="26">
        <f t="shared" si="8"/>
        <v>5</v>
      </c>
      <c r="Z8" s="27">
        <f t="shared" si="9"/>
        <v>91</v>
      </c>
      <c r="AA8" s="28">
        <f t="shared" si="10"/>
        <v>54.868421052631582</v>
      </c>
      <c r="AB8" s="20">
        <f t="shared" si="60"/>
        <v>27</v>
      </c>
      <c r="AC8" s="20" t="str">
        <f t="shared" si="11"/>
        <v>F9</v>
      </c>
      <c r="AD8" s="26">
        <f>CIVIC!C8</f>
        <v>2</v>
      </c>
      <c r="AE8" s="26">
        <f>CIVIC!D8</f>
        <v>1</v>
      </c>
      <c r="AF8" s="26">
        <f>CIVIC!E8</f>
        <v>1</v>
      </c>
      <c r="AG8" s="26">
        <f>CIVIC!F8</f>
        <v>11</v>
      </c>
      <c r="AH8" s="26">
        <f t="shared" si="12"/>
        <v>4</v>
      </c>
      <c r="AI8" s="27">
        <f t="shared" si="13"/>
        <v>95</v>
      </c>
      <c r="AJ8" s="28">
        <f t="shared" si="14"/>
        <v>51.789473684210527</v>
      </c>
      <c r="AK8" s="20">
        <f t="shared" si="61"/>
        <v>15</v>
      </c>
      <c r="AL8" s="20" t="str">
        <f t="shared" si="15"/>
        <v>F9</v>
      </c>
      <c r="AM8" s="26">
        <f>BSCIENCE!C8</f>
        <v>2</v>
      </c>
      <c r="AN8" s="26">
        <f>BSCIENCE!D8</f>
        <v>3</v>
      </c>
      <c r="AO8" s="26">
        <f>BSCIENCE!E8</f>
        <v>3</v>
      </c>
      <c r="AP8" s="26">
        <f>BSCIENCE!F8</f>
        <v>19</v>
      </c>
      <c r="AQ8" s="26">
        <f t="shared" si="16"/>
        <v>23</v>
      </c>
      <c r="AR8" s="27">
        <f t="shared" si="17"/>
        <v>92</v>
      </c>
      <c r="AS8" s="28">
        <f t="shared" si="18"/>
        <v>59.263157894736842</v>
      </c>
      <c r="AT8" s="20">
        <f t="shared" si="62"/>
        <v>27</v>
      </c>
      <c r="AU8" s="20" t="str">
        <f t="shared" si="19"/>
        <v>F9</v>
      </c>
      <c r="AV8" s="26">
        <f>BTECH!C8</f>
        <v>5</v>
      </c>
      <c r="AW8" s="26">
        <f>BTECH!D8</f>
        <v>3</v>
      </c>
      <c r="AX8" s="26">
        <f>BTECH!E8</f>
        <v>1</v>
      </c>
      <c r="AY8" s="26">
        <f>BTECH!F8</f>
        <v>20</v>
      </c>
      <c r="AZ8" s="26">
        <f t="shared" si="20"/>
        <v>8</v>
      </c>
      <c r="BA8" s="27">
        <f t="shared" si="21"/>
        <v>84</v>
      </c>
      <c r="BB8" s="28">
        <f t="shared" si="22"/>
        <v>48.55263157894737</v>
      </c>
      <c r="BC8" s="20">
        <f t="shared" si="63"/>
        <v>29</v>
      </c>
      <c r="BD8" s="20" t="str">
        <f t="shared" si="23"/>
        <v>F9</v>
      </c>
      <c r="BE8" s="26">
        <f>BUSSTUDIES!C8</f>
        <v>2</v>
      </c>
      <c r="BF8" s="26">
        <f>BUSSTUDIES!D8</f>
        <v>2</v>
      </c>
      <c r="BG8" s="26">
        <f>BUSSTUDIES!E8</f>
        <v>3</v>
      </c>
      <c r="BH8" s="26">
        <f>BUSSTUDIES!F8</f>
        <v>16</v>
      </c>
      <c r="BI8" s="26">
        <f t="shared" si="24"/>
        <v>0</v>
      </c>
      <c r="BJ8" s="27">
        <f t="shared" si="25"/>
        <v>94</v>
      </c>
      <c r="BK8" s="28">
        <f t="shared" si="26"/>
        <v>43.315789473684212</v>
      </c>
      <c r="BL8" s="20">
        <f t="shared" si="64"/>
        <v>23</v>
      </c>
      <c r="BM8" s="20" t="str">
        <f t="shared" si="27"/>
        <v>F9</v>
      </c>
      <c r="BN8" s="26">
        <f>CRS!C8</f>
        <v>6</v>
      </c>
      <c r="BO8" s="26">
        <f>CRS!D8</f>
        <v>3</v>
      </c>
      <c r="BP8" s="26">
        <f>CRS!E8</f>
        <v>3</v>
      </c>
      <c r="BQ8" s="26">
        <f>CRS!F8</f>
        <v>19</v>
      </c>
      <c r="BR8" s="26">
        <f t="shared" si="28"/>
        <v>31</v>
      </c>
      <c r="BS8" s="27">
        <f t="shared" si="29"/>
        <v>90</v>
      </c>
      <c r="BT8" s="28">
        <f t="shared" si="30"/>
        <v>66.55263157894737</v>
      </c>
      <c r="BU8" s="20">
        <f t="shared" si="65"/>
        <v>31</v>
      </c>
      <c r="BV8" s="20" t="str">
        <f t="shared" si="31"/>
        <v>F9</v>
      </c>
      <c r="BW8" s="26">
        <f>COMPUTER!C8</f>
        <v>5</v>
      </c>
      <c r="BX8" s="26">
        <f>COMPUTER!D8</f>
        <v>1</v>
      </c>
      <c r="BY8" s="26">
        <f>COMPUTER!E8</f>
        <v>2</v>
      </c>
      <c r="BZ8" s="26">
        <f>COMPUTER!F8</f>
        <v>25</v>
      </c>
      <c r="CA8" s="26">
        <f t="shared" si="32"/>
        <v>33</v>
      </c>
      <c r="CB8" s="27">
        <f t="shared" si="33"/>
        <v>95</v>
      </c>
      <c r="CC8" s="28">
        <f t="shared" si="34"/>
        <v>65.131578947368425</v>
      </c>
      <c r="CD8" s="20">
        <f t="shared" si="66"/>
        <v>33</v>
      </c>
      <c r="CE8" s="20" t="str">
        <f t="shared" si="35"/>
        <v>F9</v>
      </c>
      <c r="CF8" s="26">
        <f>CCA!C8</f>
        <v>9</v>
      </c>
      <c r="CG8" s="26">
        <f>CCA!D8</f>
        <v>9</v>
      </c>
      <c r="CH8" s="26">
        <f>CCA!E8</f>
        <v>8</v>
      </c>
      <c r="CI8" s="26">
        <f>CCA!F8</f>
        <v>21</v>
      </c>
      <c r="CJ8" s="26">
        <f t="shared" si="36"/>
        <v>23</v>
      </c>
      <c r="CK8" s="27">
        <f t="shared" si="37"/>
        <v>90</v>
      </c>
      <c r="CL8" s="28">
        <f t="shared" si="38"/>
        <v>63.315789473684212</v>
      </c>
      <c r="CM8" s="20">
        <f t="shared" si="67"/>
        <v>47</v>
      </c>
      <c r="CN8" s="20" t="str">
        <f t="shared" si="39"/>
        <v>D7</v>
      </c>
      <c r="CO8" s="26">
        <f>HOMEC!C8</f>
        <v>10</v>
      </c>
      <c r="CP8" s="26">
        <f>HOMEC!D8</f>
        <v>6</v>
      </c>
      <c r="CQ8" s="26">
        <f>HOMEC!E8</f>
        <v>8</v>
      </c>
      <c r="CR8" s="26">
        <f>HOMEC!F8</f>
        <v>53</v>
      </c>
      <c r="CS8" s="26">
        <f t="shared" si="40"/>
        <v>21</v>
      </c>
      <c r="CT8" s="27">
        <f t="shared" si="41"/>
        <v>97</v>
      </c>
      <c r="CU8" s="28">
        <f t="shared" si="42"/>
        <v>79.578947368421055</v>
      </c>
      <c r="CV8" s="20">
        <f t="shared" si="68"/>
        <v>77</v>
      </c>
      <c r="CW8" s="20" t="str">
        <f t="shared" si="43"/>
        <v>A1</v>
      </c>
      <c r="CX8" s="26">
        <f>SOCIALSTUDIES!C8</f>
        <v>2</v>
      </c>
      <c r="CY8" s="26">
        <f>SOCIALSTUDIES!D8</f>
        <v>3</v>
      </c>
      <c r="CZ8" s="26">
        <f>SOCIALSTUDIES!E8</f>
        <v>6</v>
      </c>
      <c r="DA8" s="26">
        <f>SOCIALSTUDIES!F8</f>
        <v>22</v>
      </c>
      <c r="DB8" s="26">
        <f t="shared" si="44"/>
        <v>33</v>
      </c>
      <c r="DC8" s="27">
        <f t="shared" si="45"/>
        <v>92</v>
      </c>
      <c r="DD8" s="28">
        <f t="shared" si="46"/>
        <v>67.973684210526315</v>
      </c>
      <c r="DE8" s="20">
        <f t="shared" si="69"/>
        <v>33</v>
      </c>
      <c r="DF8" s="20" t="str">
        <f t="shared" si="47"/>
        <v>F9</v>
      </c>
      <c r="DG8" s="26">
        <f>IGBO!C8</f>
        <v>4</v>
      </c>
      <c r="DH8" s="26">
        <f>IGBO!D8</f>
        <v>5</v>
      </c>
      <c r="DI8" s="26">
        <f>IGBO!E8</f>
        <v>3</v>
      </c>
      <c r="DJ8" s="26">
        <f>IGBO!F8</f>
        <v>12</v>
      </c>
      <c r="DK8" s="26">
        <f t="shared" si="48"/>
        <v>17</v>
      </c>
      <c r="DL8" s="27">
        <f t="shared" si="49"/>
        <v>90</v>
      </c>
      <c r="DM8" s="28">
        <f t="shared" si="50"/>
        <v>58.236842105263158</v>
      </c>
      <c r="DN8" s="20">
        <f t="shared" si="70"/>
        <v>24</v>
      </c>
      <c r="DO8" s="20" t="str">
        <f t="shared" si="51"/>
        <v>F9</v>
      </c>
      <c r="DP8" s="26">
        <f>HPE!C8</f>
        <v>9</v>
      </c>
      <c r="DQ8" s="26">
        <f>HPE!D8</f>
        <v>8</v>
      </c>
      <c r="DR8" s="26">
        <f>HPE!E8</f>
        <v>6</v>
      </c>
      <c r="DS8" s="26">
        <f>HPE!F8</f>
        <v>36</v>
      </c>
      <c r="DT8" s="26">
        <f t="shared" si="52"/>
        <v>50</v>
      </c>
      <c r="DU8" s="27">
        <f t="shared" si="53"/>
        <v>91</v>
      </c>
      <c r="DV8" s="28">
        <f t="shared" si="54"/>
        <v>71.973684210526315</v>
      </c>
      <c r="DW8" s="20">
        <f t="shared" si="71"/>
        <v>59</v>
      </c>
      <c r="DX8" s="20" t="str">
        <f t="shared" si="55"/>
        <v>C5</v>
      </c>
      <c r="DY8" s="20">
        <v>14</v>
      </c>
      <c r="DZ8" s="20">
        <v>1400</v>
      </c>
      <c r="EA8" s="20">
        <f t="shared" si="72"/>
        <v>512</v>
      </c>
      <c r="EB8" s="20">
        <f t="shared" si="56"/>
        <v>36.571428571428569</v>
      </c>
      <c r="EC8" s="33">
        <f t="shared" si="57"/>
        <v>36</v>
      </c>
      <c r="ED8" s="20" t="s">
        <v>106</v>
      </c>
      <c r="EF8" s="20" t="s">
        <v>29</v>
      </c>
      <c r="EG8" s="40" t="s">
        <v>72</v>
      </c>
      <c r="EH8" s="31"/>
    </row>
    <row r="9" spans="1:138" ht="18.75" thickBot="1">
      <c r="A9" s="41">
        <v>20190259</v>
      </c>
      <c r="B9" s="40" t="s">
        <v>73</v>
      </c>
      <c r="C9" s="26">
        <f>ENGLISH!C9</f>
        <v>9</v>
      </c>
      <c r="D9" s="26">
        <f>ENGLISH!D9</f>
        <v>9</v>
      </c>
      <c r="E9" s="26">
        <f>ENGLISH!E9</f>
        <v>7</v>
      </c>
      <c r="F9" s="26">
        <f>ENGLISH!F9</f>
        <v>54</v>
      </c>
      <c r="G9" s="26">
        <f t="shared" si="0"/>
        <v>43</v>
      </c>
      <c r="H9" s="27">
        <f t="shared" si="1"/>
        <v>94</v>
      </c>
      <c r="I9" s="28">
        <f t="shared" si="2"/>
        <v>68.315789473684205</v>
      </c>
      <c r="J9" s="20">
        <f t="shared" si="58"/>
        <v>79</v>
      </c>
      <c r="K9" s="20" t="str">
        <f t="shared" si="3"/>
        <v>A1</v>
      </c>
      <c r="L9" s="26">
        <f>MATHS!C9</f>
        <v>9</v>
      </c>
      <c r="M9" s="26">
        <f>MATHS!D9</f>
        <v>10</v>
      </c>
      <c r="N9" s="26">
        <f>MATHS!E9</f>
        <v>5</v>
      </c>
      <c r="O9" s="26">
        <f>MATHS!F9</f>
        <v>31</v>
      </c>
      <c r="P9" s="26">
        <f t="shared" si="4"/>
        <v>19</v>
      </c>
      <c r="Q9" s="27">
        <f t="shared" si="5"/>
        <v>95</v>
      </c>
      <c r="R9" s="28">
        <f t="shared" si="6"/>
        <v>49.05263157894737</v>
      </c>
      <c r="S9" s="20">
        <f t="shared" si="59"/>
        <v>55</v>
      </c>
      <c r="T9" s="20" t="str">
        <f t="shared" si="7"/>
        <v>C5</v>
      </c>
      <c r="U9" s="26">
        <f>AGRIC!C9</f>
        <v>9</v>
      </c>
      <c r="V9" s="26">
        <f>AGRIC!D9</f>
        <v>9</v>
      </c>
      <c r="W9" s="26">
        <f>AGRIC!E9</f>
        <v>9</v>
      </c>
      <c r="X9" s="26">
        <f>AGRIC!F9</f>
        <v>48</v>
      </c>
      <c r="Y9" s="26">
        <f t="shared" si="8"/>
        <v>5</v>
      </c>
      <c r="Z9" s="27">
        <f t="shared" si="9"/>
        <v>91</v>
      </c>
      <c r="AA9" s="28">
        <f t="shared" si="10"/>
        <v>54.868421052631582</v>
      </c>
      <c r="AB9" s="20">
        <f t="shared" si="60"/>
        <v>75</v>
      </c>
      <c r="AC9" s="20" t="str">
        <f t="shared" si="11"/>
        <v>A1</v>
      </c>
      <c r="AD9" s="26">
        <f>CIVIC!C9</f>
        <v>2</v>
      </c>
      <c r="AE9" s="26">
        <f>CIVIC!D9</f>
        <v>2</v>
      </c>
      <c r="AF9" s="26">
        <f>CIVIC!E9</f>
        <v>10</v>
      </c>
      <c r="AG9" s="26">
        <f>CIVIC!F9</f>
        <v>49</v>
      </c>
      <c r="AH9" s="26">
        <f t="shared" si="12"/>
        <v>4</v>
      </c>
      <c r="AI9" s="27">
        <f t="shared" si="13"/>
        <v>95</v>
      </c>
      <c r="AJ9" s="28">
        <f t="shared" si="14"/>
        <v>51.789473684210527</v>
      </c>
      <c r="AK9" s="20">
        <f t="shared" si="61"/>
        <v>63</v>
      </c>
      <c r="AL9" s="20" t="str">
        <f t="shared" si="15"/>
        <v>C4</v>
      </c>
      <c r="AM9" s="26">
        <f>BSCIENCE!C9</f>
        <v>10</v>
      </c>
      <c r="AN9" s="26">
        <f>BSCIENCE!D9</f>
        <v>5</v>
      </c>
      <c r="AO9" s="26">
        <f>BSCIENCE!E9</f>
        <v>6</v>
      </c>
      <c r="AP9" s="26">
        <f>BSCIENCE!F9</f>
        <v>47</v>
      </c>
      <c r="AQ9" s="26">
        <f t="shared" si="16"/>
        <v>23</v>
      </c>
      <c r="AR9" s="27">
        <f t="shared" si="17"/>
        <v>92</v>
      </c>
      <c r="AS9" s="28">
        <f t="shared" si="18"/>
        <v>59.263157894736842</v>
      </c>
      <c r="AT9" s="20">
        <f t="shared" si="62"/>
        <v>68</v>
      </c>
      <c r="AU9" s="20" t="str">
        <f t="shared" si="19"/>
        <v>B3</v>
      </c>
      <c r="AV9" s="26">
        <f>BTECH!C9</f>
        <v>6</v>
      </c>
      <c r="AW9" s="26">
        <f>BTECH!D9</f>
        <v>5</v>
      </c>
      <c r="AX9" s="26">
        <f>BTECH!E9</f>
        <v>5</v>
      </c>
      <c r="AY9" s="26">
        <f>BTECH!F9</f>
        <v>33</v>
      </c>
      <c r="AZ9" s="26">
        <f t="shared" si="20"/>
        <v>8</v>
      </c>
      <c r="BA9" s="27">
        <f t="shared" si="21"/>
        <v>84</v>
      </c>
      <c r="BB9" s="28">
        <f t="shared" si="22"/>
        <v>48.55263157894737</v>
      </c>
      <c r="BC9" s="20">
        <f t="shared" si="63"/>
        <v>49</v>
      </c>
      <c r="BD9" s="20" t="str">
        <f t="shared" si="23"/>
        <v>D7</v>
      </c>
      <c r="BE9" s="26">
        <f>BUSSTUDIES!C9</f>
        <v>5</v>
      </c>
      <c r="BF9" s="26">
        <f>BUSSTUDIES!D9</f>
        <v>3</v>
      </c>
      <c r="BG9" s="26">
        <f>BUSSTUDIES!E9</f>
        <v>4</v>
      </c>
      <c r="BH9" s="26">
        <f>BUSSTUDIES!F9</f>
        <v>33</v>
      </c>
      <c r="BI9" s="26">
        <f t="shared" si="24"/>
        <v>0</v>
      </c>
      <c r="BJ9" s="27">
        <f t="shared" si="25"/>
        <v>94</v>
      </c>
      <c r="BK9" s="28">
        <f t="shared" si="26"/>
        <v>43.315789473684212</v>
      </c>
      <c r="BL9" s="20">
        <f t="shared" si="64"/>
        <v>45</v>
      </c>
      <c r="BM9" s="20" t="str">
        <f t="shared" si="27"/>
        <v>D7</v>
      </c>
      <c r="BN9" s="26">
        <f>CRS!C9</f>
        <v>10</v>
      </c>
      <c r="BO9" s="26">
        <f>CRS!D9</f>
        <v>7</v>
      </c>
      <c r="BP9" s="26">
        <f>CRS!E9</f>
        <v>9</v>
      </c>
      <c r="BQ9" s="26">
        <f>CRS!F9</f>
        <v>62</v>
      </c>
      <c r="BR9" s="26">
        <f t="shared" si="28"/>
        <v>31</v>
      </c>
      <c r="BS9" s="27">
        <f t="shared" si="29"/>
        <v>90</v>
      </c>
      <c r="BT9" s="28">
        <f t="shared" si="30"/>
        <v>66.55263157894737</v>
      </c>
      <c r="BU9" s="20">
        <f t="shared" si="65"/>
        <v>88</v>
      </c>
      <c r="BV9" s="20" t="str">
        <f t="shared" si="31"/>
        <v>A1</v>
      </c>
      <c r="BW9" s="26">
        <f>COMPUTER!C9</f>
        <v>10</v>
      </c>
      <c r="BX9" s="26">
        <f>COMPUTER!D9</f>
        <v>8</v>
      </c>
      <c r="BY9" s="26">
        <f>COMPUTER!E9</f>
        <v>10</v>
      </c>
      <c r="BZ9" s="26">
        <f>COMPUTER!F9</f>
        <v>60</v>
      </c>
      <c r="CA9" s="26">
        <f t="shared" si="32"/>
        <v>33</v>
      </c>
      <c r="CB9" s="27">
        <f t="shared" si="33"/>
        <v>95</v>
      </c>
      <c r="CC9" s="28">
        <f t="shared" si="34"/>
        <v>65.131578947368425</v>
      </c>
      <c r="CD9" s="20">
        <f t="shared" si="66"/>
        <v>88</v>
      </c>
      <c r="CE9" s="20" t="str">
        <f t="shared" si="35"/>
        <v>A1</v>
      </c>
      <c r="CF9" s="26">
        <f>CCA!C9</f>
        <v>9</v>
      </c>
      <c r="CG9" s="26">
        <f>CCA!D9</f>
        <v>10</v>
      </c>
      <c r="CH9" s="26">
        <f>CCA!E9</f>
        <v>8</v>
      </c>
      <c r="CI9" s="26">
        <f>CCA!F9</f>
        <v>36</v>
      </c>
      <c r="CJ9" s="26">
        <f t="shared" si="36"/>
        <v>23</v>
      </c>
      <c r="CK9" s="27">
        <f t="shared" si="37"/>
        <v>90</v>
      </c>
      <c r="CL9" s="28">
        <f t="shared" si="38"/>
        <v>63.315789473684212</v>
      </c>
      <c r="CM9" s="20">
        <f t="shared" si="67"/>
        <v>63</v>
      </c>
      <c r="CN9" s="20" t="str">
        <f t="shared" si="39"/>
        <v>C4</v>
      </c>
      <c r="CO9" s="26">
        <f>HOMEC!C9</f>
        <v>9</v>
      </c>
      <c r="CP9" s="26">
        <f>HOMEC!D9</f>
        <v>8</v>
      </c>
      <c r="CQ9" s="26">
        <f>HOMEC!E9</f>
        <v>7</v>
      </c>
      <c r="CR9" s="26">
        <f>HOMEC!F9</f>
        <v>60</v>
      </c>
      <c r="CS9" s="26">
        <f t="shared" si="40"/>
        <v>21</v>
      </c>
      <c r="CT9" s="27">
        <f t="shared" si="41"/>
        <v>97</v>
      </c>
      <c r="CU9" s="28">
        <f t="shared" si="42"/>
        <v>79.578947368421055</v>
      </c>
      <c r="CV9" s="20">
        <f t="shared" si="68"/>
        <v>84</v>
      </c>
      <c r="CW9" s="20" t="str">
        <f t="shared" si="43"/>
        <v>A1</v>
      </c>
      <c r="CX9" s="26">
        <f>SOCIALSTUDIES!C9</f>
        <v>7</v>
      </c>
      <c r="CY9" s="26">
        <f>SOCIALSTUDIES!D9</f>
        <v>10</v>
      </c>
      <c r="CZ9" s="26">
        <f>SOCIALSTUDIES!E9</f>
        <v>9</v>
      </c>
      <c r="DA9" s="26">
        <f>SOCIALSTUDIES!F9</f>
        <v>49</v>
      </c>
      <c r="DB9" s="26">
        <f t="shared" si="44"/>
        <v>33</v>
      </c>
      <c r="DC9" s="27">
        <f t="shared" si="45"/>
        <v>92</v>
      </c>
      <c r="DD9" s="28">
        <f t="shared" si="46"/>
        <v>67.973684210526315</v>
      </c>
      <c r="DE9" s="20">
        <f t="shared" si="69"/>
        <v>75</v>
      </c>
      <c r="DF9" s="20" t="str">
        <f t="shared" si="47"/>
        <v>A1</v>
      </c>
      <c r="DG9" s="26">
        <f>IGBO!C9</f>
        <v>6</v>
      </c>
      <c r="DH9" s="26">
        <f>IGBO!D9</f>
        <v>9</v>
      </c>
      <c r="DI9" s="26">
        <f>IGBO!E9</f>
        <v>9</v>
      </c>
      <c r="DJ9" s="26">
        <f>IGBO!F9</f>
        <v>66</v>
      </c>
      <c r="DK9" s="26">
        <f t="shared" si="48"/>
        <v>17</v>
      </c>
      <c r="DL9" s="27">
        <f t="shared" si="49"/>
        <v>90</v>
      </c>
      <c r="DM9" s="28">
        <f t="shared" si="50"/>
        <v>58.236842105263158</v>
      </c>
      <c r="DN9" s="20">
        <f t="shared" si="70"/>
        <v>90</v>
      </c>
      <c r="DO9" s="20" t="str">
        <f t="shared" si="51"/>
        <v>A1</v>
      </c>
      <c r="DP9" s="26">
        <f>HPE!C9</f>
        <v>10</v>
      </c>
      <c r="DQ9" s="26">
        <f>HPE!D9</f>
        <v>10</v>
      </c>
      <c r="DR9" s="26">
        <f>HPE!E9</f>
        <v>10</v>
      </c>
      <c r="DS9" s="26">
        <f>HPE!F9</f>
        <v>50</v>
      </c>
      <c r="DT9" s="26">
        <f t="shared" si="52"/>
        <v>50</v>
      </c>
      <c r="DU9" s="27">
        <f t="shared" si="53"/>
        <v>91</v>
      </c>
      <c r="DV9" s="28">
        <f t="shared" si="54"/>
        <v>71.973684210526315</v>
      </c>
      <c r="DW9" s="20">
        <f t="shared" si="71"/>
        <v>80</v>
      </c>
      <c r="DX9" s="20" t="str">
        <f t="shared" si="55"/>
        <v>A1</v>
      </c>
      <c r="DY9" s="20">
        <v>14</v>
      </c>
      <c r="DZ9" s="20">
        <v>1400</v>
      </c>
      <c r="EA9" s="20">
        <f t="shared" si="72"/>
        <v>1002</v>
      </c>
      <c r="EB9" s="20">
        <f t="shared" si="56"/>
        <v>71.571428571428569</v>
      </c>
      <c r="EC9" s="33">
        <f t="shared" si="57"/>
        <v>7</v>
      </c>
      <c r="ED9" s="20" t="s">
        <v>105</v>
      </c>
      <c r="EE9" s="49" t="s">
        <v>41</v>
      </c>
      <c r="EF9" s="49"/>
      <c r="EG9" s="40" t="s">
        <v>73</v>
      </c>
      <c r="EH9" s="31"/>
    </row>
    <row r="10" spans="1:138" ht="18.75" thickBot="1">
      <c r="A10" s="41">
        <v>20190208</v>
      </c>
      <c r="B10" s="40" t="s">
        <v>74</v>
      </c>
      <c r="C10" s="26">
        <f>ENGLISH!C10</f>
        <v>7</v>
      </c>
      <c r="D10" s="26">
        <f>ENGLISH!D10</f>
        <v>5</v>
      </c>
      <c r="E10" s="26">
        <f>ENGLISH!E10</f>
        <v>4</v>
      </c>
      <c r="F10" s="26">
        <f>ENGLISH!F10</f>
        <v>37</v>
      </c>
      <c r="G10" s="26">
        <f t="shared" si="0"/>
        <v>43</v>
      </c>
      <c r="H10" s="27">
        <f t="shared" si="1"/>
        <v>94</v>
      </c>
      <c r="I10" s="28">
        <f t="shared" si="2"/>
        <v>68.315789473684205</v>
      </c>
      <c r="J10" s="20">
        <f t="shared" si="58"/>
        <v>53</v>
      </c>
      <c r="K10" s="20" t="str">
        <f t="shared" si="3"/>
        <v>C6</v>
      </c>
      <c r="L10" s="26">
        <f>MATHS!C10</f>
        <v>9</v>
      </c>
      <c r="M10" s="26">
        <f>MATHS!D10</f>
        <v>8</v>
      </c>
      <c r="N10" s="26">
        <f>MATHS!E10</f>
        <v>5</v>
      </c>
      <c r="O10" s="26">
        <f>MATHS!F10</f>
        <v>36</v>
      </c>
      <c r="P10" s="26">
        <f t="shared" si="4"/>
        <v>19</v>
      </c>
      <c r="Q10" s="27">
        <f t="shared" si="5"/>
        <v>95</v>
      </c>
      <c r="R10" s="28">
        <f t="shared" si="6"/>
        <v>49.05263157894737</v>
      </c>
      <c r="S10" s="20">
        <f t="shared" si="59"/>
        <v>58</v>
      </c>
      <c r="T10" s="20" t="str">
        <f t="shared" si="7"/>
        <v>C5</v>
      </c>
      <c r="U10" s="26">
        <f>AGRIC!C10</f>
        <v>5</v>
      </c>
      <c r="V10" s="26">
        <f>AGRIC!D10</f>
        <v>6</v>
      </c>
      <c r="W10" s="26">
        <f>AGRIC!E10</f>
        <v>6</v>
      </c>
      <c r="X10" s="26">
        <f>AGRIC!F10</f>
        <v>47</v>
      </c>
      <c r="Y10" s="26">
        <f t="shared" si="8"/>
        <v>5</v>
      </c>
      <c r="Z10" s="27">
        <f t="shared" si="9"/>
        <v>91</v>
      </c>
      <c r="AA10" s="28">
        <f t="shared" si="10"/>
        <v>54.868421052631582</v>
      </c>
      <c r="AB10" s="20">
        <f t="shared" si="60"/>
        <v>64</v>
      </c>
      <c r="AC10" s="20" t="str">
        <f t="shared" si="11"/>
        <v>C4</v>
      </c>
      <c r="AD10" s="26">
        <f>CIVIC!C10</f>
        <v>2</v>
      </c>
      <c r="AE10" s="26">
        <f>CIVIC!D10</f>
        <v>1</v>
      </c>
      <c r="AF10" s="26">
        <f>CIVIC!E10</f>
        <v>10</v>
      </c>
      <c r="AG10" s="26">
        <f>CIVIC!F10</f>
        <v>45</v>
      </c>
      <c r="AH10" s="26">
        <f t="shared" si="12"/>
        <v>4</v>
      </c>
      <c r="AI10" s="27">
        <f t="shared" si="13"/>
        <v>95</v>
      </c>
      <c r="AJ10" s="28">
        <f t="shared" si="14"/>
        <v>51.789473684210527</v>
      </c>
      <c r="AK10" s="20">
        <f t="shared" si="61"/>
        <v>58</v>
      </c>
      <c r="AL10" s="20" t="str">
        <f t="shared" si="15"/>
        <v>C5</v>
      </c>
      <c r="AM10" s="26">
        <f>BSCIENCE!C10</f>
        <v>9</v>
      </c>
      <c r="AN10" s="26">
        <f>BSCIENCE!D10</f>
        <v>5</v>
      </c>
      <c r="AO10" s="26">
        <f>BSCIENCE!E10</f>
        <v>8</v>
      </c>
      <c r="AP10" s="26">
        <f>BSCIENCE!F10</f>
        <v>48</v>
      </c>
      <c r="AQ10" s="26">
        <f t="shared" si="16"/>
        <v>23</v>
      </c>
      <c r="AR10" s="27">
        <f t="shared" si="17"/>
        <v>92</v>
      </c>
      <c r="AS10" s="28">
        <f t="shared" si="18"/>
        <v>59.263157894736842</v>
      </c>
      <c r="AT10" s="20">
        <f t="shared" si="62"/>
        <v>70</v>
      </c>
      <c r="AU10" s="20" t="str">
        <f t="shared" si="19"/>
        <v>B2</v>
      </c>
      <c r="AV10" s="26">
        <f>BTECH!C10</f>
        <v>4</v>
      </c>
      <c r="AW10" s="26">
        <f>BTECH!D10</f>
        <v>6</v>
      </c>
      <c r="AX10" s="26">
        <f>BTECH!E10</f>
        <v>6</v>
      </c>
      <c r="AY10" s="26">
        <f>BTECH!F10</f>
        <v>55</v>
      </c>
      <c r="AZ10" s="26">
        <f t="shared" si="20"/>
        <v>8</v>
      </c>
      <c r="BA10" s="27">
        <f t="shared" si="21"/>
        <v>84</v>
      </c>
      <c r="BB10" s="28">
        <f t="shared" si="22"/>
        <v>48.55263157894737</v>
      </c>
      <c r="BC10" s="20">
        <f t="shared" si="63"/>
        <v>71</v>
      </c>
      <c r="BD10" s="20" t="str">
        <f t="shared" si="23"/>
        <v>B2</v>
      </c>
      <c r="BE10" s="26">
        <f>BUSSTUDIES!C10</f>
        <v>4</v>
      </c>
      <c r="BF10" s="26">
        <f>BUSSTUDIES!D10</f>
        <v>3</v>
      </c>
      <c r="BG10" s="26">
        <f>BUSSTUDIES!E10</f>
        <v>3</v>
      </c>
      <c r="BH10" s="26">
        <f>BUSSTUDIES!F10</f>
        <v>42</v>
      </c>
      <c r="BI10" s="26">
        <f t="shared" si="24"/>
        <v>0</v>
      </c>
      <c r="BJ10" s="27">
        <f t="shared" si="25"/>
        <v>94</v>
      </c>
      <c r="BK10" s="28">
        <f t="shared" si="26"/>
        <v>43.315789473684212</v>
      </c>
      <c r="BL10" s="20">
        <f t="shared" si="64"/>
        <v>52</v>
      </c>
      <c r="BM10" s="20" t="str">
        <f t="shared" si="27"/>
        <v>C6</v>
      </c>
      <c r="BN10" s="26">
        <f>CRS!C10</f>
        <v>8</v>
      </c>
      <c r="BO10" s="26">
        <f>CRS!D10</f>
        <v>4</v>
      </c>
      <c r="BP10" s="26">
        <f>CRS!E10</f>
        <v>0</v>
      </c>
      <c r="BQ10" s="26">
        <f>CRS!F10</f>
        <v>55</v>
      </c>
      <c r="BR10" s="26">
        <f t="shared" si="28"/>
        <v>31</v>
      </c>
      <c r="BS10" s="27">
        <f t="shared" si="29"/>
        <v>90</v>
      </c>
      <c r="BT10" s="28">
        <f t="shared" si="30"/>
        <v>66.55263157894737</v>
      </c>
      <c r="BU10" s="20">
        <f t="shared" si="65"/>
        <v>67</v>
      </c>
      <c r="BV10" s="20" t="str">
        <f t="shared" si="31"/>
        <v>B3</v>
      </c>
      <c r="BW10" s="26">
        <f>COMPUTER!C10</f>
        <v>4</v>
      </c>
      <c r="BX10" s="26">
        <f>COMPUTER!D10</f>
        <v>10</v>
      </c>
      <c r="BY10" s="26">
        <f>COMPUTER!E10</f>
        <v>2</v>
      </c>
      <c r="BZ10" s="26">
        <f>COMPUTER!F10</f>
        <v>48</v>
      </c>
      <c r="CA10" s="26">
        <f t="shared" si="32"/>
        <v>33</v>
      </c>
      <c r="CB10" s="27">
        <f t="shared" si="33"/>
        <v>95</v>
      </c>
      <c r="CC10" s="28">
        <f t="shared" si="34"/>
        <v>65.131578947368425</v>
      </c>
      <c r="CD10" s="20">
        <f t="shared" si="66"/>
        <v>64</v>
      </c>
      <c r="CE10" s="20" t="str">
        <f t="shared" si="35"/>
        <v>C4</v>
      </c>
      <c r="CF10" s="26">
        <f>CCA!C10</f>
        <v>10</v>
      </c>
      <c r="CG10" s="26">
        <f>CCA!D10</f>
        <v>7</v>
      </c>
      <c r="CH10" s="26">
        <f>CCA!E10</f>
        <v>7</v>
      </c>
      <c r="CI10" s="26">
        <f>CCA!F10</f>
        <v>34</v>
      </c>
      <c r="CJ10" s="26">
        <f t="shared" si="36"/>
        <v>23</v>
      </c>
      <c r="CK10" s="27">
        <f t="shared" si="37"/>
        <v>90</v>
      </c>
      <c r="CL10" s="28">
        <f t="shared" si="38"/>
        <v>63.315789473684212</v>
      </c>
      <c r="CM10" s="20">
        <f t="shared" si="67"/>
        <v>58</v>
      </c>
      <c r="CN10" s="20" t="str">
        <f t="shared" si="39"/>
        <v>C5</v>
      </c>
      <c r="CO10" s="26">
        <f>HOMEC!C10</f>
        <v>7</v>
      </c>
      <c r="CP10" s="26">
        <f>HOMEC!D10</f>
        <v>8</v>
      </c>
      <c r="CQ10" s="26">
        <f>HOMEC!E10</f>
        <v>10</v>
      </c>
      <c r="CR10" s="26">
        <f>HOMEC!F10</f>
        <v>58</v>
      </c>
      <c r="CS10" s="26">
        <f t="shared" si="40"/>
        <v>21</v>
      </c>
      <c r="CT10" s="27">
        <f t="shared" si="41"/>
        <v>97</v>
      </c>
      <c r="CU10" s="28">
        <f t="shared" si="42"/>
        <v>79.578947368421055</v>
      </c>
      <c r="CV10" s="20">
        <f t="shared" si="68"/>
        <v>83</v>
      </c>
      <c r="CW10" s="20" t="str">
        <f t="shared" si="43"/>
        <v>A1</v>
      </c>
      <c r="CX10" s="26">
        <f>SOCIALSTUDIES!C10</f>
        <v>9</v>
      </c>
      <c r="CY10" s="26">
        <f>SOCIALSTUDIES!D10</f>
        <v>9</v>
      </c>
      <c r="CZ10" s="26">
        <f>SOCIALSTUDIES!E10</f>
        <v>10</v>
      </c>
      <c r="DA10" s="26">
        <f>SOCIALSTUDIES!F10</f>
        <v>55</v>
      </c>
      <c r="DB10" s="26">
        <f t="shared" si="44"/>
        <v>33</v>
      </c>
      <c r="DC10" s="27">
        <f t="shared" si="45"/>
        <v>92</v>
      </c>
      <c r="DD10" s="28">
        <f t="shared" si="46"/>
        <v>67.973684210526315</v>
      </c>
      <c r="DE10" s="20">
        <f t="shared" si="69"/>
        <v>83</v>
      </c>
      <c r="DF10" s="20" t="str">
        <f t="shared" si="47"/>
        <v>A1</v>
      </c>
      <c r="DG10" s="26">
        <f>IGBO!C10</f>
        <v>2</v>
      </c>
      <c r="DH10" s="26">
        <f>IGBO!D10</f>
        <v>7</v>
      </c>
      <c r="DI10" s="26">
        <f>IGBO!E10</f>
        <v>0</v>
      </c>
      <c r="DJ10" s="26">
        <f>IGBO!F10</f>
        <v>40</v>
      </c>
      <c r="DK10" s="26">
        <f t="shared" si="48"/>
        <v>17</v>
      </c>
      <c r="DL10" s="27">
        <f t="shared" si="49"/>
        <v>90</v>
      </c>
      <c r="DM10" s="28">
        <f t="shared" si="50"/>
        <v>58.236842105263158</v>
      </c>
      <c r="DN10" s="20">
        <f t="shared" si="70"/>
        <v>49</v>
      </c>
      <c r="DO10" s="20" t="str">
        <f t="shared" si="51"/>
        <v>D7</v>
      </c>
      <c r="DP10" s="26">
        <f>HPE!C10</f>
        <v>10</v>
      </c>
      <c r="DQ10" s="26">
        <f>HPE!D10</f>
        <v>10</v>
      </c>
      <c r="DR10" s="26">
        <f>HPE!E10</f>
        <v>10</v>
      </c>
      <c r="DS10" s="26">
        <f>HPE!F10</f>
        <v>57</v>
      </c>
      <c r="DT10" s="26">
        <f t="shared" si="52"/>
        <v>50</v>
      </c>
      <c r="DU10" s="27">
        <f t="shared" si="53"/>
        <v>91</v>
      </c>
      <c r="DV10" s="28">
        <f t="shared" si="54"/>
        <v>71.973684210526315</v>
      </c>
      <c r="DW10" s="20">
        <f t="shared" si="71"/>
        <v>87</v>
      </c>
      <c r="DX10" s="20" t="str">
        <f t="shared" si="55"/>
        <v>A1</v>
      </c>
      <c r="DY10" s="20">
        <v>14</v>
      </c>
      <c r="DZ10" s="20">
        <v>1400</v>
      </c>
      <c r="EA10" s="20">
        <f t="shared" si="72"/>
        <v>917</v>
      </c>
      <c r="EB10" s="20">
        <f t="shared" si="56"/>
        <v>65.5</v>
      </c>
      <c r="EC10" s="33">
        <f t="shared" si="57"/>
        <v>14</v>
      </c>
      <c r="ED10" s="20" t="s">
        <v>106</v>
      </c>
      <c r="EE10" s="20">
        <v>0</v>
      </c>
      <c r="EF10" s="20" t="s">
        <v>40</v>
      </c>
      <c r="EG10" s="40" t="s">
        <v>74</v>
      </c>
      <c r="EH10" s="31"/>
    </row>
    <row r="11" spans="1:138" ht="18.75" thickBot="1">
      <c r="A11" s="41">
        <v>20190272</v>
      </c>
      <c r="B11" s="38" t="s">
        <v>75</v>
      </c>
      <c r="C11" s="26">
        <f>ENGLISH!C11</f>
        <v>8</v>
      </c>
      <c r="D11" s="26">
        <f>ENGLISH!D11</f>
        <v>7</v>
      </c>
      <c r="E11" s="26">
        <f>ENGLISH!E11</f>
        <v>6</v>
      </c>
      <c r="F11" s="26">
        <f>ENGLISH!F11</f>
        <v>64</v>
      </c>
      <c r="G11" s="26">
        <f t="shared" si="0"/>
        <v>43</v>
      </c>
      <c r="H11" s="27">
        <f t="shared" si="1"/>
        <v>94</v>
      </c>
      <c r="I11" s="28">
        <f t="shared" si="2"/>
        <v>68.315789473684205</v>
      </c>
      <c r="J11" s="20">
        <f t="shared" si="58"/>
        <v>85</v>
      </c>
      <c r="K11" s="20" t="str">
        <f t="shared" si="3"/>
        <v>A1</v>
      </c>
      <c r="L11" s="26">
        <f>MATHS!C11</f>
        <v>8</v>
      </c>
      <c r="M11" s="26">
        <f>MATHS!D11</f>
        <v>8</v>
      </c>
      <c r="N11" s="26">
        <f>MATHS!E11</f>
        <v>7</v>
      </c>
      <c r="O11" s="26">
        <f>MATHS!F11</f>
        <v>67</v>
      </c>
      <c r="P11" s="26">
        <f t="shared" si="4"/>
        <v>19</v>
      </c>
      <c r="Q11" s="27">
        <f t="shared" si="5"/>
        <v>95</v>
      </c>
      <c r="R11" s="28">
        <f t="shared" si="6"/>
        <v>49.05263157894737</v>
      </c>
      <c r="S11" s="20">
        <f t="shared" si="59"/>
        <v>90</v>
      </c>
      <c r="T11" s="20" t="str">
        <f t="shared" si="7"/>
        <v>A1</v>
      </c>
      <c r="U11" s="26">
        <f>AGRIC!C11</f>
        <v>9</v>
      </c>
      <c r="V11" s="26">
        <f>AGRIC!D11</f>
        <v>8</v>
      </c>
      <c r="W11" s="26">
        <f>AGRIC!E11</f>
        <v>8</v>
      </c>
      <c r="X11" s="26">
        <f>AGRIC!F11</f>
        <v>45</v>
      </c>
      <c r="Y11" s="26">
        <f t="shared" si="8"/>
        <v>5</v>
      </c>
      <c r="Z11" s="27">
        <f t="shared" si="9"/>
        <v>91</v>
      </c>
      <c r="AA11" s="28">
        <f t="shared" si="10"/>
        <v>54.868421052631582</v>
      </c>
      <c r="AB11" s="20">
        <f t="shared" si="60"/>
        <v>70</v>
      </c>
      <c r="AC11" s="20" t="str">
        <f t="shared" si="11"/>
        <v>B2</v>
      </c>
      <c r="AD11" s="26">
        <f>CIVIC!C11</f>
        <v>2</v>
      </c>
      <c r="AE11" s="26">
        <f>CIVIC!D11</f>
        <v>9</v>
      </c>
      <c r="AF11" s="26">
        <f>CIVIC!E11</f>
        <v>8</v>
      </c>
      <c r="AG11" s="26">
        <f>CIVIC!F11</f>
        <v>40</v>
      </c>
      <c r="AH11" s="26">
        <f t="shared" si="12"/>
        <v>4</v>
      </c>
      <c r="AI11" s="27">
        <f t="shared" si="13"/>
        <v>95</v>
      </c>
      <c r="AJ11" s="28">
        <f t="shared" si="14"/>
        <v>51.789473684210527</v>
      </c>
      <c r="AK11" s="20">
        <f t="shared" si="61"/>
        <v>59</v>
      </c>
      <c r="AL11" s="20" t="str">
        <f t="shared" si="15"/>
        <v>C5</v>
      </c>
      <c r="AM11" s="26">
        <f>BSCIENCE!C11</f>
        <v>2</v>
      </c>
      <c r="AN11" s="26">
        <f>BSCIENCE!D11</f>
        <v>5</v>
      </c>
      <c r="AO11" s="26">
        <f>BSCIENCE!E11</f>
        <v>6</v>
      </c>
      <c r="AP11" s="26">
        <f>BSCIENCE!F11</f>
        <v>45</v>
      </c>
      <c r="AQ11" s="26">
        <f t="shared" si="16"/>
        <v>23</v>
      </c>
      <c r="AR11" s="27">
        <f t="shared" si="17"/>
        <v>92</v>
      </c>
      <c r="AS11" s="28">
        <f t="shared" si="18"/>
        <v>59.263157894736842</v>
      </c>
      <c r="AT11" s="20">
        <f t="shared" si="62"/>
        <v>58</v>
      </c>
      <c r="AU11" s="20" t="str">
        <f t="shared" si="19"/>
        <v>C5</v>
      </c>
      <c r="AV11" s="26">
        <f>BTECH!C11</f>
        <v>9</v>
      </c>
      <c r="AW11" s="26">
        <f>BTECH!D11</f>
        <v>8</v>
      </c>
      <c r="AX11" s="26">
        <f>BTECH!E11</f>
        <v>7</v>
      </c>
      <c r="AY11" s="26">
        <f>BTECH!F11</f>
        <v>32</v>
      </c>
      <c r="AZ11" s="26">
        <f t="shared" si="20"/>
        <v>8</v>
      </c>
      <c r="BA11" s="27">
        <f t="shared" si="21"/>
        <v>84</v>
      </c>
      <c r="BB11" s="28">
        <f t="shared" si="22"/>
        <v>48.55263157894737</v>
      </c>
      <c r="BC11" s="20">
        <f t="shared" si="63"/>
        <v>56</v>
      </c>
      <c r="BD11" s="20" t="str">
        <f t="shared" si="23"/>
        <v>C5</v>
      </c>
      <c r="BE11" s="26">
        <f>BUSSTUDIES!C11</f>
        <v>3</v>
      </c>
      <c r="BF11" s="26">
        <f>BUSSTUDIES!D11</f>
        <v>4</v>
      </c>
      <c r="BG11" s="26">
        <f>BUSSTUDIES!E11</f>
        <v>4</v>
      </c>
      <c r="BH11" s="26">
        <f>BUSSTUDIES!F11</f>
        <v>39</v>
      </c>
      <c r="BI11" s="26">
        <f t="shared" si="24"/>
        <v>0</v>
      </c>
      <c r="BJ11" s="27">
        <f t="shared" si="25"/>
        <v>94</v>
      </c>
      <c r="BK11" s="28">
        <f t="shared" si="26"/>
        <v>43.315789473684212</v>
      </c>
      <c r="BL11" s="20">
        <f t="shared" si="64"/>
        <v>50</v>
      </c>
      <c r="BM11" s="20" t="str">
        <f t="shared" si="27"/>
        <v>C6</v>
      </c>
      <c r="BN11" s="26">
        <f>CRS!C11</f>
        <v>10</v>
      </c>
      <c r="BO11" s="26">
        <f>CRS!D11</f>
        <v>9</v>
      </c>
      <c r="BP11" s="26">
        <f>CRS!E11</f>
        <v>6</v>
      </c>
      <c r="BQ11" s="26">
        <f>CRS!F11</f>
        <v>43</v>
      </c>
      <c r="BR11" s="26">
        <f t="shared" si="28"/>
        <v>31</v>
      </c>
      <c r="BS11" s="27">
        <f t="shared" si="29"/>
        <v>90</v>
      </c>
      <c r="BT11" s="28">
        <f t="shared" si="30"/>
        <v>66.55263157894737</v>
      </c>
      <c r="BU11" s="20">
        <f t="shared" si="65"/>
        <v>68</v>
      </c>
      <c r="BV11" s="20" t="str">
        <f t="shared" si="31"/>
        <v>B3</v>
      </c>
      <c r="BW11" s="26">
        <f>COMPUTER!C11</f>
        <v>10</v>
      </c>
      <c r="BX11" s="26">
        <f>COMPUTER!D11</f>
        <v>7</v>
      </c>
      <c r="BY11" s="26">
        <f>COMPUTER!E11</f>
        <v>4</v>
      </c>
      <c r="BZ11" s="26">
        <f>COMPUTER!F11</f>
        <v>47</v>
      </c>
      <c r="CA11" s="26">
        <f t="shared" si="32"/>
        <v>33</v>
      </c>
      <c r="CB11" s="27">
        <f t="shared" si="33"/>
        <v>95</v>
      </c>
      <c r="CC11" s="28">
        <f t="shared" si="34"/>
        <v>65.131578947368425</v>
      </c>
      <c r="CD11" s="20">
        <f t="shared" si="66"/>
        <v>68</v>
      </c>
      <c r="CE11" s="20" t="str">
        <f t="shared" si="35"/>
        <v>B3</v>
      </c>
      <c r="CF11" s="26">
        <f>CCA!C11</f>
        <v>10</v>
      </c>
      <c r="CG11" s="26">
        <f>CCA!D11</f>
        <v>10</v>
      </c>
      <c r="CH11" s="26">
        <f>CCA!E11</f>
        <v>10</v>
      </c>
      <c r="CI11" s="26">
        <f>CCA!F11</f>
        <v>49</v>
      </c>
      <c r="CJ11" s="26">
        <f t="shared" si="36"/>
        <v>23</v>
      </c>
      <c r="CK11" s="27">
        <f t="shared" si="37"/>
        <v>90</v>
      </c>
      <c r="CL11" s="28">
        <f t="shared" si="38"/>
        <v>63.315789473684212</v>
      </c>
      <c r="CM11" s="20">
        <f t="shared" si="67"/>
        <v>79</v>
      </c>
      <c r="CN11" s="20" t="str">
        <f t="shared" si="39"/>
        <v>A1</v>
      </c>
      <c r="CO11" s="26">
        <f>HOMEC!C11</f>
        <v>8</v>
      </c>
      <c r="CP11" s="26">
        <f>HOMEC!D11</f>
        <v>5</v>
      </c>
      <c r="CQ11" s="26">
        <f>HOMEC!E11</f>
        <v>7</v>
      </c>
      <c r="CR11" s="26">
        <f>HOMEC!F11</f>
        <v>60</v>
      </c>
      <c r="CS11" s="26">
        <f t="shared" si="40"/>
        <v>21</v>
      </c>
      <c r="CT11" s="27">
        <f t="shared" si="41"/>
        <v>97</v>
      </c>
      <c r="CU11" s="28">
        <f t="shared" si="42"/>
        <v>79.578947368421055</v>
      </c>
      <c r="CV11" s="20">
        <f t="shared" si="68"/>
        <v>80</v>
      </c>
      <c r="CW11" s="20" t="str">
        <f t="shared" si="43"/>
        <v>A1</v>
      </c>
      <c r="CX11" s="26">
        <f>SOCIALSTUDIES!C11</f>
        <v>2</v>
      </c>
      <c r="CY11" s="26">
        <f>SOCIALSTUDIES!D11</f>
        <v>9</v>
      </c>
      <c r="CZ11" s="26">
        <f>SOCIALSTUDIES!E11</f>
        <v>7</v>
      </c>
      <c r="DA11" s="26">
        <f>SOCIALSTUDIES!F11</f>
        <v>47</v>
      </c>
      <c r="DB11" s="26">
        <f t="shared" si="44"/>
        <v>33</v>
      </c>
      <c r="DC11" s="27">
        <f t="shared" si="45"/>
        <v>92</v>
      </c>
      <c r="DD11" s="28">
        <f t="shared" si="46"/>
        <v>67.973684210526315</v>
      </c>
      <c r="DE11" s="20">
        <f t="shared" si="69"/>
        <v>65</v>
      </c>
      <c r="DF11" s="20" t="str">
        <f t="shared" si="47"/>
        <v>B3</v>
      </c>
      <c r="DG11" s="26">
        <f>IGBO!C11</f>
        <v>5</v>
      </c>
      <c r="DH11" s="26">
        <f>IGBO!D11</f>
        <v>9</v>
      </c>
      <c r="DI11" s="26">
        <f>IGBO!E11</f>
        <v>6</v>
      </c>
      <c r="DJ11" s="26">
        <f>IGBO!F11</f>
        <v>61</v>
      </c>
      <c r="DK11" s="26">
        <f t="shared" si="48"/>
        <v>17</v>
      </c>
      <c r="DL11" s="27">
        <f t="shared" si="49"/>
        <v>90</v>
      </c>
      <c r="DM11" s="28">
        <f t="shared" si="50"/>
        <v>58.236842105263158</v>
      </c>
      <c r="DN11" s="20">
        <f t="shared" si="70"/>
        <v>81</v>
      </c>
      <c r="DO11" s="20" t="str">
        <f t="shared" si="51"/>
        <v>A1</v>
      </c>
      <c r="DP11" s="26">
        <f>HPE!C11</f>
        <v>9</v>
      </c>
      <c r="DQ11" s="26">
        <f>HPE!D11</f>
        <v>8</v>
      </c>
      <c r="DR11" s="26">
        <f>HPE!E11</f>
        <v>8</v>
      </c>
      <c r="DS11" s="26">
        <f>HPE!F11</f>
        <v>56</v>
      </c>
      <c r="DT11" s="26">
        <f t="shared" si="52"/>
        <v>50</v>
      </c>
      <c r="DU11" s="27">
        <f t="shared" si="53"/>
        <v>91</v>
      </c>
      <c r="DV11" s="28">
        <f t="shared" si="54"/>
        <v>71.973684210526315</v>
      </c>
      <c r="DW11" s="20">
        <f t="shared" si="71"/>
        <v>81</v>
      </c>
      <c r="DX11" s="20" t="str">
        <f t="shared" si="55"/>
        <v>A1</v>
      </c>
      <c r="DY11" s="20">
        <v>14</v>
      </c>
      <c r="DZ11" s="20">
        <v>1400</v>
      </c>
      <c r="EA11" s="20">
        <f t="shared" si="72"/>
        <v>990</v>
      </c>
      <c r="EB11" s="20">
        <f t="shared" si="56"/>
        <v>70.714285714285708</v>
      </c>
      <c r="EC11" s="33">
        <f t="shared" si="57"/>
        <v>8</v>
      </c>
      <c r="ED11" s="20" t="s">
        <v>106</v>
      </c>
      <c r="EE11" s="20">
        <v>40</v>
      </c>
      <c r="EF11" s="20" t="s">
        <v>39</v>
      </c>
      <c r="EG11" s="38" t="s">
        <v>75</v>
      </c>
      <c r="EH11" s="31"/>
    </row>
    <row r="12" spans="1:138" ht="18.75" thickBot="1">
      <c r="A12" s="41">
        <v>20190214</v>
      </c>
      <c r="B12" s="40" t="s">
        <v>76</v>
      </c>
      <c r="C12" s="26">
        <f>ENGLISH!C12</f>
        <v>9</v>
      </c>
      <c r="D12" s="26">
        <f>ENGLISH!D12</f>
        <v>6</v>
      </c>
      <c r="E12" s="26">
        <f>ENGLISH!E12</f>
        <v>7</v>
      </c>
      <c r="F12" s="26">
        <f>ENGLISH!F12</f>
        <v>51</v>
      </c>
      <c r="G12" s="26">
        <f t="shared" si="0"/>
        <v>43</v>
      </c>
      <c r="H12" s="27">
        <f t="shared" si="1"/>
        <v>94</v>
      </c>
      <c r="I12" s="28">
        <f t="shared" si="2"/>
        <v>68.315789473684205</v>
      </c>
      <c r="J12" s="20">
        <f t="shared" si="58"/>
        <v>73</v>
      </c>
      <c r="K12" s="20" t="str">
        <f t="shared" si="3"/>
        <v>B2</v>
      </c>
      <c r="L12" s="26">
        <f>MATHS!C12</f>
        <v>9</v>
      </c>
      <c r="M12" s="26">
        <f>MATHS!D12</f>
        <v>6</v>
      </c>
      <c r="N12" s="26">
        <f>MATHS!E12</f>
        <v>5</v>
      </c>
      <c r="O12" s="26">
        <f>MATHS!F12</f>
        <v>30</v>
      </c>
      <c r="P12" s="26">
        <f t="shared" si="4"/>
        <v>19</v>
      </c>
      <c r="Q12" s="27">
        <f t="shared" si="5"/>
        <v>95</v>
      </c>
      <c r="R12" s="28">
        <f t="shared" si="6"/>
        <v>49.05263157894737</v>
      </c>
      <c r="S12" s="20">
        <f t="shared" si="59"/>
        <v>50</v>
      </c>
      <c r="T12" s="20" t="str">
        <f t="shared" si="7"/>
        <v>C6</v>
      </c>
      <c r="U12" s="26">
        <f>AGRIC!C12</f>
        <v>4</v>
      </c>
      <c r="V12" s="26">
        <f>AGRIC!D12</f>
        <v>6</v>
      </c>
      <c r="W12" s="26">
        <f>AGRIC!E12</f>
        <v>6</v>
      </c>
      <c r="X12" s="26">
        <f>AGRIC!F12</f>
        <v>49</v>
      </c>
      <c r="Y12" s="26">
        <f t="shared" si="8"/>
        <v>5</v>
      </c>
      <c r="Z12" s="27">
        <f t="shared" si="9"/>
        <v>91</v>
      </c>
      <c r="AA12" s="28">
        <f t="shared" si="10"/>
        <v>54.868421052631582</v>
      </c>
      <c r="AB12" s="20">
        <f t="shared" si="60"/>
        <v>65</v>
      </c>
      <c r="AC12" s="20" t="str">
        <f t="shared" si="11"/>
        <v>B3</v>
      </c>
      <c r="AD12" s="26">
        <f>CIVIC!C12</f>
        <v>8</v>
      </c>
      <c r="AE12" s="26">
        <f>CIVIC!D12</f>
        <v>4</v>
      </c>
      <c r="AF12" s="26">
        <f>CIVIC!E12</f>
        <v>6</v>
      </c>
      <c r="AG12" s="26">
        <f>CIVIC!F12</f>
        <v>51</v>
      </c>
      <c r="AH12" s="26">
        <f t="shared" si="12"/>
        <v>4</v>
      </c>
      <c r="AI12" s="27">
        <f t="shared" si="13"/>
        <v>95</v>
      </c>
      <c r="AJ12" s="28">
        <f t="shared" si="14"/>
        <v>51.789473684210527</v>
      </c>
      <c r="AK12" s="20">
        <f t="shared" si="61"/>
        <v>69</v>
      </c>
      <c r="AL12" s="20" t="str">
        <f t="shared" si="15"/>
        <v>B3</v>
      </c>
      <c r="AM12" s="26">
        <f>BSCIENCE!C12</f>
        <v>9</v>
      </c>
      <c r="AN12" s="26">
        <f>BSCIENCE!D12</f>
        <v>6</v>
      </c>
      <c r="AO12" s="26">
        <f>BSCIENCE!E12</f>
        <v>4</v>
      </c>
      <c r="AP12" s="26">
        <f>BSCIENCE!F12</f>
        <v>43</v>
      </c>
      <c r="AQ12" s="26">
        <f t="shared" si="16"/>
        <v>23</v>
      </c>
      <c r="AR12" s="27">
        <f t="shared" si="17"/>
        <v>92</v>
      </c>
      <c r="AS12" s="28">
        <f t="shared" si="18"/>
        <v>59.263157894736842</v>
      </c>
      <c r="AT12" s="20">
        <f t="shared" si="62"/>
        <v>62</v>
      </c>
      <c r="AU12" s="20" t="str">
        <f t="shared" si="19"/>
        <v>C4</v>
      </c>
      <c r="AV12" s="26">
        <f>BTECH!C12</f>
        <v>7</v>
      </c>
      <c r="AW12" s="26">
        <f>BTECH!D12</f>
        <v>5</v>
      </c>
      <c r="AX12" s="26">
        <f>BTECH!E12</f>
        <v>4</v>
      </c>
      <c r="AY12" s="26">
        <f>BTECH!F12</f>
        <v>37</v>
      </c>
      <c r="AZ12" s="26">
        <f t="shared" si="20"/>
        <v>8</v>
      </c>
      <c r="BA12" s="27">
        <f t="shared" si="21"/>
        <v>84</v>
      </c>
      <c r="BB12" s="28">
        <f t="shared" si="22"/>
        <v>48.55263157894737</v>
      </c>
      <c r="BC12" s="20">
        <f t="shared" si="63"/>
        <v>53</v>
      </c>
      <c r="BD12" s="20" t="str">
        <f t="shared" si="23"/>
        <v>C6</v>
      </c>
      <c r="BE12" s="26">
        <f>BUSSTUDIES!C12</f>
        <v>4</v>
      </c>
      <c r="BF12" s="26">
        <f>BUSSTUDIES!D12</f>
        <v>3</v>
      </c>
      <c r="BG12" s="26">
        <f>BUSSTUDIES!E12</f>
        <v>6</v>
      </c>
      <c r="BH12" s="26">
        <f>BUSSTUDIES!F12</f>
        <v>37</v>
      </c>
      <c r="BI12" s="26">
        <f t="shared" si="24"/>
        <v>0</v>
      </c>
      <c r="BJ12" s="27">
        <f t="shared" si="25"/>
        <v>94</v>
      </c>
      <c r="BK12" s="28">
        <f t="shared" si="26"/>
        <v>43.315789473684212</v>
      </c>
      <c r="BL12" s="20">
        <f t="shared" si="64"/>
        <v>50</v>
      </c>
      <c r="BM12" s="20" t="str">
        <f t="shared" si="27"/>
        <v>C6</v>
      </c>
      <c r="BN12" s="26">
        <f>CRS!C12</f>
        <v>8</v>
      </c>
      <c r="BO12" s="26">
        <f>CRS!D12</f>
        <v>5</v>
      </c>
      <c r="BP12" s="26">
        <f>CRS!E12</f>
        <v>8</v>
      </c>
      <c r="BQ12" s="26">
        <f>CRS!F12</f>
        <v>59</v>
      </c>
      <c r="BR12" s="26">
        <f t="shared" si="28"/>
        <v>31</v>
      </c>
      <c r="BS12" s="27">
        <f t="shared" si="29"/>
        <v>90</v>
      </c>
      <c r="BT12" s="28">
        <f t="shared" si="30"/>
        <v>66.55263157894737</v>
      </c>
      <c r="BU12" s="20">
        <f t="shared" si="65"/>
        <v>80</v>
      </c>
      <c r="BV12" s="20" t="str">
        <f t="shared" si="31"/>
        <v>A1</v>
      </c>
      <c r="BW12" s="26">
        <f>COMPUTER!C12</f>
        <v>9</v>
      </c>
      <c r="BX12" s="26">
        <f>COMPUTER!D12</f>
        <v>6</v>
      </c>
      <c r="BY12" s="26">
        <f>COMPUTER!E12</f>
        <v>10</v>
      </c>
      <c r="BZ12" s="26">
        <f>COMPUTER!F12</f>
        <v>27</v>
      </c>
      <c r="CA12" s="26">
        <f t="shared" si="32"/>
        <v>33</v>
      </c>
      <c r="CB12" s="27">
        <f t="shared" si="33"/>
        <v>95</v>
      </c>
      <c r="CC12" s="28">
        <f t="shared" si="34"/>
        <v>65.131578947368425</v>
      </c>
      <c r="CD12" s="20">
        <f t="shared" si="66"/>
        <v>52</v>
      </c>
      <c r="CE12" s="20" t="str">
        <f t="shared" si="35"/>
        <v>C6</v>
      </c>
      <c r="CF12" s="26">
        <f>CCA!C12</f>
        <v>8</v>
      </c>
      <c r="CG12" s="26">
        <f>CCA!D12</f>
        <v>8</v>
      </c>
      <c r="CH12" s="26">
        <f>CCA!E12</f>
        <v>9</v>
      </c>
      <c r="CI12" s="26">
        <f>CCA!F12</f>
        <v>44</v>
      </c>
      <c r="CJ12" s="26">
        <f t="shared" si="36"/>
        <v>23</v>
      </c>
      <c r="CK12" s="27">
        <f t="shared" si="37"/>
        <v>90</v>
      </c>
      <c r="CL12" s="28">
        <f t="shared" si="38"/>
        <v>63.315789473684212</v>
      </c>
      <c r="CM12" s="20">
        <f t="shared" si="67"/>
        <v>69</v>
      </c>
      <c r="CN12" s="20" t="str">
        <f t="shared" si="39"/>
        <v>B3</v>
      </c>
      <c r="CO12" s="26">
        <f>HOMEC!C12</f>
        <v>8</v>
      </c>
      <c r="CP12" s="26">
        <f>HOMEC!D12</f>
        <v>9</v>
      </c>
      <c r="CQ12" s="26">
        <f>HOMEC!E12</f>
        <v>10</v>
      </c>
      <c r="CR12" s="26">
        <f>HOMEC!F12</f>
        <v>59</v>
      </c>
      <c r="CS12" s="26">
        <f t="shared" si="40"/>
        <v>21</v>
      </c>
      <c r="CT12" s="27">
        <f t="shared" si="41"/>
        <v>97</v>
      </c>
      <c r="CU12" s="28">
        <f t="shared" si="42"/>
        <v>79.578947368421055</v>
      </c>
      <c r="CV12" s="20">
        <f t="shared" si="68"/>
        <v>86</v>
      </c>
      <c r="CW12" s="20" t="str">
        <f t="shared" si="43"/>
        <v>A1</v>
      </c>
      <c r="CX12" s="26">
        <f>SOCIALSTUDIES!C12</f>
        <v>6</v>
      </c>
      <c r="CY12" s="26">
        <f>SOCIALSTUDIES!D12</f>
        <v>7</v>
      </c>
      <c r="CZ12" s="26">
        <f>SOCIALSTUDIES!E12</f>
        <v>9</v>
      </c>
      <c r="DA12" s="26">
        <f>SOCIALSTUDIES!F12</f>
        <v>59</v>
      </c>
      <c r="DB12" s="26">
        <f t="shared" si="44"/>
        <v>33</v>
      </c>
      <c r="DC12" s="27">
        <f t="shared" si="45"/>
        <v>92</v>
      </c>
      <c r="DD12" s="28">
        <f t="shared" si="46"/>
        <v>67.973684210526315</v>
      </c>
      <c r="DE12" s="20">
        <f t="shared" si="69"/>
        <v>81</v>
      </c>
      <c r="DF12" s="20" t="str">
        <f t="shared" si="47"/>
        <v>A1</v>
      </c>
      <c r="DG12" s="26">
        <f>IGBO!C12</f>
        <v>6</v>
      </c>
      <c r="DH12" s="26">
        <f>IGBO!D12</f>
        <v>9</v>
      </c>
      <c r="DI12" s="26">
        <f>IGBO!E12</f>
        <v>10</v>
      </c>
      <c r="DJ12" s="26">
        <f>IGBO!F12</f>
        <v>54</v>
      </c>
      <c r="DK12" s="26">
        <f t="shared" si="48"/>
        <v>17</v>
      </c>
      <c r="DL12" s="27">
        <f t="shared" si="49"/>
        <v>90</v>
      </c>
      <c r="DM12" s="28">
        <f t="shared" si="50"/>
        <v>58.236842105263158</v>
      </c>
      <c r="DN12" s="20">
        <f t="shared" si="70"/>
        <v>79</v>
      </c>
      <c r="DO12" s="20" t="str">
        <f t="shared" si="51"/>
        <v>A1</v>
      </c>
      <c r="DP12" s="26">
        <f>HPE!C12</f>
        <v>9</v>
      </c>
      <c r="DQ12" s="26">
        <f>HPE!D12</f>
        <v>9</v>
      </c>
      <c r="DR12" s="26">
        <f>HPE!E12</f>
        <v>10</v>
      </c>
      <c r="DS12" s="26">
        <f>HPE!F12</f>
        <v>44</v>
      </c>
      <c r="DT12" s="26">
        <f t="shared" si="52"/>
        <v>50</v>
      </c>
      <c r="DU12" s="27">
        <f t="shared" si="53"/>
        <v>91</v>
      </c>
      <c r="DV12" s="28">
        <f t="shared" si="54"/>
        <v>71.973684210526315</v>
      </c>
      <c r="DW12" s="20">
        <f t="shared" si="71"/>
        <v>72</v>
      </c>
      <c r="DX12" s="20" t="str">
        <f t="shared" si="55"/>
        <v>B2</v>
      </c>
      <c r="DY12" s="20">
        <v>14</v>
      </c>
      <c r="DZ12" s="20">
        <v>1400</v>
      </c>
      <c r="EA12" s="20">
        <f t="shared" si="72"/>
        <v>941</v>
      </c>
      <c r="EB12" s="20">
        <f t="shared" si="56"/>
        <v>67.214285714285708</v>
      </c>
      <c r="EC12" s="33">
        <f t="shared" si="57"/>
        <v>13</v>
      </c>
      <c r="ED12" s="20" t="s">
        <v>105</v>
      </c>
      <c r="EE12" s="20">
        <v>45</v>
      </c>
      <c r="EF12" s="20" t="s">
        <v>38</v>
      </c>
      <c r="EG12" s="40" t="s">
        <v>76</v>
      </c>
      <c r="EH12" s="31"/>
    </row>
    <row r="13" spans="1:138" ht="18.75" thickBot="1">
      <c r="A13" s="41">
        <v>20190282</v>
      </c>
      <c r="B13" s="40" t="s">
        <v>77</v>
      </c>
      <c r="C13" s="26">
        <f>ENGLISH!C13</f>
        <v>6</v>
      </c>
      <c r="D13" s="26">
        <f>ENGLISH!D13</f>
        <v>4</v>
      </c>
      <c r="E13" s="26">
        <f>ENGLISH!E13</f>
        <v>4</v>
      </c>
      <c r="F13" s="26">
        <f>ENGLISH!F13</f>
        <v>29</v>
      </c>
      <c r="G13" s="26">
        <f t="shared" si="0"/>
        <v>43</v>
      </c>
      <c r="H13" s="27">
        <f t="shared" si="1"/>
        <v>94</v>
      </c>
      <c r="I13" s="28">
        <f t="shared" si="2"/>
        <v>68.315789473684205</v>
      </c>
      <c r="J13" s="20">
        <f t="shared" si="58"/>
        <v>43</v>
      </c>
      <c r="K13" s="20" t="str">
        <f t="shared" si="3"/>
        <v>E8</v>
      </c>
      <c r="L13" s="26">
        <f>MATHS!C13</f>
        <v>5</v>
      </c>
      <c r="M13" s="26">
        <f>MATHS!D13</f>
        <v>2</v>
      </c>
      <c r="N13" s="26">
        <f>MATHS!E13</f>
        <v>4</v>
      </c>
      <c r="O13" s="26">
        <f>MATHS!F13</f>
        <v>26</v>
      </c>
      <c r="P13" s="26">
        <f t="shared" si="4"/>
        <v>19</v>
      </c>
      <c r="Q13" s="27">
        <f t="shared" si="5"/>
        <v>95</v>
      </c>
      <c r="R13" s="28">
        <f t="shared" si="6"/>
        <v>49.05263157894737</v>
      </c>
      <c r="S13" s="20">
        <f t="shared" si="59"/>
        <v>37</v>
      </c>
      <c r="T13" s="20" t="str">
        <f t="shared" si="7"/>
        <v>F9</v>
      </c>
      <c r="U13" s="26">
        <f>AGRIC!C13</f>
        <v>9</v>
      </c>
      <c r="V13" s="26">
        <f>AGRIC!D13</f>
        <v>6</v>
      </c>
      <c r="W13" s="26">
        <f>AGRIC!E13</f>
        <v>4</v>
      </c>
      <c r="X13" s="26">
        <f>AGRIC!F13</f>
        <v>17</v>
      </c>
      <c r="Y13" s="26">
        <f t="shared" si="8"/>
        <v>5</v>
      </c>
      <c r="Z13" s="27">
        <f t="shared" si="9"/>
        <v>91</v>
      </c>
      <c r="AA13" s="28">
        <f t="shared" si="10"/>
        <v>54.868421052631582</v>
      </c>
      <c r="AB13" s="20">
        <f t="shared" si="60"/>
        <v>36</v>
      </c>
      <c r="AC13" s="20" t="str">
        <f t="shared" si="11"/>
        <v>F9</v>
      </c>
      <c r="AD13" s="26">
        <f>CIVIC!C13</f>
        <v>2</v>
      </c>
      <c r="AE13" s="26">
        <f>CIVIC!D13</f>
        <v>1</v>
      </c>
      <c r="AF13" s="26">
        <f>CIVIC!E13</f>
        <v>1</v>
      </c>
      <c r="AG13" s="26">
        <f>CIVIC!F13</f>
        <v>17</v>
      </c>
      <c r="AH13" s="26">
        <f t="shared" si="12"/>
        <v>4</v>
      </c>
      <c r="AI13" s="27">
        <f t="shared" si="13"/>
        <v>95</v>
      </c>
      <c r="AJ13" s="28">
        <f t="shared" si="14"/>
        <v>51.789473684210527</v>
      </c>
      <c r="AK13" s="20">
        <f t="shared" si="61"/>
        <v>21</v>
      </c>
      <c r="AL13" s="20" t="str">
        <f t="shared" si="15"/>
        <v>F9</v>
      </c>
      <c r="AM13" s="26">
        <f>BSCIENCE!C13</f>
        <v>2</v>
      </c>
      <c r="AN13" s="26">
        <f>BSCIENCE!D13</f>
        <v>4</v>
      </c>
      <c r="AO13" s="26">
        <f>BSCIENCE!E13</f>
        <v>4</v>
      </c>
      <c r="AP13" s="26">
        <f>BSCIENCE!F13</f>
        <v>21</v>
      </c>
      <c r="AQ13" s="26">
        <f t="shared" si="16"/>
        <v>23</v>
      </c>
      <c r="AR13" s="27">
        <f t="shared" si="17"/>
        <v>92</v>
      </c>
      <c r="AS13" s="28">
        <f t="shared" si="18"/>
        <v>59.263157894736842</v>
      </c>
      <c r="AT13" s="20">
        <f t="shared" si="62"/>
        <v>31</v>
      </c>
      <c r="AU13" s="20" t="str">
        <f t="shared" si="19"/>
        <v>F9</v>
      </c>
      <c r="AV13" s="26">
        <f>BTECH!C13</f>
        <v>4</v>
      </c>
      <c r="AW13" s="26">
        <f>BTECH!D13</f>
        <v>1</v>
      </c>
      <c r="AX13" s="26">
        <f>BTECH!E13</f>
        <v>1</v>
      </c>
      <c r="AY13" s="26">
        <f>BTECH!F13</f>
        <v>12</v>
      </c>
      <c r="AZ13" s="26">
        <f t="shared" si="20"/>
        <v>8</v>
      </c>
      <c r="BA13" s="27">
        <f t="shared" si="21"/>
        <v>84</v>
      </c>
      <c r="BB13" s="28">
        <f t="shared" si="22"/>
        <v>48.55263157894737</v>
      </c>
      <c r="BC13" s="20">
        <f t="shared" si="63"/>
        <v>18</v>
      </c>
      <c r="BD13" s="20" t="str">
        <f t="shared" si="23"/>
        <v>F9</v>
      </c>
      <c r="BE13" s="26">
        <f>BUSSTUDIES!C13</f>
        <v>2</v>
      </c>
      <c r="BF13" s="26">
        <f>BUSSTUDIES!D13</f>
        <v>3</v>
      </c>
      <c r="BG13" s="26">
        <f>BUSSTUDIES!E13</f>
        <v>3</v>
      </c>
      <c r="BH13" s="26">
        <f>BUSSTUDIES!F13</f>
        <v>18</v>
      </c>
      <c r="BI13" s="26">
        <f t="shared" si="24"/>
        <v>0</v>
      </c>
      <c r="BJ13" s="27">
        <f t="shared" si="25"/>
        <v>94</v>
      </c>
      <c r="BK13" s="28">
        <f t="shared" si="26"/>
        <v>43.315789473684212</v>
      </c>
      <c r="BL13" s="20">
        <f t="shared" si="64"/>
        <v>26</v>
      </c>
      <c r="BM13" s="20" t="str">
        <f t="shared" si="27"/>
        <v>F9</v>
      </c>
      <c r="BN13" s="26">
        <f>CRS!C13</f>
        <v>0</v>
      </c>
      <c r="BO13" s="26">
        <f>CRS!D13</f>
        <v>2</v>
      </c>
      <c r="BP13" s="26">
        <f>CRS!E13</f>
        <v>4</v>
      </c>
      <c r="BQ13" s="26">
        <f>CRS!F13</f>
        <v>28</v>
      </c>
      <c r="BR13" s="26">
        <f t="shared" si="28"/>
        <v>31</v>
      </c>
      <c r="BS13" s="27">
        <f t="shared" si="29"/>
        <v>90</v>
      </c>
      <c r="BT13" s="28">
        <f t="shared" si="30"/>
        <v>66.55263157894737</v>
      </c>
      <c r="BU13" s="20">
        <f t="shared" si="65"/>
        <v>34</v>
      </c>
      <c r="BV13" s="20" t="str">
        <f t="shared" si="31"/>
        <v>F9</v>
      </c>
      <c r="BW13" s="26">
        <f>COMPUTER!C13</f>
        <v>4</v>
      </c>
      <c r="BX13" s="26">
        <f>COMPUTER!D13</f>
        <v>5</v>
      </c>
      <c r="BY13" s="26">
        <f>COMPUTER!E13</f>
        <v>8</v>
      </c>
      <c r="BZ13" s="26">
        <f>COMPUTER!F13</f>
        <v>27</v>
      </c>
      <c r="CA13" s="26">
        <f t="shared" si="32"/>
        <v>33</v>
      </c>
      <c r="CB13" s="27">
        <f t="shared" si="33"/>
        <v>95</v>
      </c>
      <c r="CC13" s="28">
        <f t="shared" si="34"/>
        <v>65.131578947368425</v>
      </c>
      <c r="CD13" s="20">
        <f t="shared" si="66"/>
        <v>44</v>
      </c>
      <c r="CE13" s="20" t="str">
        <f t="shared" si="35"/>
        <v>E8</v>
      </c>
      <c r="CF13" s="26">
        <f>CCA!C13</f>
        <v>7</v>
      </c>
      <c r="CG13" s="26">
        <f>CCA!D13</f>
        <v>7</v>
      </c>
      <c r="CH13" s="26">
        <f>CCA!E13</f>
        <v>4</v>
      </c>
      <c r="CI13" s="26">
        <f>CCA!F13</f>
        <v>26</v>
      </c>
      <c r="CJ13" s="26">
        <f t="shared" si="36"/>
        <v>23</v>
      </c>
      <c r="CK13" s="27">
        <f t="shared" si="37"/>
        <v>90</v>
      </c>
      <c r="CL13" s="28">
        <f t="shared" si="38"/>
        <v>63.315789473684212</v>
      </c>
      <c r="CM13" s="20">
        <f t="shared" si="67"/>
        <v>44</v>
      </c>
      <c r="CN13" s="20" t="str">
        <f t="shared" si="39"/>
        <v>E8</v>
      </c>
      <c r="CO13" s="26">
        <f>HOMEC!C13</f>
        <v>8</v>
      </c>
      <c r="CP13" s="26">
        <f>HOMEC!D13</f>
        <v>6</v>
      </c>
      <c r="CQ13" s="26">
        <f>HOMEC!E13</f>
        <v>7</v>
      </c>
      <c r="CR13" s="26">
        <f>HOMEC!F13</f>
        <v>40</v>
      </c>
      <c r="CS13" s="26">
        <f t="shared" si="40"/>
        <v>21</v>
      </c>
      <c r="CT13" s="27">
        <f t="shared" si="41"/>
        <v>97</v>
      </c>
      <c r="CU13" s="28">
        <f t="shared" si="42"/>
        <v>79.578947368421055</v>
      </c>
      <c r="CV13" s="20">
        <f t="shared" si="68"/>
        <v>61</v>
      </c>
      <c r="CW13" s="20" t="str">
        <f t="shared" si="43"/>
        <v>C4</v>
      </c>
      <c r="CX13" s="26">
        <f>SOCIALSTUDIES!C13</f>
        <v>2</v>
      </c>
      <c r="CY13" s="26">
        <f>SOCIALSTUDIES!D13</f>
        <v>3</v>
      </c>
      <c r="CZ13" s="26">
        <f>SOCIALSTUDIES!E13</f>
        <v>4</v>
      </c>
      <c r="DA13" s="26">
        <f>SOCIALSTUDIES!F13</f>
        <v>25</v>
      </c>
      <c r="DB13" s="26">
        <f t="shared" si="44"/>
        <v>33</v>
      </c>
      <c r="DC13" s="27">
        <f t="shared" si="45"/>
        <v>92</v>
      </c>
      <c r="DD13" s="28">
        <f t="shared" si="46"/>
        <v>67.973684210526315</v>
      </c>
      <c r="DE13" s="20">
        <f t="shared" si="69"/>
        <v>34</v>
      </c>
      <c r="DF13" s="20" t="str">
        <f t="shared" si="47"/>
        <v>F9</v>
      </c>
      <c r="DG13" s="26">
        <f>IGBO!C13</f>
        <v>2</v>
      </c>
      <c r="DH13" s="26">
        <f>IGBO!D13</f>
        <v>2</v>
      </c>
      <c r="DI13" s="26">
        <f>IGBO!E13</f>
        <v>1</v>
      </c>
      <c r="DJ13" s="26">
        <f>IGBO!F13</f>
        <v>12</v>
      </c>
      <c r="DK13" s="26">
        <f t="shared" si="48"/>
        <v>17</v>
      </c>
      <c r="DL13" s="27">
        <f t="shared" si="49"/>
        <v>90</v>
      </c>
      <c r="DM13" s="28">
        <f t="shared" si="50"/>
        <v>58.236842105263158</v>
      </c>
      <c r="DN13" s="20">
        <f t="shared" si="70"/>
        <v>17</v>
      </c>
      <c r="DO13" s="20" t="str">
        <f t="shared" si="51"/>
        <v>F9</v>
      </c>
      <c r="DP13" s="26">
        <f>HPE!C13</f>
        <v>9</v>
      </c>
      <c r="DQ13" s="26">
        <f>HPE!D13</f>
        <v>9</v>
      </c>
      <c r="DR13" s="26">
        <f>HPE!E13</f>
        <v>4</v>
      </c>
      <c r="DS13" s="26">
        <f>HPE!F13</f>
        <v>30</v>
      </c>
      <c r="DT13" s="26">
        <f t="shared" si="52"/>
        <v>50</v>
      </c>
      <c r="DU13" s="27">
        <f t="shared" si="53"/>
        <v>91</v>
      </c>
      <c r="DV13" s="28">
        <f t="shared" si="54"/>
        <v>71.973684210526315</v>
      </c>
      <c r="DW13" s="20">
        <f t="shared" si="71"/>
        <v>52</v>
      </c>
      <c r="DX13" s="20" t="str">
        <f t="shared" si="55"/>
        <v>C6</v>
      </c>
      <c r="DY13" s="20">
        <v>14</v>
      </c>
      <c r="DZ13" s="20">
        <v>1400</v>
      </c>
      <c r="EA13" s="20">
        <f t="shared" si="72"/>
        <v>498</v>
      </c>
      <c r="EB13" s="20">
        <f t="shared" si="56"/>
        <v>35.571428571428569</v>
      </c>
      <c r="EC13" s="33">
        <f t="shared" si="57"/>
        <v>37</v>
      </c>
      <c r="ED13" s="20" t="s">
        <v>106</v>
      </c>
      <c r="EE13" s="20">
        <v>50</v>
      </c>
      <c r="EF13" s="20" t="s">
        <v>35</v>
      </c>
      <c r="EG13" s="40" t="s">
        <v>77</v>
      </c>
      <c r="EH13" s="31"/>
    </row>
    <row r="14" spans="1:138" ht="18.75" thickBot="1">
      <c r="A14" s="41">
        <v>20190244</v>
      </c>
      <c r="B14" s="40" t="s">
        <v>78</v>
      </c>
      <c r="C14" s="26">
        <f>ENGLISH!C14</f>
        <v>8</v>
      </c>
      <c r="D14" s="26">
        <f>ENGLISH!D14</f>
        <v>5</v>
      </c>
      <c r="E14" s="26">
        <f>ENGLISH!E14</f>
        <v>8</v>
      </c>
      <c r="F14" s="26">
        <f>ENGLISH!F14</f>
        <v>51</v>
      </c>
      <c r="G14" s="26">
        <f t="shared" si="0"/>
        <v>43</v>
      </c>
      <c r="H14" s="27">
        <f t="shared" si="1"/>
        <v>94</v>
      </c>
      <c r="I14" s="28">
        <f t="shared" si="2"/>
        <v>68.315789473684205</v>
      </c>
      <c r="J14" s="20">
        <f t="shared" si="58"/>
        <v>72</v>
      </c>
      <c r="K14" s="20" t="str">
        <f t="shared" si="3"/>
        <v>B2</v>
      </c>
      <c r="L14" s="26">
        <f>MATHS!C14</f>
        <v>8</v>
      </c>
      <c r="M14" s="26">
        <f>MATHS!D14</f>
        <v>6</v>
      </c>
      <c r="N14" s="26">
        <f>MATHS!E14</f>
        <v>6</v>
      </c>
      <c r="O14" s="26">
        <f>MATHS!F14</f>
        <v>22</v>
      </c>
      <c r="P14" s="26">
        <f t="shared" si="4"/>
        <v>19</v>
      </c>
      <c r="Q14" s="27">
        <f t="shared" si="5"/>
        <v>95</v>
      </c>
      <c r="R14" s="28">
        <f t="shared" si="6"/>
        <v>49.05263157894737</v>
      </c>
      <c r="S14" s="20">
        <f t="shared" si="59"/>
        <v>42</v>
      </c>
      <c r="T14" s="20" t="str">
        <f t="shared" si="7"/>
        <v>E8</v>
      </c>
      <c r="U14" s="26">
        <f>AGRIC!C14</f>
        <v>5</v>
      </c>
      <c r="V14" s="26">
        <f>AGRIC!D14</f>
        <v>6</v>
      </c>
      <c r="W14" s="26">
        <f>AGRIC!E14</f>
        <v>4</v>
      </c>
      <c r="X14" s="26">
        <f>AGRIC!F14</f>
        <v>38</v>
      </c>
      <c r="Y14" s="26">
        <f t="shared" si="8"/>
        <v>5</v>
      </c>
      <c r="Z14" s="27">
        <f t="shared" si="9"/>
        <v>91</v>
      </c>
      <c r="AA14" s="28">
        <f t="shared" si="10"/>
        <v>54.868421052631582</v>
      </c>
      <c r="AB14" s="20">
        <f t="shared" si="60"/>
        <v>53</v>
      </c>
      <c r="AC14" s="20" t="str">
        <f t="shared" si="11"/>
        <v>C6</v>
      </c>
      <c r="AD14" s="26">
        <f>CIVIC!C14</f>
        <v>10</v>
      </c>
      <c r="AE14" s="26">
        <f>CIVIC!D14</f>
        <v>4</v>
      </c>
      <c r="AF14" s="26">
        <f>CIVIC!E14</f>
        <v>8</v>
      </c>
      <c r="AG14" s="26">
        <f>CIVIC!F14</f>
        <v>46</v>
      </c>
      <c r="AH14" s="26">
        <f t="shared" si="12"/>
        <v>4</v>
      </c>
      <c r="AI14" s="27">
        <f t="shared" si="13"/>
        <v>95</v>
      </c>
      <c r="AJ14" s="28">
        <f t="shared" si="14"/>
        <v>51.789473684210527</v>
      </c>
      <c r="AK14" s="20">
        <f t="shared" si="61"/>
        <v>68</v>
      </c>
      <c r="AL14" s="20" t="str">
        <f t="shared" si="15"/>
        <v>B3</v>
      </c>
      <c r="AM14" s="26">
        <f>BSCIENCE!C14</f>
        <v>8</v>
      </c>
      <c r="AN14" s="26">
        <f>BSCIENCE!D14</f>
        <v>8</v>
      </c>
      <c r="AO14" s="26">
        <f>BSCIENCE!E14</f>
        <v>4</v>
      </c>
      <c r="AP14" s="26">
        <f>BSCIENCE!F14</f>
        <v>53</v>
      </c>
      <c r="AQ14" s="26">
        <f t="shared" si="16"/>
        <v>23</v>
      </c>
      <c r="AR14" s="27">
        <f t="shared" si="17"/>
        <v>92</v>
      </c>
      <c r="AS14" s="28">
        <f t="shared" si="18"/>
        <v>59.263157894736842</v>
      </c>
      <c r="AT14" s="20">
        <f t="shared" si="62"/>
        <v>73</v>
      </c>
      <c r="AU14" s="20" t="str">
        <f t="shared" si="19"/>
        <v>B2</v>
      </c>
      <c r="AV14" s="26">
        <f>BTECH!C14</f>
        <v>8</v>
      </c>
      <c r="AW14" s="26">
        <f>BTECH!D14</f>
        <v>6</v>
      </c>
      <c r="AX14" s="26">
        <f>BTECH!E14</f>
        <v>7</v>
      </c>
      <c r="AY14" s="26">
        <f>BTECH!F14</f>
        <v>30</v>
      </c>
      <c r="AZ14" s="26">
        <f t="shared" si="20"/>
        <v>8</v>
      </c>
      <c r="BA14" s="27">
        <f t="shared" si="21"/>
        <v>84</v>
      </c>
      <c r="BB14" s="28">
        <f t="shared" si="22"/>
        <v>48.55263157894737</v>
      </c>
      <c r="BC14" s="20">
        <f t="shared" si="63"/>
        <v>51</v>
      </c>
      <c r="BD14" s="20" t="str">
        <f t="shared" si="23"/>
        <v>C6</v>
      </c>
      <c r="BE14" s="26">
        <f>BUSSTUDIES!C14</f>
        <v>5</v>
      </c>
      <c r="BF14" s="26">
        <f>BUSSTUDIES!D14</f>
        <v>3</v>
      </c>
      <c r="BG14" s="26">
        <f>BUSSTUDIES!E14</f>
        <v>5</v>
      </c>
      <c r="BH14" s="26">
        <f>BUSSTUDIES!F14</f>
        <v>37</v>
      </c>
      <c r="BI14" s="26">
        <f t="shared" si="24"/>
        <v>0</v>
      </c>
      <c r="BJ14" s="27">
        <f t="shared" si="25"/>
        <v>94</v>
      </c>
      <c r="BK14" s="28">
        <f t="shared" si="26"/>
        <v>43.315789473684212</v>
      </c>
      <c r="BL14" s="20">
        <f t="shared" si="64"/>
        <v>50</v>
      </c>
      <c r="BM14" s="20" t="str">
        <f t="shared" si="27"/>
        <v>C6</v>
      </c>
      <c r="BN14" s="26">
        <f>CRS!C14</f>
        <v>10</v>
      </c>
      <c r="BO14" s="26">
        <f>CRS!D14</f>
        <v>5</v>
      </c>
      <c r="BP14" s="26">
        <f>CRS!E14</f>
        <v>9</v>
      </c>
      <c r="BQ14" s="26">
        <f>CRS!F14</f>
        <v>49</v>
      </c>
      <c r="BR14" s="26">
        <f t="shared" si="28"/>
        <v>31</v>
      </c>
      <c r="BS14" s="27">
        <f t="shared" si="29"/>
        <v>90</v>
      </c>
      <c r="BT14" s="28">
        <f t="shared" si="30"/>
        <v>66.55263157894737</v>
      </c>
      <c r="BU14" s="20">
        <f t="shared" si="65"/>
        <v>73</v>
      </c>
      <c r="BV14" s="20" t="str">
        <f t="shared" si="31"/>
        <v>B2</v>
      </c>
      <c r="BW14" s="26">
        <f>COMPUTER!C14</f>
        <v>10</v>
      </c>
      <c r="BX14" s="26">
        <f>COMPUTER!D14</f>
        <v>9</v>
      </c>
      <c r="BY14" s="26">
        <f>COMPUTER!E14</f>
        <v>10</v>
      </c>
      <c r="BZ14" s="26">
        <f>COMPUTER!F14</f>
        <v>60</v>
      </c>
      <c r="CA14" s="26">
        <f t="shared" si="32"/>
        <v>33</v>
      </c>
      <c r="CB14" s="27">
        <f t="shared" si="33"/>
        <v>95</v>
      </c>
      <c r="CC14" s="28">
        <f t="shared" si="34"/>
        <v>65.131578947368425</v>
      </c>
      <c r="CD14" s="20">
        <f t="shared" si="66"/>
        <v>89</v>
      </c>
      <c r="CE14" s="20" t="str">
        <f t="shared" si="35"/>
        <v>A1</v>
      </c>
      <c r="CF14" s="26">
        <f>CCA!C14</f>
        <v>10</v>
      </c>
      <c r="CG14" s="26">
        <f>CCA!D14</f>
        <v>10</v>
      </c>
      <c r="CH14" s="26">
        <f>CCA!E14</f>
        <v>10</v>
      </c>
      <c r="CI14" s="26">
        <f>CCA!F14</f>
        <v>42</v>
      </c>
      <c r="CJ14" s="26">
        <f t="shared" si="36"/>
        <v>23</v>
      </c>
      <c r="CK14" s="27">
        <f t="shared" si="37"/>
        <v>90</v>
      </c>
      <c r="CL14" s="28">
        <f t="shared" si="38"/>
        <v>63.315789473684212</v>
      </c>
      <c r="CM14" s="20">
        <f t="shared" si="67"/>
        <v>72</v>
      </c>
      <c r="CN14" s="20" t="str">
        <f t="shared" si="39"/>
        <v>B2</v>
      </c>
      <c r="CO14" s="26">
        <f>HOMEC!C14</f>
        <v>9</v>
      </c>
      <c r="CP14" s="26">
        <f>HOMEC!D14</f>
        <v>10</v>
      </c>
      <c r="CQ14" s="26">
        <f>HOMEC!E14</f>
        <v>8</v>
      </c>
      <c r="CR14" s="26">
        <f>HOMEC!F14</f>
        <v>63</v>
      </c>
      <c r="CS14" s="26">
        <f t="shared" si="40"/>
        <v>21</v>
      </c>
      <c r="CT14" s="27">
        <f t="shared" si="41"/>
        <v>97</v>
      </c>
      <c r="CU14" s="28">
        <f t="shared" si="42"/>
        <v>79.578947368421055</v>
      </c>
      <c r="CV14" s="20">
        <f t="shared" si="68"/>
        <v>90</v>
      </c>
      <c r="CW14" s="20" t="str">
        <f t="shared" si="43"/>
        <v>A1</v>
      </c>
      <c r="CX14" s="26">
        <f>SOCIALSTUDIES!C14</f>
        <v>8</v>
      </c>
      <c r="CY14" s="26">
        <f>SOCIALSTUDIES!D14</f>
        <v>10</v>
      </c>
      <c r="CZ14" s="26">
        <f>SOCIALSTUDIES!E14</f>
        <v>9</v>
      </c>
      <c r="DA14" s="26">
        <f>SOCIALSTUDIES!F14</f>
        <v>56</v>
      </c>
      <c r="DB14" s="26">
        <f t="shared" si="44"/>
        <v>33</v>
      </c>
      <c r="DC14" s="27">
        <f t="shared" si="45"/>
        <v>92</v>
      </c>
      <c r="DD14" s="28">
        <f t="shared" si="46"/>
        <v>67.973684210526315</v>
      </c>
      <c r="DE14" s="20">
        <f t="shared" si="69"/>
        <v>83</v>
      </c>
      <c r="DF14" s="20" t="str">
        <f t="shared" si="47"/>
        <v>A1</v>
      </c>
      <c r="DG14" s="26">
        <f>IGBO!C14</f>
        <v>1</v>
      </c>
      <c r="DH14" s="26">
        <f>IGBO!D14</f>
        <v>5</v>
      </c>
      <c r="DI14" s="26">
        <f>IGBO!E14</f>
        <v>10</v>
      </c>
      <c r="DJ14" s="26">
        <f>IGBO!F14</f>
        <v>55</v>
      </c>
      <c r="DK14" s="26">
        <f t="shared" si="48"/>
        <v>17</v>
      </c>
      <c r="DL14" s="27">
        <f t="shared" si="49"/>
        <v>90</v>
      </c>
      <c r="DM14" s="28">
        <f t="shared" si="50"/>
        <v>58.236842105263158</v>
      </c>
      <c r="DN14" s="20">
        <f t="shared" si="70"/>
        <v>71</v>
      </c>
      <c r="DO14" s="20" t="str">
        <f t="shared" si="51"/>
        <v>B2</v>
      </c>
      <c r="DP14" s="26">
        <f>HPE!C14</f>
        <v>8</v>
      </c>
      <c r="DQ14" s="26">
        <f>HPE!D14</f>
        <v>7</v>
      </c>
      <c r="DR14" s="26">
        <f>HPE!E14</f>
        <v>10</v>
      </c>
      <c r="DS14" s="26">
        <f>HPE!F14</f>
        <v>46</v>
      </c>
      <c r="DT14" s="26">
        <f t="shared" si="52"/>
        <v>50</v>
      </c>
      <c r="DU14" s="27">
        <f t="shared" si="53"/>
        <v>91</v>
      </c>
      <c r="DV14" s="28">
        <f t="shared" si="54"/>
        <v>71.973684210526315</v>
      </c>
      <c r="DW14" s="20">
        <f t="shared" si="71"/>
        <v>71</v>
      </c>
      <c r="DX14" s="20" t="str">
        <f t="shared" si="55"/>
        <v>B2</v>
      </c>
      <c r="DY14" s="20">
        <v>14</v>
      </c>
      <c r="DZ14" s="20">
        <v>1400</v>
      </c>
      <c r="EA14" s="20">
        <f t="shared" si="72"/>
        <v>958</v>
      </c>
      <c r="EB14" s="20">
        <f t="shared" si="56"/>
        <v>68.428571428571431</v>
      </c>
      <c r="EC14" s="33">
        <f t="shared" si="57"/>
        <v>12</v>
      </c>
      <c r="ED14" s="20" t="s">
        <v>105</v>
      </c>
      <c r="EE14" s="20">
        <v>55</v>
      </c>
      <c r="EF14" s="20" t="s">
        <v>36</v>
      </c>
      <c r="EG14" s="40" t="s">
        <v>78</v>
      </c>
      <c r="EH14" s="31"/>
    </row>
    <row r="15" spans="1:138" ht="18.75" thickBot="1">
      <c r="A15" s="41">
        <v>20190232</v>
      </c>
      <c r="B15" s="40" t="s">
        <v>79</v>
      </c>
      <c r="C15" s="26">
        <f>ENGLISH!C15</f>
        <v>9</v>
      </c>
      <c r="D15" s="26">
        <f>ENGLISH!D15</f>
        <v>7</v>
      </c>
      <c r="E15" s="26">
        <f>ENGLISH!E15</f>
        <v>5</v>
      </c>
      <c r="F15" s="26">
        <f>ENGLISH!F15</f>
        <v>40</v>
      </c>
      <c r="G15" s="26">
        <f t="shared" si="0"/>
        <v>43</v>
      </c>
      <c r="H15" s="27">
        <f t="shared" si="1"/>
        <v>94</v>
      </c>
      <c r="I15" s="28">
        <f t="shared" si="2"/>
        <v>68.315789473684205</v>
      </c>
      <c r="J15" s="20">
        <f t="shared" si="58"/>
        <v>61</v>
      </c>
      <c r="K15" s="20" t="str">
        <f t="shared" si="3"/>
        <v>C4</v>
      </c>
      <c r="L15" s="26">
        <f>MATHS!C15</f>
        <v>8</v>
      </c>
      <c r="M15" s="26">
        <f>MATHS!D15</f>
        <v>6</v>
      </c>
      <c r="N15" s="26">
        <f>MATHS!E15</f>
        <v>3</v>
      </c>
      <c r="O15" s="26">
        <f>MATHS!F15</f>
        <v>29</v>
      </c>
      <c r="P15" s="26">
        <f t="shared" si="4"/>
        <v>19</v>
      </c>
      <c r="Q15" s="27">
        <f t="shared" si="5"/>
        <v>95</v>
      </c>
      <c r="R15" s="28">
        <f t="shared" si="6"/>
        <v>49.05263157894737</v>
      </c>
      <c r="S15" s="20">
        <f t="shared" si="59"/>
        <v>46</v>
      </c>
      <c r="T15" s="20" t="str">
        <f t="shared" si="7"/>
        <v>D7</v>
      </c>
      <c r="U15" s="26">
        <f>AGRIC!C15</f>
        <v>9</v>
      </c>
      <c r="V15" s="26">
        <f>AGRIC!D15</f>
        <v>1</v>
      </c>
      <c r="W15" s="26">
        <f>AGRIC!E15</f>
        <v>5</v>
      </c>
      <c r="X15" s="26">
        <f>AGRIC!F15</f>
        <v>16</v>
      </c>
      <c r="Y15" s="26">
        <f t="shared" si="8"/>
        <v>5</v>
      </c>
      <c r="Z15" s="27">
        <f t="shared" si="9"/>
        <v>91</v>
      </c>
      <c r="AA15" s="28">
        <f t="shared" si="10"/>
        <v>54.868421052631582</v>
      </c>
      <c r="AB15" s="20">
        <f t="shared" si="60"/>
        <v>31</v>
      </c>
      <c r="AC15" s="20" t="str">
        <f t="shared" si="11"/>
        <v>F9</v>
      </c>
      <c r="AD15" s="26">
        <f>CIVIC!C15</f>
        <v>9</v>
      </c>
      <c r="AE15" s="26">
        <f>CIVIC!D15</f>
        <v>1</v>
      </c>
      <c r="AF15" s="26">
        <f>CIVIC!E15</f>
        <v>6</v>
      </c>
      <c r="AG15" s="26">
        <f>CIVIC!F15</f>
        <v>22</v>
      </c>
      <c r="AH15" s="26">
        <f t="shared" si="12"/>
        <v>4</v>
      </c>
      <c r="AI15" s="27">
        <f t="shared" si="13"/>
        <v>95</v>
      </c>
      <c r="AJ15" s="28">
        <f t="shared" si="14"/>
        <v>51.789473684210527</v>
      </c>
      <c r="AK15" s="20">
        <f t="shared" si="61"/>
        <v>38</v>
      </c>
      <c r="AL15" s="20" t="str">
        <f t="shared" si="15"/>
        <v>F9</v>
      </c>
      <c r="AM15" s="26">
        <f>BSCIENCE!C15</f>
        <v>8</v>
      </c>
      <c r="AN15" s="26">
        <f>BSCIENCE!D15</f>
        <v>5</v>
      </c>
      <c r="AO15" s="26">
        <f>BSCIENCE!E15</f>
        <v>5</v>
      </c>
      <c r="AP15" s="26">
        <f>BSCIENCE!F15</f>
        <v>34</v>
      </c>
      <c r="AQ15" s="26">
        <f t="shared" si="16"/>
        <v>23</v>
      </c>
      <c r="AR15" s="27">
        <f t="shared" si="17"/>
        <v>92</v>
      </c>
      <c r="AS15" s="28">
        <f t="shared" si="18"/>
        <v>59.263157894736842</v>
      </c>
      <c r="AT15" s="20">
        <f t="shared" si="62"/>
        <v>52</v>
      </c>
      <c r="AU15" s="20" t="str">
        <f t="shared" si="19"/>
        <v>C6</v>
      </c>
      <c r="AV15" s="26">
        <f>BTECH!C15</f>
        <v>7</v>
      </c>
      <c r="AW15" s="26">
        <f>BTECH!D15</f>
        <v>4</v>
      </c>
      <c r="AX15" s="26">
        <f>BTECH!E15</f>
        <v>5</v>
      </c>
      <c r="AY15" s="26">
        <f>BTECH!F15</f>
        <v>30</v>
      </c>
      <c r="AZ15" s="26">
        <f t="shared" si="20"/>
        <v>8</v>
      </c>
      <c r="BA15" s="27">
        <f t="shared" si="21"/>
        <v>84</v>
      </c>
      <c r="BB15" s="28">
        <f t="shared" si="22"/>
        <v>48.55263157894737</v>
      </c>
      <c r="BC15" s="20">
        <f t="shared" si="63"/>
        <v>46</v>
      </c>
      <c r="BD15" s="20" t="str">
        <f t="shared" si="23"/>
        <v>D7</v>
      </c>
      <c r="BE15" s="26">
        <f>BUSSTUDIES!C15</f>
        <v>2</v>
      </c>
      <c r="BF15" s="26">
        <f>BUSSTUDIES!D15</f>
        <v>3</v>
      </c>
      <c r="BG15" s="26">
        <f>BUSSTUDIES!E15</f>
        <v>2</v>
      </c>
      <c r="BH15" s="26">
        <f>BUSSTUDIES!F15</f>
        <v>31</v>
      </c>
      <c r="BI15" s="26">
        <f t="shared" si="24"/>
        <v>0</v>
      </c>
      <c r="BJ15" s="27">
        <f t="shared" si="25"/>
        <v>94</v>
      </c>
      <c r="BK15" s="28">
        <f t="shared" si="26"/>
        <v>43.315789473684212</v>
      </c>
      <c r="BL15" s="20">
        <f t="shared" si="64"/>
        <v>38</v>
      </c>
      <c r="BM15" s="20" t="str">
        <f t="shared" si="27"/>
        <v>F9</v>
      </c>
      <c r="BN15" s="26">
        <f>CRS!C15</f>
        <v>10</v>
      </c>
      <c r="BO15" s="26">
        <f>CRS!D15</f>
        <v>6</v>
      </c>
      <c r="BP15" s="26">
        <f>CRS!E15</f>
        <v>8</v>
      </c>
      <c r="BQ15" s="26">
        <f>CRS!F15</f>
        <v>44</v>
      </c>
      <c r="BR15" s="26">
        <f t="shared" si="28"/>
        <v>31</v>
      </c>
      <c r="BS15" s="27">
        <f t="shared" si="29"/>
        <v>90</v>
      </c>
      <c r="BT15" s="28">
        <f t="shared" si="30"/>
        <v>66.55263157894737</v>
      </c>
      <c r="BU15" s="20">
        <f t="shared" si="65"/>
        <v>68</v>
      </c>
      <c r="BV15" s="20" t="str">
        <f t="shared" si="31"/>
        <v>B3</v>
      </c>
      <c r="BW15" s="26">
        <f>COMPUTER!C15</f>
        <v>7</v>
      </c>
      <c r="BX15" s="26">
        <f>COMPUTER!D15</f>
        <v>2</v>
      </c>
      <c r="BY15" s="26">
        <f>COMPUTER!E15</f>
        <v>2</v>
      </c>
      <c r="BZ15" s="26">
        <f>COMPUTER!F15</f>
        <v>37</v>
      </c>
      <c r="CA15" s="26">
        <f t="shared" si="32"/>
        <v>33</v>
      </c>
      <c r="CB15" s="27">
        <f t="shared" si="33"/>
        <v>95</v>
      </c>
      <c r="CC15" s="28">
        <f t="shared" si="34"/>
        <v>65.131578947368425</v>
      </c>
      <c r="CD15" s="20">
        <f t="shared" si="66"/>
        <v>48</v>
      </c>
      <c r="CE15" s="20" t="str">
        <f t="shared" si="35"/>
        <v>D7</v>
      </c>
      <c r="CF15" s="26">
        <f>CCA!C15</f>
        <v>6</v>
      </c>
      <c r="CG15" s="26">
        <f>CCA!D15</f>
        <v>8</v>
      </c>
      <c r="CH15" s="26">
        <f>CCA!E15</f>
        <v>6</v>
      </c>
      <c r="CI15" s="26">
        <f>CCA!F15</f>
        <v>29</v>
      </c>
      <c r="CJ15" s="26">
        <f t="shared" si="36"/>
        <v>23</v>
      </c>
      <c r="CK15" s="27">
        <f t="shared" si="37"/>
        <v>90</v>
      </c>
      <c r="CL15" s="28">
        <f t="shared" si="38"/>
        <v>63.315789473684212</v>
      </c>
      <c r="CM15" s="20">
        <f t="shared" si="67"/>
        <v>49</v>
      </c>
      <c r="CN15" s="20" t="str">
        <f t="shared" si="39"/>
        <v>D7</v>
      </c>
      <c r="CO15" s="26">
        <f>HOMEC!C15</f>
        <v>8</v>
      </c>
      <c r="CP15" s="26">
        <f>HOMEC!D15</f>
        <v>5</v>
      </c>
      <c r="CQ15" s="26">
        <f>HOMEC!E15</f>
        <v>8</v>
      </c>
      <c r="CR15" s="26">
        <f>HOMEC!F15</f>
        <v>56</v>
      </c>
      <c r="CS15" s="26">
        <f t="shared" si="40"/>
        <v>21</v>
      </c>
      <c r="CT15" s="27">
        <f t="shared" si="41"/>
        <v>97</v>
      </c>
      <c r="CU15" s="28">
        <f t="shared" si="42"/>
        <v>79.578947368421055</v>
      </c>
      <c r="CV15" s="20">
        <f t="shared" si="68"/>
        <v>77</v>
      </c>
      <c r="CW15" s="20" t="str">
        <f t="shared" si="43"/>
        <v>A1</v>
      </c>
      <c r="CX15" s="26">
        <f>SOCIALSTUDIES!C15</f>
        <v>10</v>
      </c>
      <c r="CY15" s="26">
        <f>SOCIALSTUDIES!D15</f>
        <v>1</v>
      </c>
      <c r="CZ15" s="26">
        <f>SOCIALSTUDIES!E15</f>
        <v>7</v>
      </c>
      <c r="DA15" s="26">
        <f>SOCIALSTUDIES!F15</f>
        <v>34</v>
      </c>
      <c r="DB15" s="26">
        <f t="shared" si="44"/>
        <v>33</v>
      </c>
      <c r="DC15" s="27">
        <f t="shared" si="45"/>
        <v>92</v>
      </c>
      <c r="DD15" s="28">
        <f t="shared" si="46"/>
        <v>67.973684210526315</v>
      </c>
      <c r="DE15" s="20">
        <f t="shared" si="69"/>
        <v>52</v>
      </c>
      <c r="DF15" s="20" t="str">
        <f t="shared" si="47"/>
        <v>C6</v>
      </c>
      <c r="DG15" s="26">
        <f>IGBO!C15</f>
        <v>9</v>
      </c>
      <c r="DH15" s="26">
        <f>IGBO!D15</f>
        <v>0</v>
      </c>
      <c r="DI15" s="26">
        <f>IGBO!E15</f>
        <v>7</v>
      </c>
      <c r="DJ15" s="26">
        <f>IGBO!F15</f>
        <v>47</v>
      </c>
      <c r="DK15" s="26">
        <f t="shared" si="48"/>
        <v>17</v>
      </c>
      <c r="DL15" s="27">
        <f t="shared" si="49"/>
        <v>90</v>
      </c>
      <c r="DM15" s="28">
        <f t="shared" si="50"/>
        <v>58.236842105263158</v>
      </c>
      <c r="DN15" s="20">
        <f t="shared" si="70"/>
        <v>63</v>
      </c>
      <c r="DO15" s="20" t="str">
        <f t="shared" si="51"/>
        <v>C4</v>
      </c>
      <c r="DP15" s="26">
        <f>HPE!C15</f>
        <v>9</v>
      </c>
      <c r="DQ15" s="26">
        <f>HPE!D15</f>
        <v>8</v>
      </c>
      <c r="DR15" s="26">
        <f>HPE!E15</f>
        <v>6</v>
      </c>
      <c r="DS15" s="26">
        <f>HPE!F15</f>
        <v>37</v>
      </c>
      <c r="DT15" s="26">
        <f t="shared" si="52"/>
        <v>50</v>
      </c>
      <c r="DU15" s="27">
        <f t="shared" si="53"/>
        <v>91</v>
      </c>
      <c r="DV15" s="28">
        <f t="shared" si="54"/>
        <v>71.973684210526315</v>
      </c>
      <c r="DW15" s="20">
        <f t="shared" si="71"/>
        <v>60</v>
      </c>
      <c r="DX15" s="20" t="str">
        <f t="shared" si="55"/>
        <v>C4</v>
      </c>
      <c r="DY15" s="20">
        <v>14</v>
      </c>
      <c r="DZ15" s="20">
        <v>1400</v>
      </c>
      <c r="EA15" s="20">
        <f t="shared" si="72"/>
        <v>729</v>
      </c>
      <c r="EB15" s="20">
        <f t="shared" si="56"/>
        <v>52.071428571428569</v>
      </c>
      <c r="EC15" s="33">
        <f t="shared" si="57"/>
        <v>30</v>
      </c>
      <c r="ED15" s="20" t="s">
        <v>105</v>
      </c>
      <c r="EE15" s="20">
        <v>60</v>
      </c>
      <c r="EF15" s="20" t="s">
        <v>37</v>
      </c>
      <c r="EG15" s="40" t="s">
        <v>79</v>
      </c>
      <c r="EH15" s="31"/>
    </row>
    <row r="16" spans="1:138" ht="18.75" thickBot="1">
      <c r="A16" s="41">
        <v>20190203</v>
      </c>
      <c r="B16" s="40" t="s">
        <v>80</v>
      </c>
      <c r="C16" s="26">
        <f>ENGLISH!C16</f>
        <v>9</v>
      </c>
      <c r="D16" s="26">
        <f>ENGLISH!D16</f>
        <v>6</v>
      </c>
      <c r="E16" s="26">
        <f>ENGLISH!E16</f>
        <v>8</v>
      </c>
      <c r="F16" s="26">
        <f>ENGLISH!F16</f>
        <v>54</v>
      </c>
      <c r="G16" s="26">
        <f t="shared" si="0"/>
        <v>43</v>
      </c>
      <c r="H16" s="27">
        <f t="shared" si="1"/>
        <v>94</v>
      </c>
      <c r="I16" s="28">
        <f t="shared" si="2"/>
        <v>68.315789473684205</v>
      </c>
      <c r="J16" s="20">
        <f t="shared" si="58"/>
        <v>77</v>
      </c>
      <c r="K16" s="20" t="str">
        <f t="shared" si="3"/>
        <v>A1</v>
      </c>
      <c r="L16" s="26">
        <f>MATHS!C16</f>
        <v>9</v>
      </c>
      <c r="M16" s="26">
        <f>MATHS!D16</f>
        <v>8</v>
      </c>
      <c r="N16" s="26">
        <f>MATHS!E16</f>
        <v>3</v>
      </c>
      <c r="O16" s="26">
        <f>MATHS!F16</f>
        <v>27</v>
      </c>
      <c r="P16" s="26">
        <f t="shared" si="4"/>
        <v>19</v>
      </c>
      <c r="Q16" s="27">
        <f t="shared" si="5"/>
        <v>95</v>
      </c>
      <c r="R16" s="28">
        <f t="shared" si="6"/>
        <v>49.05263157894737</v>
      </c>
      <c r="S16" s="20">
        <f t="shared" si="59"/>
        <v>47</v>
      </c>
      <c r="T16" s="20" t="str">
        <f t="shared" si="7"/>
        <v>D7</v>
      </c>
      <c r="U16" s="26">
        <f>AGRIC!C16</f>
        <v>10</v>
      </c>
      <c r="V16" s="26">
        <f>AGRIC!D16</f>
        <v>6</v>
      </c>
      <c r="W16" s="26">
        <f>AGRIC!E16</f>
        <v>5</v>
      </c>
      <c r="X16" s="26">
        <f>AGRIC!F16</f>
        <v>36</v>
      </c>
      <c r="Y16" s="26">
        <f t="shared" si="8"/>
        <v>5</v>
      </c>
      <c r="Z16" s="27">
        <f t="shared" si="9"/>
        <v>91</v>
      </c>
      <c r="AA16" s="28">
        <f t="shared" si="10"/>
        <v>54.868421052631582</v>
      </c>
      <c r="AB16" s="20">
        <f t="shared" si="60"/>
        <v>57</v>
      </c>
      <c r="AC16" s="20" t="str">
        <f t="shared" si="11"/>
        <v>C5</v>
      </c>
      <c r="AD16" s="26">
        <f>CIVIC!C16</f>
        <v>2</v>
      </c>
      <c r="AE16" s="26">
        <f>CIVIC!D16</f>
        <v>4</v>
      </c>
      <c r="AF16" s="26">
        <f>CIVIC!E16</f>
        <v>9</v>
      </c>
      <c r="AG16" s="26">
        <f>CIVIC!F16</f>
        <v>33</v>
      </c>
      <c r="AH16" s="26">
        <f t="shared" si="12"/>
        <v>4</v>
      </c>
      <c r="AI16" s="27">
        <f t="shared" si="13"/>
        <v>95</v>
      </c>
      <c r="AJ16" s="28">
        <f t="shared" si="14"/>
        <v>51.789473684210527</v>
      </c>
      <c r="AK16" s="20">
        <f t="shared" si="61"/>
        <v>48</v>
      </c>
      <c r="AL16" s="20" t="str">
        <f t="shared" si="15"/>
        <v>D7</v>
      </c>
      <c r="AM16" s="26">
        <f>BSCIENCE!C16</f>
        <v>5</v>
      </c>
      <c r="AN16" s="26">
        <f>BSCIENCE!D16</f>
        <v>5</v>
      </c>
      <c r="AO16" s="26">
        <f>BSCIENCE!E16</f>
        <v>4</v>
      </c>
      <c r="AP16" s="26">
        <f>BSCIENCE!F16</f>
        <v>43</v>
      </c>
      <c r="AQ16" s="26">
        <f t="shared" si="16"/>
        <v>23</v>
      </c>
      <c r="AR16" s="27">
        <f t="shared" si="17"/>
        <v>92</v>
      </c>
      <c r="AS16" s="28">
        <f t="shared" si="18"/>
        <v>59.263157894736842</v>
      </c>
      <c r="AT16" s="20">
        <f t="shared" si="62"/>
        <v>57</v>
      </c>
      <c r="AU16" s="20" t="str">
        <f t="shared" si="19"/>
        <v>C5</v>
      </c>
      <c r="AV16" s="26">
        <f>BTECH!C16</f>
        <v>6</v>
      </c>
      <c r="AW16" s="26">
        <f>BTECH!D16</f>
        <v>8</v>
      </c>
      <c r="AX16" s="26">
        <f>BTECH!E16</f>
        <v>4</v>
      </c>
      <c r="AY16" s="26">
        <f>BTECH!F16</f>
        <v>34</v>
      </c>
      <c r="AZ16" s="26">
        <f t="shared" si="20"/>
        <v>8</v>
      </c>
      <c r="BA16" s="27">
        <f t="shared" si="21"/>
        <v>84</v>
      </c>
      <c r="BB16" s="28">
        <f t="shared" si="22"/>
        <v>48.55263157894737</v>
      </c>
      <c r="BC16" s="20">
        <f t="shared" si="63"/>
        <v>52</v>
      </c>
      <c r="BD16" s="20" t="str">
        <f t="shared" si="23"/>
        <v>C6</v>
      </c>
      <c r="BE16" s="26">
        <f>BUSSTUDIES!C16</f>
        <v>4</v>
      </c>
      <c r="BF16" s="26">
        <f>BUSSTUDIES!D16</f>
        <v>5</v>
      </c>
      <c r="BG16" s="26">
        <f>BUSSTUDIES!E16</f>
        <v>4</v>
      </c>
      <c r="BH16" s="26">
        <f>BUSSTUDIES!F16</f>
        <v>30</v>
      </c>
      <c r="BI16" s="26">
        <f t="shared" si="24"/>
        <v>0</v>
      </c>
      <c r="BJ16" s="27">
        <f t="shared" si="25"/>
        <v>94</v>
      </c>
      <c r="BK16" s="28">
        <f t="shared" si="26"/>
        <v>43.315789473684212</v>
      </c>
      <c r="BL16" s="20">
        <f t="shared" si="64"/>
        <v>43</v>
      </c>
      <c r="BM16" s="20" t="str">
        <f t="shared" si="27"/>
        <v>E8</v>
      </c>
      <c r="BN16" s="26">
        <f>CRS!C16</f>
        <v>10</v>
      </c>
      <c r="BO16" s="26">
        <f>CRS!D16</f>
        <v>6</v>
      </c>
      <c r="BP16" s="26">
        <f>CRS!E16</f>
        <v>7</v>
      </c>
      <c r="BQ16" s="26">
        <f>CRS!F16</f>
        <v>47</v>
      </c>
      <c r="BR16" s="26">
        <f t="shared" si="28"/>
        <v>31</v>
      </c>
      <c r="BS16" s="27">
        <f t="shared" si="29"/>
        <v>90</v>
      </c>
      <c r="BT16" s="28">
        <f t="shared" si="30"/>
        <v>66.55263157894737</v>
      </c>
      <c r="BU16" s="20">
        <f t="shared" si="65"/>
        <v>70</v>
      </c>
      <c r="BV16" s="20" t="str">
        <f t="shared" si="31"/>
        <v>B2</v>
      </c>
      <c r="BW16" s="26">
        <f>COMPUTER!C16</f>
        <v>9</v>
      </c>
      <c r="BX16" s="26">
        <f>COMPUTER!D16</f>
        <v>5</v>
      </c>
      <c r="BY16" s="26">
        <f>COMPUTER!E16</f>
        <v>5</v>
      </c>
      <c r="BZ16" s="26">
        <f>COMPUTER!F16</f>
        <v>48</v>
      </c>
      <c r="CA16" s="26">
        <f t="shared" si="32"/>
        <v>33</v>
      </c>
      <c r="CB16" s="27">
        <f t="shared" si="33"/>
        <v>95</v>
      </c>
      <c r="CC16" s="28">
        <f t="shared" si="34"/>
        <v>65.131578947368425</v>
      </c>
      <c r="CD16" s="20">
        <f t="shared" si="66"/>
        <v>67</v>
      </c>
      <c r="CE16" s="20" t="str">
        <f t="shared" si="35"/>
        <v>B3</v>
      </c>
      <c r="CF16" s="26">
        <f>CCA!C16</f>
        <v>9</v>
      </c>
      <c r="CG16" s="26">
        <f>CCA!D16</f>
        <v>10</v>
      </c>
      <c r="CH16" s="26">
        <f>CCA!E16</f>
        <v>10</v>
      </c>
      <c r="CI16" s="26">
        <f>CCA!F16</f>
        <v>52</v>
      </c>
      <c r="CJ16" s="26">
        <f t="shared" si="36"/>
        <v>23</v>
      </c>
      <c r="CK16" s="27">
        <f t="shared" si="37"/>
        <v>90</v>
      </c>
      <c r="CL16" s="28">
        <f t="shared" si="38"/>
        <v>63.315789473684212</v>
      </c>
      <c r="CM16" s="20">
        <f t="shared" si="67"/>
        <v>81</v>
      </c>
      <c r="CN16" s="20" t="str">
        <f t="shared" si="39"/>
        <v>A1</v>
      </c>
      <c r="CO16" s="26">
        <f>HOMEC!C16</f>
        <v>9</v>
      </c>
      <c r="CP16" s="26">
        <f>HOMEC!D16</f>
        <v>7</v>
      </c>
      <c r="CQ16" s="26">
        <f>HOMEC!E16</f>
        <v>8</v>
      </c>
      <c r="CR16" s="26">
        <f>HOMEC!F16</f>
        <v>60</v>
      </c>
      <c r="CS16" s="26">
        <f t="shared" si="40"/>
        <v>21</v>
      </c>
      <c r="CT16" s="27">
        <f t="shared" si="41"/>
        <v>97</v>
      </c>
      <c r="CU16" s="28">
        <f t="shared" si="42"/>
        <v>79.578947368421055</v>
      </c>
      <c r="CV16" s="20">
        <f t="shared" si="68"/>
        <v>84</v>
      </c>
      <c r="CW16" s="20" t="str">
        <f t="shared" si="43"/>
        <v>A1</v>
      </c>
      <c r="CX16" s="26">
        <f>SOCIALSTUDIES!C16</f>
        <v>10</v>
      </c>
      <c r="CY16" s="26">
        <f>SOCIALSTUDIES!D16</f>
        <v>8</v>
      </c>
      <c r="CZ16" s="26">
        <f>SOCIALSTUDIES!E16</f>
        <v>10</v>
      </c>
      <c r="DA16" s="26">
        <f>SOCIALSTUDIES!F16</f>
        <v>47</v>
      </c>
      <c r="DB16" s="26">
        <f t="shared" si="44"/>
        <v>33</v>
      </c>
      <c r="DC16" s="27">
        <f t="shared" si="45"/>
        <v>92</v>
      </c>
      <c r="DD16" s="28">
        <f t="shared" si="46"/>
        <v>67.973684210526315</v>
      </c>
      <c r="DE16" s="20">
        <f t="shared" si="69"/>
        <v>75</v>
      </c>
      <c r="DF16" s="20" t="str">
        <f t="shared" si="47"/>
        <v>A1</v>
      </c>
      <c r="DG16" s="26">
        <f>IGBO!C16</f>
        <v>9</v>
      </c>
      <c r="DH16" s="26">
        <f>IGBO!D16</f>
        <v>6</v>
      </c>
      <c r="DI16" s="26">
        <f>IGBO!E16</f>
        <v>5</v>
      </c>
      <c r="DJ16" s="26">
        <f>IGBO!F16</f>
        <v>49</v>
      </c>
      <c r="DK16" s="26">
        <f t="shared" si="48"/>
        <v>17</v>
      </c>
      <c r="DL16" s="27">
        <f t="shared" si="49"/>
        <v>90</v>
      </c>
      <c r="DM16" s="28">
        <f t="shared" si="50"/>
        <v>58.236842105263158</v>
      </c>
      <c r="DN16" s="20">
        <f t="shared" si="70"/>
        <v>69</v>
      </c>
      <c r="DO16" s="20" t="str">
        <f t="shared" si="51"/>
        <v>B3</v>
      </c>
      <c r="DP16" s="26">
        <f>HPE!C16</f>
        <v>10</v>
      </c>
      <c r="DQ16" s="26">
        <f>HPE!D16</f>
        <v>10</v>
      </c>
      <c r="DR16" s="26">
        <f>HPE!E16</f>
        <v>10</v>
      </c>
      <c r="DS16" s="26">
        <f>HPE!F16</f>
        <v>50</v>
      </c>
      <c r="DT16" s="26">
        <f t="shared" si="52"/>
        <v>50</v>
      </c>
      <c r="DU16" s="27">
        <f t="shared" si="53"/>
        <v>91</v>
      </c>
      <c r="DV16" s="28">
        <f t="shared" si="54"/>
        <v>71.973684210526315</v>
      </c>
      <c r="DW16" s="20">
        <f t="shared" si="71"/>
        <v>80</v>
      </c>
      <c r="DX16" s="20" t="str">
        <f t="shared" si="55"/>
        <v>A1</v>
      </c>
      <c r="DY16" s="20">
        <v>14</v>
      </c>
      <c r="DZ16" s="20">
        <v>1400</v>
      </c>
      <c r="EA16" s="20">
        <f t="shared" si="72"/>
        <v>907</v>
      </c>
      <c r="EB16" s="20">
        <f t="shared" si="56"/>
        <v>64.785714285714292</v>
      </c>
      <c r="EC16" s="33">
        <f t="shared" si="57"/>
        <v>16</v>
      </c>
      <c r="ED16" s="20" t="s">
        <v>105</v>
      </c>
      <c r="EE16" s="20">
        <v>65</v>
      </c>
      <c r="EF16" s="20" t="s">
        <v>34</v>
      </c>
      <c r="EG16" s="40" t="s">
        <v>80</v>
      </c>
      <c r="EH16" s="31"/>
    </row>
    <row r="17" spans="1:138" ht="18.75" thickBot="1">
      <c r="A17" s="41">
        <v>20190201</v>
      </c>
      <c r="B17" s="40" t="s">
        <v>81</v>
      </c>
      <c r="C17" s="26">
        <f>ENGLISH!C17</f>
        <v>6</v>
      </c>
      <c r="D17" s="26">
        <f>ENGLISH!D17</f>
        <v>6</v>
      </c>
      <c r="E17" s="26">
        <f>ENGLISH!E17</f>
        <v>5</v>
      </c>
      <c r="F17" s="26">
        <f>ENGLISH!F17</f>
        <v>32</v>
      </c>
      <c r="G17" s="26">
        <f t="shared" si="0"/>
        <v>43</v>
      </c>
      <c r="H17" s="27">
        <f t="shared" si="1"/>
        <v>94</v>
      </c>
      <c r="I17" s="28">
        <f t="shared" si="2"/>
        <v>68.315789473684205</v>
      </c>
      <c r="J17" s="20">
        <f t="shared" si="58"/>
        <v>49</v>
      </c>
      <c r="K17" s="20" t="str">
        <f t="shared" si="3"/>
        <v>D7</v>
      </c>
      <c r="L17" s="26">
        <f>MATHS!C17</f>
        <v>5</v>
      </c>
      <c r="M17" s="26">
        <f>MATHS!D17</f>
        <v>2</v>
      </c>
      <c r="N17" s="26">
        <f>MATHS!E17</f>
        <v>4</v>
      </c>
      <c r="O17" s="26">
        <f>MATHS!F17</f>
        <v>26</v>
      </c>
      <c r="P17" s="26">
        <f t="shared" si="4"/>
        <v>19</v>
      </c>
      <c r="Q17" s="27">
        <f t="shared" si="5"/>
        <v>95</v>
      </c>
      <c r="R17" s="28">
        <f t="shared" si="6"/>
        <v>49.05263157894737</v>
      </c>
      <c r="S17" s="20">
        <f t="shared" si="59"/>
        <v>37</v>
      </c>
      <c r="T17" s="20" t="str">
        <f t="shared" si="7"/>
        <v>F9</v>
      </c>
      <c r="U17" s="26">
        <f>AGRIC!C17</f>
        <v>4</v>
      </c>
      <c r="V17" s="26">
        <f>AGRIC!D17</f>
        <v>2</v>
      </c>
      <c r="W17" s="26">
        <f>AGRIC!E17</f>
        <v>0</v>
      </c>
      <c r="X17" s="26">
        <f>AGRIC!F17</f>
        <v>17</v>
      </c>
      <c r="Y17" s="26">
        <f t="shared" si="8"/>
        <v>5</v>
      </c>
      <c r="Z17" s="27">
        <f t="shared" si="9"/>
        <v>91</v>
      </c>
      <c r="AA17" s="28">
        <f t="shared" si="10"/>
        <v>54.868421052631582</v>
      </c>
      <c r="AB17" s="20">
        <f t="shared" si="60"/>
        <v>23</v>
      </c>
      <c r="AC17" s="20" t="str">
        <f t="shared" si="11"/>
        <v>F9</v>
      </c>
      <c r="AD17" s="26">
        <f>CIVIC!C17</f>
        <v>2</v>
      </c>
      <c r="AE17" s="26">
        <f>CIVIC!D17</f>
        <v>5</v>
      </c>
      <c r="AF17" s="26">
        <f>CIVIC!E17</f>
        <v>5</v>
      </c>
      <c r="AG17" s="26">
        <f>CIVIC!F17</f>
        <v>31</v>
      </c>
      <c r="AH17" s="26">
        <f t="shared" si="12"/>
        <v>4</v>
      </c>
      <c r="AI17" s="27">
        <f t="shared" si="13"/>
        <v>95</v>
      </c>
      <c r="AJ17" s="28">
        <f t="shared" si="14"/>
        <v>51.789473684210527</v>
      </c>
      <c r="AK17" s="20">
        <f t="shared" si="61"/>
        <v>43</v>
      </c>
      <c r="AL17" s="20" t="str">
        <f t="shared" si="15"/>
        <v>E8</v>
      </c>
      <c r="AM17" s="26">
        <f>BSCIENCE!C17</f>
        <v>7</v>
      </c>
      <c r="AN17" s="26">
        <f>BSCIENCE!D17</f>
        <v>5</v>
      </c>
      <c r="AO17" s="26">
        <f>BSCIENCE!E17</f>
        <v>4</v>
      </c>
      <c r="AP17" s="26">
        <f>BSCIENCE!F17</f>
        <v>24</v>
      </c>
      <c r="AQ17" s="26">
        <f t="shared" si="16"/>
        <v>23</v>
      </c>
      <c r="AR17" s="27">
        <f t="shared" si="17"/>
        <v>92</v>
      </c>
      <c r="AS17" s="28">
        <f t="shared" si="18"/>
        <v>59.263157894736842</v>
      </c>
      <c r="AT17" s="20">
        <f t="shared" si="62"/>
        <v>40</v>
      </c>
      <c r="AU17" s="20" t="str">
        <f t="shared" si="19"/>
        <v>E8</v>
      </c>
      <c r="AV17" s="26">
        <f>BTECH!C17</f>
        <v>6</v>
      </c>
      <c r="AW17" s="26">
        <f>BTECH!D17</f>
        <v>4</v>
      </c>
      <c r="AX17" s="26">
        <f>BTECH!E17</f>
        <v>6</v>
      </c>
      <c r="AY17" s="26">
        <f>BTECH!F17</f>
        <v>20</v>
      </c>
      <c r="AZ17" s="26">
        <f t="shared" si="20"/>
        <v>8</v>
      </c>
      <c r="BA17" s="27">
        <f t="shared" si="21"/>
        <v>84</v>
      </c>
      <c r="BB17" s="28">
        <f t="shared" si="22"/>
        <v>48.55263157894737</v>
      </c>
      <c r="BC17" s="20">
        <f t="shared" si="63"/>
        <v>36</v>
      </c>
      <c r="BD17" s="20" t="str">
        <f t="shared" si="23"/>
        <v>F9</v>
      </c>
      <c r="BE17" s="26">
        <f>BUSSTUDIES!C17</f>
        <v>3</v>
      </c>
      <c r="BF17" s="26">
        <f>BUSSTUDIES!D17</f>
        <v>2</v>
      </c>
      <c r="BG17" s="26">
        <f>BUSSTUDIES!E17</f>
        <v>2</v>
      </c>
      <c r="BH17" s="26">
        <f>BUSSTUDIES!F17</f>
        <v>23</v>
      </c>
      <c r="BI17" s="26">
        <f t="shared" si="24"/>
        <v>0</v>
      </c>
      <c r="BJ17" s="27">
        <f t="shared" si="25"/>
        <v>94</v>
      </c>
      <c r="BK17" s="28">
        <f t="shared" si="26"/>
        <v>43.315789473684212</v>
      </c>
      <c r="BL17" s="20">
        <f t="shared" si="64"/>
        <v>30</v>
      </c>
      <c r="BM17" s="20" t="str">
        <f t="shared" si="27"/>
        <v>F9</v>
      </c>
      <c r="BN17" s="26">
        <f>CRS!C17</f>
        <v>10</v>
      </c>
      <c r="BO17" s="26">
        <f>CRS!D17</f>
        <v>4</v>
      </c>
      <c r="BP17" s="26">
        <f>CRS!E17</f>
        <v>0</v>
      </c>
      <c r="BQ17" s="26">
        <f>CRS!F17</f>
        <v>37</v>
      </c>
      <c r="BR17" s="26">
        <f t="shared" si="28"/>
        <v>31</v>
      </c>
      <c r="BS17" s="27">
        <f t="shared" si="29"/>
        <v>90</v>
      </c>
      <c r="BT17" s="28">
        <f t="shared" si="30"/>
        <v>66.55263157894737</v>
      </c>
      <c r="BU17" s="20">
        <f t="shared" si="65"/>
        <v>51</v>
      </c>
      <c r="BV17" s="20" t="str">
        <f t="shared" si="31"/>
        <v>C6</v>
      </c>
      <c r="BW17" s="26">
        <f>COMPUTER!C17</f>
        <v>9</v>
      </c>
      <c r="BX17" s="26">
        <f>COMPUTER!D17</f>
        <v>1</v>
      </c>
      <c r="BY17" s="26">
        <f>COMPUTER!E17</f>
        <v>4</v>
      </c>
      <c r="BZ17" s="26">
        <f>COMPUTER!F17</f>
        <v>34</v>
      </c>
      <c r="CA17" s="26">
        <f t="shared" si="32"/>
        <v>33</v>
      </c>
      <c r="CB17" s="27">
        <f t="shared" si="33"/>
        <v>95</v>
      </c>
      <c r="CC17" s="28">
        <f t="shared" si="34"/>
        <v>65.131578947368425</v>
      </c>
      <c r="CD17" s="20">
        <f t="shared" si="66"/>
        <v>48</v>
      </c>
      <c r="CE17" s="20" t="str">
        <f t="shared" si="35"/>
        <v>D7</v>
      </c>
      <c r="CF17" s="26">
        <f>CCA!C17</f>
        <v>9</v>
      </c>
      <c r="CG17" s="26">
        <f>CCA!D17</f>
        <v>10</v>
      </c>
      <c r="CH17" s="26">
        <f>CCA!E17</f>
        <v>10</v>
      </c>
      <c r="CI17" s="26">
        <f>CCA!F17</f>
        <v>28</v>
      </c>
      <c r="CJ17" s="26">
        <f t="shared" si="36"/>
        <v>23</v>
      </c>
      <c r="CK17" s="27">
        <f t="shared" si="37"/>
        <v>90</v>
      </c>
      <c r="CL17" s="28">
        <f t="shared" si="38"/>
        <v>63.315789473684212</v>
      </c>
      <c r="CM17" s="20">
        <f t="shared" si="67"/>
        <v>57</v>
      </c>
      <c r="CN17" s="20" t="str">
        <f t="shared" si="39"/>
        <v>C5</v>
      </c>
      <c r="CO17" s="26">
        <f>HOMEC!C17</f>
        <v>8</v>
      </c>
      <c r="CP17" s="26">
        <f>HOMEC!D17</f>
        <v>5</v>
      </c>
      <c r="CQ17" s="26">
        <f>HOMEC!E17</f>
        <v>7</v>
      </c>
      <c r="CR17" s="26">
        <f>HOMEC!F17</f>
        <v>48</v>
      </c>
      <c r="CS17" s="26">
        <f t="shared" si="40"/>
        <v>21</v>
      </c>
      <c r="CT17" s="27">
        <f t="shared" si="41"/>
        <v>97</v>
      </c>
      <c r="CU17" s="28">
        <f t="shared" si="42"/>
        <v>79.578947368421055</v>
      </c>
      <c r="CV17" s="20">
        <f t="shared" si="68"/>
        <v>68</v>
      </c>
      <c r="CW17" s="20" t="str">
        <f t="shared" si="43"/>
        <v>B3</v>
      </c>
      <c r="CX17" s="26">
        <f>SOCIALSTUDIES!C17</f>
        <v>10</v>
      </c>
      <c r="CY17" s="26">
        <f>SOCIALSTUDIES!D17</f>
        <v>5</v>
      </c>
      <c r="CZ17" s="26">
        <f>SOCIALSTUDIES!E17</f>
        <v>6</v>
      </c>
      <c r="DA17" s="26">
        <f>SOCIALSTUDIES!F17</f>
        <v>33</v>
      </c>
      <c r="DB17" s="26">
        <f t="shared" si="44"/>
        <v>33</v>
      </c>
      <c r="DC17" s="27">
        <f t="shared" si="45"/>
        <v>92</v>
      </c>
      <c r="DD17" s="28">
        <f t="shared" si="46"/>
        <v>67.973684210526315</v>
      </c>
      <c r="DE17" s="20">
        <f t="shared" si="69"/>
        <v>54</v>
      </c>
      <c r="DF17" s="20" t="str">
        <f t="shared" si="47"/>
        <v>C6</v>
      </c>
      <c r="DG17" s="26">
        <f>IGBO!C17</f>
        <v>3</v>
      </c>
      <c r="DH17" s="26">
        <f>IGBO!D17</f>
        <v>3</v>
      </c>
      <c r="DI17" s="26">
        <f>IGBO!E17</f>
        <v>1</v>
      </c>
      <c r="DJ17" s="26">
        <f>IGBO!F17</f>
        <v>13</v>
      </c>
      <c r="DK17" s="26">
        <f t="shared" si="48"/>
        <v>17</v>
      </c>
      <c r="DL17" s="27">
        <f t="shared" si="49"/>
        <v>90</v>
      </c>
      <c r="DM17" s="28">
        <f t="shared" si="50"/>
        <v>58.236842105263158</v>
      </c>
      <c r="DN17" s="20">
        <f t="shared" si="70"/>
        <v>20</v>
      </c>
      <c r="DO17" s="20" t="str">
        <f t="shared" si="51"/>
        <v>F9</v>
      </c>
      <c r="DP17" s="26">
        <f>HPE!C17</f>
        <v>9</v>
      </c>
      <c r="DQ17" s="26">
        <f>HPE!D17</f>
        <v>7</v>
      </c>
      <c r="DR17" s="26">
        <f>HPE!E17</f>
        <v>7</v>
      </c>
      <c r="DS17" s="26">
        <f>HPE!F17</f>
        <v>35</v>
      </c>
      <c r="DT17" s="26">
        <f t="shared" si="52"/>
        <v>50</v>
      </c>
      <c r="DU17" s="27">
        <f t="shared" si="53"/>
        <v>91</v>
      </c>
      <c r="DV17" s="28">
        <f t="shared" si="54"/>
        <v>71.973684210526315</v>
      </c>
      <c r="DW17" s="20">
        <f t="shared" si="71"/>
        <v>58</v>
      </c>
      <c r="DX17" s="20" t="str">
        <f t="shared" si="55"/>
        <v>C5</v>
      </c>
      <c r="DY17" s="20">
        <v>14</v>
      </c>
      <c r="DZ17" s="20">
        <v>1400</v>
      </c>
      <c r="EA17" s="20">
        <f t="shared" si="72"/>
        <v>614</v>
      </c>
      <c r="EB17" s="20">
        <f t="shared" si="56"/>
        <v>43.857142857142854</v>
      </c>
      <c r="EC17" s="33">
        <f t="shared" si="57"/>
        <v>34</v>
      </c>
      <c r="ED17" s="20" t="s">
        <v>106</v>
      </c>
      <c r="EE17" s="20">
        <v>70</v>
      </c>
      <c r="EF17" s="20" t="s">
        <v>33</v>
      </c>
      <c r="EG17" s="40" t="s">
        <v>81</v>
      </c>
      <c r="EH17" s="31"/>
    </row>
    <row r="18" spans="1:138" ht="18.75" thickBot="1">
      <c r="A18" s="41">
        <v>20190283</v>
      </c>
      <c r="B18" s="40" t="s">
        <v>82</v>
      </c>
      <c r="C18" s="26">
        <f>ENGLISH!C18</f>
        <v>10</v>
      </c>
      <c r="D18" s="26">
        <f>ENGLISH!D18</f>
        <v>7</v>
      </c>
      <c r="E18" s="26">
        <f>ENGLISH!E18</f>
        <v>10</v>
      </c>
      <c r="F18" s="26">
        <f>ENGLISH!F18</f>
        <v>67</v>
      </c>
      <c r="G18" s="26">
        <f t="shared" si="0"/>
        <v>43</v>
      </c>
      <c r="H18" s="27">
        <f t="shared" si="1"/>
        <v>94</v>
      </c>
      <c r="I18" s="28">
        <f t="shared" si="2"/>
        <v>68.315789473684205</v>
      </c>
      <c r="J18" s="20">
        <f t="shared" si="58"/>
        <v>94</v>
      </c>
      <c r="K18" s="20" t="str">
        <f t="shared" si="3"/>
        <v>A1</v>
      </c>
      <c r="L18" s="26">
        <f>MATHS!C18</f>
        <v>9</v>
      </c>
      <c r="M18" s="26">
        <f>MATHS!D18</f>
        <v>10</v>
      </c>
      <c r="N18" s="26">
        <f>MATHS!E18</f>
        <v>7</v>
      </c>
      <c r="O18" s="26">
        <f>MATHS!F18</f>
        <v>62</v>
      </c>
      <c r="P18" s="26">
        <f t="shared" si="4"/>
        <v>19</v>
      </c>
      <c r="Q18" s="27">
        <f t="shared" si="5"/>
        <v>95</v>
      </c>
      <c r="R18" s="28">
        <f t="shared" si="6"/>
        <v>49.05263157894737</v>
      </c>
      <c r="S18" s="20">
        <f t="shared" si="59"/>
        <v>88</v>
      </c>
      <c r="T18" s="20" t="str">
        <f t="shared" si="7"/>
        <v>A1</v>
      </c>
      <c r="U18" s="26">
        <f>AGRIC!C18</f>
        <v>9</v>
      </c>
      <c r="V18" s="26">
        <f>AGRIC!D18</f>
        <v>8</v>
      </c>
      <c r="W18" s="26">
        <f>AGRIC!E18</f>
        <v>9</v>
      </c>
      <c r="X18" s="26">
        <f>AGRIC!F18</f>
        <v>65</v>
      </c>
      <c r="Y18" s="26">
        <f t="shared" si="8"/>
        <v>5</v>
      </c>
      <c r="Z18" s="27">
        <f t="shared" si="9"/>
        <v>91</v>
      </c>
      <c r="AA18" s="28">
        <f t="shared" si="10"/>
        <v>54.868421052631582</v>
      </c>
      <c r="AB18" s="20">
        <f t="shared" si="60"/>
        <v>91</v>
      </c>
      <c r="AC18" s="20" t="str">
        <f t="shared" si="11"/>
        <v>A1</v>
      </c>
      <c r="AD18" s="26">
        <f>CIVIC!C18</f>
        <v>10</v>
      </c>
      <c r="AE18" s="26">
        <f>CIVIC!D18</f>
        <v>10</v>
      </c>
      <c r="AF18" s="26">
        <f>CIVIC!E18</f>
        <v>10</v>
      </c>
      <c r="AG18" s="26">
        <f>CIVIC!F18</f>
        <v>63</v>
      </c>
      <c r="AH18" s="26">
        <f t="shared" si="12"/>
        <v>4</v>
      </c>
      <c r="AI18" s="27">
        <f t="shared" si="13"/>
        <v>95</v>
      </c>
      <c r="AJ18" s="28">
        <f t="shared" si="14"/>
        <v>51.789473684210527</v>
      </c>
      <c r="AK18" s="20">
        <f t="shared" si="61"/>
        <v>93</v>
      </c>
      <c r="AL18" s="20" t="str">
        <f t="shared" si="15"/>
        <v>A1</v>
      </c>
      <c r="AM18" s="26">
        <f>BSCIENCE!C18</f>
        <v>10</v>
      </c>
      <c r="AN18" s="26">
        <f>BSCIENCE!D18</f>
        <v>8</v>
      </c>
      <c r="AO18" s="26">
        <f>BSCIENCE!E18</f>
        <v>9</v>
      </c>
      <c r="AP18" s="26">
        <f>BSCIENCE!F18</f>
        <v>65</v>
      </c>
      <c r="AQ18" s="26">
        <f t="shared" si="16"/>
        <v>23</v>
      </c>
      <c r="AR18" s="27">
        <f t="shared" si="17"/>
        <v>92</v>
      </c>
      <c r="AS18" s="28">
        <f t="shared" si="18"/>
        <v>59.263157894736842</v>
      </c>
      <c r="AT18" s="20">
        <f t="shared" si="62"/>
        <v>92</v>
      </c>
      <c r="AU18" s="20" t="str">
        <f t="shared" si="19"/>
        <v>A1</v>
      </c>
      <c r="AV18" s="26">
        <f>BTECH!C18</f>
        <v>9</v>
      </c>
      <c r="AW18" s="26">
        <f>BTECH!D18</f>
        <v>9</v>
      </c>
      <c r="AX18" s="26">
        <f>BTECH!E18</f>
        <v>10</v>
      </c>
      <c r="AY18" s="26">
        <f>BTECH!F18</f>
        <v>56</v>
      </c>
      <c r="AZ18" s="26">
        <f t="shared" si="20"/>
        <v>8</v>
      </c>
      <c r="BA18" s="27">
        <f t="shared" si="21"/>
        <v>84</v>
      </c>
      <c r="BB18" s="28">
        <f t="shared" si="22"/>
        <v>48.55263157894737</v>
      </c>
      <c r="BC18" s="20">
        <f t="shared" si="63"/>
        <v>84</v>
      </c>
      <c r="BD18" s="20" t="str">
        <f t="shared" si="23"/>
        <v>A1</v>
      </c>
      <c r="BE18" s="26">
        <f>BUSSTUDIES!C18</f>
        <v>9</v>
      </c>
      <c r="BF18" s="26">
        <f>BUSSTUDIES!D18</f>
        <v>5</v>
      </c>
      <c r="BG18" s="26">
        <f>BUSSTUDIES!E18</f>
        <v>5</v>
      </c>
      <c r="BH18" s="26">
        <f>BUSSTUDIES!F18</f>
        <v>61</v>
      </c>
      <c r="BI18" s="26">
        <f t="shared" si="24"/>
        <v>0</v>
      </c>
      <c r="BJ18" s="27">
        <f t="shared" si="25"/>
        <v>94</v>
      </c>
      <c r="BK18" s="28">
        <f t="shared" si="26"/>
        <v>43.315789473684212</v>
      </c>
      <c r="BL18" s="20">
        <f t="shared" si="64"/>
        <v>80</v>
      </c>
      <c r="BM18" s="20" t="str">
        <f t="shared" si="27"/>
        <v>A1</v>
      </c>
      <c r="BN18" s="26">
        <f>CRS!C18</f>
        <v>10</v>
      </c>
      <c r="BO18" s="26">
        <f>CRS!D18</f>
        <v>9</v>
      </c>
      <c r="BP18" s="26">
        <f>CRS!E18</f>
        <v>10</v>
      </c>
      <c r="BQ18" s="26">
        <f>CRS!F18</f>
        <v>61</v>
      </c>
      <c r="BR18" s="26">
        <f t="shared" si="28"/>
        <v>31</v>
      </c>
      <c r="BS18" s="27">
        <f t="shared" si="29"/>
        <v>90</v>
      </c>
      <c r="BT18" s="28">
        <f t="shared" si="30"/>
        <v>66.55263157894737</v>
      </c>
      <c r="BU18" s="20">
        <f t="shared" si="65"/>
        <v>90</v>
      </c>
      <c r="BV18" s="20" t="str">
        <f t="shared" si="31"/>
        <v>A1</v>
      </c>
      <c r="BW18" s="26">
        <f>COMPUTER!C18</f>
        <v>10</v>
      </c>
      <c r="BX18" s="26">
        <f>COMPUTER!D18</f>
        <v>9</v>
      </c>
      <c r="BY18" s="26">
        <f>COMPUTER!E18</f>
        <v>10</v>
      </c>
      <c r="BZ18" s="26">
        <f>COMPUTER!F18</f>
        <v>66</v>
      </c>
      <c r="CA18" s="26">
        <f t="shared" si="32"/>
        <v>33</v>
      </c>
      <c r="CB18" s="27">
        <f t="shared" si="33"/>
        <v>95</v>
      </c>
      <c r="CC18" s="28">
        <f t="shared" si="34"/>
        <v>65.131578947368425</v>
      </c>
      <c r="CD18" s="20">
        <f t="shared" si="66"/>
        <v>95</v>
      </c>
      <c r="CE18" s="20" t="str">
        <f t="shared" si="35"/>
        <v>A1</v>
      </c>
      <c r="CF18" s="26">
        <f>CCA!C18</f>
        <v>10</v>
      </c>
      <c r="CG18" s="26">
        <f>CCA!D18</f>
        <v>10</v>
      </c>
      <c r="CH18" s="26">
        <f>CCA!E18</f>
        <v>10</v>
      </c>
      <c r="CI18" s="26">
        <f>CCA!F18</f>
        <v>58</v>
      </c>
      <c r="CJ18" s="26">
        <f t="shared" si="36"/>
        <v>23</v>
      </c>
      <c r="CK18" s="27">
        <f t="shared" si="37"/>
        <v>90</v>
      </c>
      <c r="CL18" s="28">
        <f t="shared" si="38"/>
        <v>63.315789473684212</v>
      </c>
      <c r="CM18" s="20">
        <f t="shared" si="67"/>
        <v>88</v>
      </c>
      <c r="CN18" s="20" t="str">
        <f t="shared" si="39"/>
        <v>A1</v>
      </c>
      <c r="CO18" s="26">
        <f>HOMEC!C18</f>
        <v>10</v>
      </c>
      <c r="CP18" s="26">
        <f>HOMEC!D18</f>
        <v>10</v>
      </c>
      <c r="CQ18" s="26">
        <f>HOMEC!E18</f>
        <v>8</v>
      </c>
      <c r="CR18" s="26">
        <f>HOMEC!F18</f>
        <v>69</v>
      </c>
      <c r="CS18" s="26">
        <f t="shared" si="40"/>
        <v>21</v>
      </c>
      <c r="CT18" s="27">
        <f t="shared" si="41"/>
        <v>97</v>
      </c>
      <c r="CU18" s="28">
        <f t="shared" si="42"/>
        <v>79.578947368421055</v>
      </c>
      <c r="CV18" s="20">
        <f t="shared" si="68"/>
        <v>97</v>
      </c>
      <c r="CW18" s="20" t="str">
        <f t="shared" si="43"/>
        <v>A1</v>
      </c>
      <c r="CX18" s="26">
        <f>SOCIALSTUDIES!C18</f>
        <v>10</v>
      </c>
      <c r="CY18" s="26">
        <f>SOCIALSTUDIES!D18</f>
        <v>10</v>
      </c>
      <c r="CZ18" s="26">
        <f>SOCIALSTUDIES!E18</f>
        <v>10</v>
      </c>
      <c r="DA18" s="26">
        <f>SOCIALSTUDIES!F18</f>
        <v>62</v>
      </c>
      <c r="DB18" s="26">
        <f t="shared" si="44"/>
        <v>33</v>
      </c>
      <c r="DC18" s="27">
        <f t="shared" si="45"/>
        <v>92</v>
      </c>
      <c r="DD18" s="28">
        <f t="shared" si="46"/>
        <v>67.973684210526315</v>
      </c>
      <c r="DE18" s="20">
        <f t="shared" si="69"/>
        <v>92</v>
      </c>
      <c r="DF18" s="20" t="str">
        <f t="shared" si="47"/>
        <v>A1</v>
      </c>
      <c r="DG18" s="26">
        <f>IGBO!C18</f>
        <v>9</v>
      </c>
      <c r="DH18" s="26">
        <f>IGBO!D18</f>
        <v>9</v>
      </c>
      <c r="DI18" s="26">
        <f>IGBO!E18</f>
        <v>10</v>
      </c>
      <c r="DJ18" s="26">
        <f>IGBO!F18</f>
        <v>57</v>
      </c>
      <c r="DK18" s="26">
        <f t="shared" si="48"/>
        <v>17</v>
      </c>
      <c r="DL18" s="27">
        <f t="shared" si="49"/>
        <v>90</v>
      </c>
      <c r="DM18" s="28">
        <f t="shared" si="50"/>
        <v>58.236842105263158</v>
      </c>
      <c r="DN18" s="20">
        <f t="shared" si="70"/>
        <v>85</v>
      </c>
      <c r="DO18" s="20" t="str">
        <f t="shared" si="51"/>
        <v>A1</v>
      </c>
      <c r="DP18" s="26">
        <f>HPE!C18</f>
        <v>10</v>
      </c>
      <c r="DQ18" s="26">
        <f>HPE!D18</f>
        <v>10</v>
      </c>
      <c r="DR18" s="26">
        <f>HPE!E18</f>
        <v>10</v>
      </c>
      <c r="DS18" s="26">
        <f>HPE!F18</f>
        <v>57</v>
      </c>
      <c r="DT18" s="26">
        <f t="shared" si="52"/>
        <v>50</v>
      </c>
      <c r="DU18" s="27">
        <f t="shared" si="53"/>
        <v>91</v>
      </c>
      <c r="DV18" s="28">
        <f t="shared" si="54"/>
        <v>71.973684210526315</v>
      </c>
      <c r="DW18" s="20">
        <f t="shared" si="71"/>
        <v>87</v>
      </c>
      <c r="DX18" s="20" t="str">
        <f t="shared" si="55"/>
        <v>A1</v>
      </c>
      <c r="DY18" s="20">
        <v>14</v>
      </c>
      <c r="DZ18" s="20">
        <v>1400</v>
      </c>
      <c r="EA18" s="20">
        <f t="shared" si="72"/>
        <v>1256</v>
      </c>
      <c r="EB18" s="20">
        <f t="shared" si="56"/>
        <v>89.714285714285708</v>
      </c>
      <c r="EC18" s="33">
        <f t="shared" si="57"/>
        <v>1</v>
      </c>
      <c r="ED18" s="20" t="s">
        <v>105</v>
      </c>
      <c r="EE18" s="20">
        <v>75</v>
      </c>
      <c r="EF18" s="20" t="s">
        <v>32</v>
      </c>
      <c r="EG18" s="40" t="s">
        <v>82</v>
      </c>
      <c r="EH18" s="31"/>
    </row>
    <row r="19" spans="1:138" ht="18.75" thickBot="1">
      <c r="A19" s="41">
        <v>20190233</v>
      </c>
      <c r="B19" s="40" t="s">
        <v>83</v>
      </c>
      <c r="C19" s="26">
        <f>ENGLISH!C19</f>
        <v>9</v>
      </c>
      <c r="D19" s="26">
        <f>ENGLISH!D19</f>
        <v>6</v>
      </c>
      <c r="E19" s="26">
        <f>ENGLISH!E19</f>
        <v>9</v>
      </c>
      <c r="F19" s="26">
        <f>ENGLISH!F19</f>
        <v>46</v>
      </c>
      <c r="G19" s="26">
        <f t="shared" si="0"/>
        <v>43</v>
      </c>
      <c r="H19" s="27">
        <f t="shared" si="1"/>
        <v>94</v>
      </c>
      <c r="I19" s="28">
        <f t="shared" si="2"/>
        <v>68.315789473684205</v>
      </c>
      <c r="J19" s="20">
        <f t="shared" si="58"/>
        <v>70</v>
      </c>
      <c r="K19" s="20" t="str">
        <f t="shared" si="3"/>
        <v>B2</v>
      </c>
      <c r="L19" s="26">
        <f>MATHS!C19</f>
        <v>9</v>
      </c>
      <c r="M19" s="26">
        <f>MATHS!D19</f>
        <v>8</v>
      </c>
      <c r="N19" s="26">
        <f>MATHS!E19</f>
        <v>2</v>
      </c>
      <c r="O19" s="26">
        <f>MATHS!F19</f>
        <v>0</v>
      </c>
      <c r="P19" s="26">
        <f t="shared" si="4"/>
        <v>19</v>
      </c>
      <c r="Q19" s="27">
        <f t="shared" si="5"/>
        <v>95</v>
      </c>
      <c r="R19" s="28">
        <f t="shared" si="6"/>
        <v>49.05263157894737</v>
      </c>
      <c r="S19" s="20">
        <f t="shared" si="59"/>
        <v>19</v>
      </c>
      <c r="T19" s="20" t="str">
        <f t="shared" si="7"/>
        <v>F9</v>
      </c>
      <c r="U19" s="26">
        <f>AGRIC!C19</f>
        <v>6</v>
      </c>
      <c r="V19" s="26">
        <f>AGRIC!D19</f>
        <v>7</v>
      </c>
      <c r="W19" s="26">
        <f>AGRIC!E19</f>
        <v>4</v>
      </c>
      <c r="X19" s="26">
        <f>AGRIC!F19</f>
        <v>31</v>
      </c>
      <c r="Y19" s="26">
        <f t="shared" si="8"/>
        <v>5</v>
      </c>
      <c r="Z19" s="27">
        <f t="shared" si="9"/>
        <v>91</v>
      </c>
      <c r="AA19" s="28">
        <f t="shared" si="10"/>
        <v>54.868421052631582</v>
      </c>
      <c r="AB19" s="20">
        <f t="shared" si="60"/>
        <v>48</v>
      </c>
      <c r="AC19" s="20" t="str">
        <f t="shared" si="11"/>
        <v>D7</v>
      </c>
      <c r="AD19" s="26">
        <f>CIVIC!C19</f>
        <v>2</v>
      </c>
      <c r="AE19" s="26">
        <f>CIVIC!D19</f>
        <v>9</v>
      </c>
      <c r="AF19" s="26">
        <f>CIVIC!E19</f>
        <v>6</v>
      </c>
      <c r="AG19" s="26">
        <f>CIVIC!F19</f>
        <v>25</v>
      </c>
      <c r="AH19" s="26">
        <f t="shared" si="12"/>
        <v>4</v>
      </c>
      <c r="AI19" s="27">
        <f t="shared" si="13"/>
        <v>95</v>
      </c>
      <c r="AJ19" s="28">
        <f t="shared" si="14"/>
        <v>51.789473684210527</v>
      </c>
      <c r="AK19" s="20">
        <f t="shared" si="61"/>
        <v>42</v>
      </c>
      <c r="AL19" s="20" t="str">
        <f t="shared" si="15"/>
        <v>E8</v>
      </c>
      <c r="AM19" s="26">
        <f>BSCIENCE!C19</f>
        <v>7</v>
      </c>
      <c r="AN19" s="26">
        <f>BSCIENCE!D19</f>
        <v>5</v>
      </c>
      <c r="AO19" s="26">
        <f>BSCIENCE!E19</f>
        <v>5</v>
      </c>
      <c r="AP19" s="26">
        <f>BSCIENCE!F19</f>
        <v>46</v>
      </c>
      <c r="AQ19" s="26">
        <f t="shared" si="16"/>
        <v>23</v>
      </c>
      <c r="AR19" s="27">
        <f t="shared" si="17"/>
        <v>92</v>
      </c>
      <c r="AS19" s="28">
        <f t="shared" si="18"/>
        <v>59.263157894736842</v>
      </c>
      <c r="AT19" s="20">
        <f t="shared" si="62"/>
        <v>63</v>
      </c>
      <c r="AU19" s="20" t="str">
        <f t="shared" si="19"/>
        <v>C4</v>
      </c>
      <c r="AV19" s="26">
        <f>BTECH!C19</f>
        <v>8</v>
      </c>
      <c r="AW19" s="26">
        <f>BTECH!D19</f>
        <v>5</v>
      </c>
      <c r="AX19" s="26">
        <f>BTECH!E19</f>
        <v>6</v>
      </c>
      <c r="AY19" s="26">
        <f>BTECH!F19</f>
        <v>30</v>
      </c>
      <c r="AZ19" s="26">
        <f t="shared" si="20"/>
        <v>8</v>
      </c>
      <c r="BA19" s="27">
        <f t="shared" si="21"/>
        <v>84</v>
      </c>
      <c r="BB19" s="28">
        <f t="shared" si="22"/>
        <v>48.55263157894737</v>
      </c>
      <c r="BC19" s="20">
        <f t="shared" si="63"/>
        <v>49</v>
      </c>
      <c r="BD19" s="20" t="str">
        <f t="shared" si="23"/>
        <v>D7</v>
      </c>
      <c r="BE19" s="26">
        <f>BUSSTUDIES!C19</f>
        <v>3</v>
      </c>
      <c r="BF19" s="26">
        <f>BUSSTUDIES!D19</f>
        <v>3</v>
      </c>
      <c r="BG19" s="26">
        <f>BUSSTUDIES!E19</f>
        <v>3</v>
      </c>
      <c r="BH19" s="26">
        <f>BUSSTUDIES!F19</f>
        <v>29</v>
      </c>
      <c r="BI19" s="26">
        <f t="shared" si="24"/>
        <v>0</v>
      </c>
      <c r="BJ19" s="27">
        <f t="shared" si="25"/>
        <v>94</v>
      </c>
      <c r="BK19" s="28">
        <f t="shared" si="26"/>
        <v>43.315789473684212</v>
      </c>
      <c r="BL19" s="20">
        <f t="shared" si="64"/>
        <v>38</v>
      </c>
      <c r="BM19" s="20" t="str">
        <f t="shared" si="27"/>
        <v>F9</v>
      </c>
      <c r="BN19" s="26">
        <f>CRS!C19</f>
        <v>10</v>
      </c>
      <c r="BO19" s="26">
        <f>CRS!D19</f>
        <v>5</v>
      </c>
      <c r="BP19" s="26">
        <f>CRS!E19</f>
        <v>7</v>
      </c>
      <c r="BQ19" s="26">
        <f>CRS!F19</f>
        <v>47</v>
      </c>
      <c r="BR19" s="26">
        <f t="shared" si="28"/>
        <v>31</v>
      </c>
      <c r="BS19" s="27">
        <f t="shared" si="29"/>
        <v>90</v>
      </c>
      <c r="BT19" s="28">
        <f t="shared" si="30"/>
        <v>66.55263157894737</v>
      </c>
      <c r="BU19" s="20">
        <f t="shared" si="65"/>
        <v>69</v>
      </c>
      <c r="BV19" s="20" t="str">
        <f t="shared" si="31"/>
        <v>B3</v>
      </c>
      <c r="BW19" s="26">
        <f>COMPUTER!C19</f>
        <v>7</v>
      </c>
      <c r="BX19" s="26">
        <f>COMPUTER!D19</f>
        <v>3</v>
      </c>
      <c r="BY19" s="26">
        <f>COMPUTER!E19</f>
        <v>9</v>
      </c>
      <c r="BZ19" s="26">
        <f>COMPUTER!F19</f>
        <v>48</v>
      </c>
      <c r="CA19" s="26">
        <f t="shared" si="32"/>
        <v>33</v>
      </c>
      <c r="CB19" s="27">
        <f t="shared" si="33"/>
        <v>95</v>
      </c>
      <c r="CC19" s="28">
        <f t="shared" si="34"/>
        <v>65.131578947368425</v>
      </c>
      <c r="CD19" s="20">
        <f t="shared" si="66"/>
        <v>67</v>
      </c>
      <c r="CE19" s="20" t="str">
        <f t="shared" si="35"/>
        <v>B3</v>
      </c>
      <c r="CF19" s="26">
        <f>CCA!C19</f>
        <v>8</v>
      </c>
      <c r="CG19" s="26">
        <f>CCA!D19</f>
        <v>8</v>
      </c>
      <c r="CH19" s="26">
        <f>CCA!E19</f>
        <v>7</v>
      </c>
      <c r="CI19" s="26">
        <f>CCA!F19</f>
        <v>0</v>
      </c>
      <c r="CJ19" s="26">
        <f t="shared" si="36"/>
        <v>23</v>
      </c>
      <c r="CK19" s="27">
        <f t="shared" si="37"/>
        <v>90</v>
      </c>
      <c r="CL19" s="28">
        <f t="shared" si="38"/>
        <v>63.315789473684212</v>
      </c>
      <c r="CM19" s="20">
        <f t="shared" si="67"/>
        <v>23</v>
      </c>
      <c r="CN19" s="20" t="str">
        <f t="shared" si="39"/>
        <v>F9</v>
      </c>
      <c r="CO19" s="26">
        <f>HOMEC!C19</f>
        <v>9</v>
      </c>
      <c r="CP19" s="26">
        <f>HOMEC!D19</f>
        <v>5</v>
      </c>
      <c r="CQ19" s="26">
        <f>HOMEC!E19</f>
        <v>5</v>
      </c>
      <c r="CR19" s="26">
        <f>HOMEC!F19</f>
        <v>57</v>
      </c>
      <c r="CS19" s="26">
        <f t="shared" si="40"/>
        <v>21</v>
      </c>
      <c r="CT19" s="27">
        <f t="shared" si="41"/>
        <v>97</v>
      </c>
      <c r="CU19" s="28">
        <f t="shared" si="42"/>
        <v>79.578947368421055</v>
      </c>
      <c r="CV19" s="20">
        <f t="shared" si="68"/>
        <v>76</v>
      </c>
      <c r="CW19" s="20" t="str">
        <f t="shared" si="43"/>
        <v>A1</v>
      </c>
      <c r="CX19" s="26">
        <f>SOCIALSTUDIES!C19</f>
        <v>2</v>
      </c>
      <c r="CY19" s="26">
        <f>SOCIALSTUDIES!D19</f>
        <v>9</v>
      </c>
      <c r="CZ19" s="26">
        <f>SOCIALSTUDIES!E19</f>
        <v>1</v>
      </c>
      <c r="DA19" s="26">
        <f>SOCIALSTUDIES!F19</f>
        <v>46</v>
      </c>
      <c r="DB19" s="26">
        <f t="shared" si="44"/>
        <v>33</v>
      </c>
      <c r="DC19" s="27">
        <f t="shared" si="45"/>
        <v>92</v>
      </c>
      <c r="DD19" s="28">
        <f t="shared" si="46"/>
        <v>67.973684210526315</v>
      </c>
      <c r="DE19" s="20">
        <f t="shared" si="69"/>
        <v>58</v>
      </c>
      <c r="DF19" s="20" t="str">
        <f t="shared" si="47"/>
        <v>C5</v>
      </c>
      <c r="DG19" s="26">
        <f>IGBO!C19</f>
        <v>8</v>
      </c>
      <c r="DH19" s="26">
        <f>IGBO!D19</f>
        <v>6</v>
      </c>
      <c r="DI19" s="26">
        <f>IGBO!E19</f>
        <v>5</v>
      </c>
      <c r="DJ19" s="26">
        <f>IGBO!F19</f>
        <v>35</v>
      </c>
      <c r="DK19" s="26">
        <f t="shared" si="48"/>
        <v>17</v>
      </c>
      <c r="DL19" s="27">
        <f t="shared" si="49"/>
        <v>90</v>
      </c>
      <c r="DM19" s="28">
        <f t="shared" si="50"/>
        <v>58.236842105263158</v>
      </c>
      <c r="DN19" s="20">
        <f t="shared" si="70"/>
        <v>54</v>
      </c>
      <c r="DO19" s="20" t="str">
        <f t="shared" si="51"/>
        <v>C6</v>
      </c>
      <c r="DP19" s="26">
        <f>HPE!C19</f>
        <v>9</v>
      </c>
      <c r="DQ19" s="26">
        <f>HPE!D19</f>
        <v>9</v>
      </c>
      <c r="DR19" s="26">
        <f>HPE!E19</f>
        <v>10</v>
      </c>
      <c r="DS19" s="26">
        <f>HPE!F19</f>
        <v>32</v>
      </c>
      <c r="DT19" s="26">
        <f t="shared" si="52"/>
        <v>50</v>
      </c>
      <c r="DU19" s="27">
        <f t="shared" si="53"/>
        <v>91</v>
      </c>
      <c r="DV19" s="28">
        <f t="shared" si="54"/>
        <v>71.973684210526315</v>
      </c>
      <c r="DW19" s="20">
        <f t="shared" si="71"/>
        <v>60</v>
      </c>
      <c r="DX19" s="20" t="str">
        <f t="shared" si="55"/>
        <v>C4</v>
      </c>
      <c r="DY19" s="20">
        <v>14</v>
      </c>
      <c r="DZ19" s="20">
        <v>1400</v>
      </c>
      <c r="EA19" s="20">
        <f t="shared" si="72"/>
        <v>736</v>
      </c>
      <c r="EB19" s="20">
        <f t="shared" si="56"/>
        <v>52.571428571428569</v>
      </c>
      <c r="EC19" s="33">
        <f t="shared" si="57"/>
        <v>29</v>
      </c>
      <c r="ED19" s="20" t="s">
        <v>106</v>
      </c>
      <c r="EG19" s="40" t="s">
        <v>83</v>
      </c>
      <c r="EH19" s="31"/>
    </row>
    <row r="20" spans="1:138" ht="18.75" thickBot="1">
      <c r="A20" s="41">
        <v>20190224</v>
      </c>
      <c r="B20" s="40" t="s">
        <v>84</v>
      </c>
      <c r="C20" s="26">
        <f>ENGLISH!C20</f>
        <v>10</v>
      </c>
      <c r="D20" s="26">
        <f>ENGLISH!D20</f>
        <v>7</v>
      </c>
      <c r="E20" s="26">
        <f>ENGLISH!E20</f>
        <v>9</v>
      </c>
      <c r="F20" s="26">
        <f>ENGLISH!F20</f>
        <v>51</v>
      </c>
      <c r="G20" s="26">
        <f t="shared" si="0"/>
        <v>43</v>
      </c>
      <c r="H20" s="27">
        <f t="shared" si="1"/>
        <v>94</v>
      </c>
      <c r="I20" s="28">
        <f t="shared" si="2"/>
        <v>68.315789473684205</v>
      </c>
      <c r="J20" s="20">
        <f t="shared" si="58"/>
        <v>77</v>
      </c>
      <c r="K20" s="20" t="str">
        <f t="shared" si="3"/>
        <v>A1</v>
      </c>
      <c r="L20" s="26">
        <f>MATHS!C20</f>
        <v>9</v>
      </c>
      <c r="M20" s="26">
        <f>MATHS!D20</f>
        <v>8</v>
      </c>
      <c r="N20" s="26">
        <f>MATHS!E20</f>
        <v>5</v>
      </c>
      <c r="O20" s="26">
        <f>MATHS!F20</f>
        <v>32</v>
      </c>
      <c r="P20" s="26">
        <f t="shared" si="4"/>
        <v>19</v>
      </c>
      <c r="Q20" s="27">
        <f t="shared" si="5"/>
        <v>95</v>
      </c>
      <c r="R20" s="28">
        <f t="shared" si="6"/>
        <v>49.05263157894737</v>
      </c>
      <c r="S20" s="20">
        <f t="shared" si="59"/>
        <v>54</v>
      </c>
      <c r="T20" s="20" t="str">
        <f t="shared" si="7"/>
        <v>C6</v>
      </c>
      <c r="U20" s="26">
        <f>AGRIC!C20</f>
        <v>9</v>
      </c>
      <c r="V20" s="26">
        <f>AGRIC!D20</f>
        <v>8</v>
      </c>
      <c r="W20" s="26">
        <f>AGRIC!E20</f>
        <v>9</v>
      </c>
      <c r="X20" s="26">
        <f>AGRIC!F20</f>
        <v>52</v>
      </c>
      <c r="Y20" s="26">
        <f t="shared" si="8"/>
        <v>5</v>
      </c>
      <c r="Z20" s="27">
        <f t="shared" si="9"/>
        <v>91</v>
      </c>
      <c r="AA20" s="28">
        <f t="shared" si="10"/>
        <v>54.868421052631582</v>
      </c>
      <c r="AB20" s="20">
        <f t="shared" si="60"/>
        <v>78</v>
      </c>
      <c r="AC20" s="20" t="str">
        <f t="shared" si="11"/>
        <v>A1</v>
      </c>
      <c r="AD20" s="26">
        <f>CIVIC!C20</f>
        <v>2</v>
      </c>
      <c r="AE20" s="26">
        <f>CIVIC!D20</f>
        <v>8</v>
      </c>
      <c r="AF20" s="26">
        <f>CIVIC!E20</f>
        <v>5</v>
      </c>
      <c r="AG20" s="26">
        <f>CIVIC!F20</f>
        <v>59</v>
      </c>
      <c r="AH20" s="26">
        <f t="shared" si="12"/>
        <v>4</v>
      </c>
      <c r="AI20" s="27">
        <f t="shared" si="13"/>
        <v>95</v>
      </c>
      <c r="AJ20" s="28">
        <f t="shared" si="14"/>
        <v>51.789473684210527</v>
      </c>
      <c r="AK20" s="20">
        <f t="shared" si="61"/>
        <v>74</v>
      </c>
      <c r="AL20" s="20" t="str">
        <f t="shared" si="15"/>
        <v>B2</v>
      </c>
      <c r="AM20" s="26">
        <f>BSCIENCE!C20</f>
        <v>10</v>
      </c>
      <c r="AN20" s="26">
        <f>BSCIENCE!D20</f>
        <v>8</v>
      </c>
      <c r="AO20" s="26">
        <f>BSCIENCE!E20</f>
        <v>6</v>
      </c>
      <c r="AP20" s="26">
        <f>BSCIENCE!F20</f>
        <v>59</v>
      </c>
      <c r="AQ20" s="26">
        <f t="shared" si="16"/>
        <v>23</v>
      </c>
      <c r="AR20" s="27">
        <f t="shared" si="17"/>
        <v>92</v>
      </c>
      <c r="AS20" s="28">
        <f t="shared" si="18"/>
        <v>59.263157894736842</v>
      </c>
      <c r="AT20" s="20">
        <f t="shared" si="62"/>
        <v>83</v>
      </c>
      <c r="AU20" s="20" t="str">
        <f t="shared" si="19"/>
        <v>A1</v>
      </c>
      <c r="AV20" s="26">
        <f>BTECH!C20</f>
        <v>8</v>
      </c>
      <c r="AW20" s="26">
        <f>BTECH!D20</f>
        <v>7</v>
      </c>
      <c r="AX20" s="26">
        <f>BTECH!E20</f>
        <v>5</v>
      </c>
      <c r="AY20" s="26">
        <f>BTECH!F20</f>
        <v>40</v>
      </c>
      <c r="AZ20" s="26">
        <f t="shared" si="20"/>
        <v>8</v>
      </c>
      <c r="BA20" s="27">
        <f t="shared" si="21"/>
        <v>84</v>
      </c>
      <c r="BB20" s="28">
        <f t="shared" si="22"/>
        <v>48.55263157894737</v>
      </c>
      <c r="BC20" s="20">
        <f t="shared" si="63"/>
        <v>60</v>
      </c>
      <c r="BD20" s="20" t="str">
        <f t="shared" si="23"/>
        <v>C4</v>
      </c>
      <c r="BE20" s="26">
        <f>BUSSTUDIES!C20</f>
        <v>6</v>
      </c>
      <c r="BF20" s="26">
        <f>BUSSTUDIES!D20</f>
        <v>5</v>
      </c>
      <c r="BG20" s="26">
        <f>BUSSTUDIES!E20</f>
        <v>4</v>
      </c>
      <c r="BH20" s="26">
        <f>BUSSTUDIES!F20</f>
        <v>48</v>
      </c>
      <c r="BI20" s="26">
        <f t="shared" si="24"/>
        <v>0</v>
      </c>
      <c r="BJ20" s="27">
        <f t="shared" si="25"/>
        <v>94</v>
      </c>
      <c r="BK20" s="28">
        <f t="shared" si="26"/>
        <v>43.315789473684212</v>
      </c>
      <c r="BL20" s="20">
        <f t="shared" si="64"/>
        <v>63</v>
      </c>
      <c r="BM20" s="20" t="str">
        <f t="shared" si="27"/>
        <v>C4</v>
      </c>
      <c r="BN20" s="26">
        <f>CRS!C20</f>
        <v>10</v>
      </c>
      <c r="BO20" s="26">
        <f>CRS!D20</f>
        <v>7</v>
      </c>
      <c r="BP20" s="26">
        <f>CRS!E20</f>
        <v>9</v>
      </c>
      <c r="BQ20" s="26">
        <f>CRS!F20</f>
        <v>56</v>
      </c>
      <c r="BR20" s="26">
        <f t="shared" si="28"/>
        <v>31</v>
      </c>
      <c r="BS20" s="27">
        <f t="shared" si="29"/>
        <v>90</v>
      </c>
      <c r="BT20" s="28">
        <f t="shared" si="30"/>
        <v>66.55263157894737</v>
      </c>
      <c r="BU20" s="20">
        <f t="shared" si="65"/>
        <v>82</v>
      </c>
      <c r="BV20" s="20" t="str">
        <f t="shared" si="31"/>
        <v>A1</v>
      </c>
      <c r="BW20" s="26">
        <f>COMPUTER!C20</f>
        <v>10</v>
      </c>
      <c r="BX20" s="26">
        <f>COMPUTER!D20</f>
        <v>10</v>
      </c>
      <c r="BY20" s="26">
        <f>COMPUTER!E20</f>
        <v>10</v>
      </c>
      <c r="BZ20" s="26">
        <f>COMPUTER!F20</f>
        <v>63</v>
      </c>
      <c r="CA20" s="26">
        <f t="shared" si="32"/>
        <v>33</v>
      </c>
      <c r="CB20" s="27">
        <f t="shared" si="33"/>
        <v>95</v>
      </c>
      <c r="CC20" s="28">
        <f t="shared" si="34"/>
        <v>65.131578947368425</v>
      </c>
      <c r="CD20" s="20">
        <f t="shared" si="66"/>
        <v>93</v>
      </c>
      <c r="CE20" s="20" t="str">
        <f t="shared" si="35"/>
        <v>A1</v>
      </c>
      <c r="CF20" s="26">
        <f>CCA!C20</f>
        <v>10</v>
      </c>
      <c r="CG20" s="26">
        <f>CCA!D20</f>
        <v>10</v>
      </c>
      <c r="CH20" s="26">
        <f>CCA!E20</f>
        <v>10</v>
      </c>
      <c r="CI20" s="26">
        <f>CCA!F20</f>
        <v>50</v>
      </c>
      <c r="CJ20" s="26">
        <f t="shared" si="36"/>
        <v>23</v>
      </c>
      <c r="CK20" s="27">
        <f t="shared" si="37"/>
        <v>90</v>
      </c>
      <c r="CL20" s="28">
        <f t="shared" si="38"/>
        <v>63.315789473684212</v>
      </c>
      <c r="CM20" s="20">
        <f t="shared" si="67"/>
        <v>80</v>
      </c>
      <c r="CN20" s="20" t="str">
        <f t="shared" si="39"/>
        <v>A1</v>
      </c>
      <c r="CO20" s="26">
        <f>HOMEC!C20</f>
        <v>7</v>
      </c>
      <c r="CP20" s="26">
        <f>HOMEC!D20</f>
        <v>8</v>
      </c>
      <c r="CQ20" s="26">
        <f>HOMEC!E20</f>
        <v>10</v>
      </c>
      <c r="CR20" s="26">
        <f>HOMEC!F20</f>
        <v>66</v>
      </c>
      <c r="CS20" s="26">
        <f t="shared" si="40"/>
        <v>21</v>
      </c>
      <c r="CT20" s="27">
        <f t="shared" si="41"/>
        <v>97</v>
      </c>
      <c r="CU20" s="28">
        <f t="shared" si="42"/>
        <v>79.578947368421055</v>
      </c>
      <c r="CV20" s="20">
        <f t="shared" si="68"/>
        <v>91</v>
      </c>
      <c r="CW20" s="20" t="str">
        <f t="shared" si="43"/>
        <v>A1</v>
      </c>
      <c r="CX20" s="26">
        <f>SOCIALSTUDIES!C20</f>
        <v>10</v>
      </c>
      <c r="CY20" s="26">
        <f>SOCIALSTUDIES!D20</f>
        <v>10</v>
      </c>
      <c r="CZ20" s="26">
        <f>SOCIALSTUDIES!E20</f>
        <v>10</v>
      </c>
      <c r="DA20" s="26">
        <f>SOCIALSTUDIES!F20</f>
        <v>56</v>
      </c>
      <c r="DB20" s="26">
        <f t="shared" si="44"/>
        <v>33</v>
      </c>
      <c r="DC20" s="27">
        <f t="shared" si="45"/>
        <v>92</v>
      </c>
      <c r="DD20" s="28">
        <f t="shared" si="46"/>
        <v>67.973684210526315</v>
      </c>
      <c r="DE20" s="20">
        <f t="shared" si="69"/>
        <v>86</v>
      </c>
      <c r="DF20" s="20" t="str">
        <f t="shared" si="47"/>
        <v>A1</v>
      </c>
      <c r="DG20" s="26">
        <f>IGBO!C20</f>
        <v>8</v>
      </c>
      <c r="DH20" s="26">
        <f>IGBO!D20</f>
        <v>7</v>
      </c>
      <c r="DI20" s="26">
        <f>IGBO!E20</f>
        <v>6</v>
      </c>
      <c r="DJ20" s="26">
        <f>IGBO!F20</f>
        <v>46</v>
      </c>
      <c r="DK20" s="26">
        <f t="shared" si="48"/>
        <v>17</v>
      </c>
      <c r="DL20" s="27">
        <f t="shared" si="49"/>
        <v>90</v>
      </c>
      <c r="DM20" s="28">
        <f t="shared" si="50"/>
        <v>58.236842105263158</v>
      </c>
      <c r="DN20" s="20">
        <f t="shared" si="70"/>
        <v>67</v>
      </c>
      <c r="DO20" s="20" t="str">
        <f t="shared" si="51"/>
        <v>B3</v>
      </c>
      <c r="DP20" s="26">
        <f>HPE!C20</f>
        <v>10</v>
      </c>
      <c r="DQ20" s="26">
        <f>HPE!D20</f>
        <v>10</v>
      </c>
      <c r="DR20" s="26">
        <f>HPE!E20</f>
        <v>9</v>
      </c>
      <c r="DS20" s="26">
        <f>HPE!F20</f>
        <v>51</v>
      </c>
      <c r="DT20" s="26">
        <f t="shared" si="52"/>
        <v>50</v>
      </c>
      <c r="DU20" s="27">
        <f t="shared" si="53"/>
        <v>91</v>
      </c>
      <c r="DV20" s="28">
        <f t="shared" si="54"/>
        <v>71.973684210526315</v>
      </c>
      <c r="DW20" s="20">
        <f t="shared" si="71"/>
        <v>80</v>
      </c>
      <c r="DX20" s="20" t="str">
        <f t="shared" si="55"/>
        <v>A1</v>
      </c>
      <c r="DY20" s="20">
        <v>14</v>
      </c>
      <c r="DZ20" s="20">
        <v>1400</v>
      </c>
      <c r="EA20" s="20">
        <f t="shared" si="72"/>
        <v>1068</v>
      </c>
      <c r="EB20" s="20">
        <f t="shared" si="56"/>
        <v>76.285714285714292</v>
      </c>
      <c r="EC20" s="33">
        <f t="shared" si="57"/>
        <v>4</v>
      </c>
      <c r="ED20" s="20" t="s">
        <v>105</v>
      </c>
      <c r="EG20" s="40" t="s">
        <v>84</v>
      </c>
      <c r="EH20" s="31"/>
    </row>
    <row r="21" spans="1:138" ht="18.75" thickBot="1">
      <c r="A21" s="41">
        <v>20190242</v>
      </c>
      <c r="B21" s="40" t="s">
        <v>85</v>
      </c>
      <c r="C21" s="26">
        <f>ENGLISH!C21</f>
        <v>10</v>
      </c>
      <c r="D21" s="26">
        <f>ENGLISH!D21</f>
        <v>7</v>
      </c>
      <c r="E21" s="26">
        <f>ENGLISH!E21</f>
        <v>9</v>
      </c>
      <c r="F21" s="26">
        <f>ENGLISH!F21</f>
        <v>62</v>
      </c>
      <c r="G21" s="26">
        <f t="shared" si="0"/>
        <v>43</v>
      </c>
      <c r="H21" s="27">
        <f t="shared" si="1"/>
        <v>94</v>
      </c>
      <c r="I21" s="28">
        <f t="shared" si="2"/>
        <v>68.315789473684205</v>
      </c>
      <c r="J21" s="20">
        <f t="shared" si="58"/>
        <v>88</v>
      </c>
      <c r="K21" s="20" t="str">
        <f t="shared" si="3"/>
        <v>A1</v>
      </c>
      <c r="L21" s="26">
        <f>MATHS!C21</f>
        <v>7</v>
      </c>
      <c r="M21" s="26">
        <f>MATHS!D21</f>
        <v>6</v>
      </c>
      <c r="N21" s="26">
        <f>MATHS!E21</f>
        <v>5</v>
      </c>
      <c r="O21" s="26">
        <f>MATHS!F21</f>
        <v>29</v>
      </c>
      <c r="P21" s="26">
        <f t="shared" si="4"/>
        <v>19</v>
      </c>
      <c r="Q21" s="27">
        <f t="shared" si="5"/>
        <v>95</v>
      </c>
      <c r="R21" s="28">
        <f t="shared" si="6"/>
        <v>49.05263157894737</v>
      </c>
      <c r="S21" s="20">
        <f t="shared" si="59"/>
        <v>47</v>
      </c>
      <c r="T21" s="20" t="str">
        <f t="shared" si="7"/>
        <v>D7</v>
      </c>
      <c r="U21" s="26">
        <f>AGRIC!C21</f>
        <v>8</v>
      </c>
      <c r="V21" s="26">
        <f>AGRIC!D21</f>
        <v>9</v>
      </c>
      <c r="W21" s="26">
        <f>AGRIC!E21</f>
        <v>10</v>
      </c>
      <c r="X21" s="26">
        <f>AGRIC!F21</f>
        <v>50</v>
      </c>
      <c r="Y21" s="26">
        <f t="shared" si="8"/>
        <v>5</v>
      </c>
      <c r="Z21" s="27">
        <f t="shared" si="9"/>
        <v>91</v>
      </c>
      <c r="AA21" s="28">
        <f t="shared" si="10"/>
        <v>54.868421052631582</v>
      </c>
      <c r="AB21" s="20">
        <f t="shared" si="60"/>
        <v>77</v>
      </c>
      <c r="AC21" s="20" t="str">
        <f t="shared" si="11"/>
        <v>A1</v>
      </c>
      <c r="AD21" s="26">
        <f>CIVIC!C21</f>
        <v>2</v>
      </c>
      <c r="AE21" s="26">
        <f>CIVIC!D21</f>
        <v>1</v>
      </c>
      <c r="AF21" s="26">
        <f>CIVIC!E21</f>
        <v>9</v>
      </c>
      <c r="AG21" s="26">
        <f>CIVIC!F21</f>
        <v>60</v>
      </c>
      <c r="AH21" s="26">
        <f t="shared" si="12"/>
        <v>4</v>
      </c>
      <c r="AI21" s="27">
        <f t="shared" si="13"/>
        <v>95</v>
      </c>
      <c r="AJ21" s="28">
        <f t="shared" si="14"/>
        <v>51.789473684210527</v>
      </c>
      <c r="AK21" s="20">
        <f t="shared" si="61"/>
        <v>72</v>
      </c>
      <c r="AL21" s="20" t="str">
        <f t="shared" si="15"/>
        <v>B2</v>
      </c>
      <c r="AM21" s="26">
        <f>BSCIENCE!C21</f>
        <v>2</v>
      </c>
      <c r="AN21" s="26">
        <f>BSCIENCE!D21</f>
        <v>6</v>
      </c>
      <c r="AO21" s="26">
        <f>BSCIENCE!E21</f>
        <v>7</v>
      </c>
      <c r="AP21" s="26">
        <f>BSCIENCE!F21</f>
        <v>45</v>
      </c>
      <c r="AQ21" s="26">
        <f t="shared" si="16"/>
        <v>23</v>
      </c>
      <c r="AR21" s="27">
        <f t="shared" si="17"/>
        <v>92</v>
      </c>
      <c r="AS21" s="28">
        <f t="shared" si="18"/>
        <v>59.263157894736842</v>
      </c>
      <c r="AT21" s="20">
        <f t="shared" si="62"/>
        <v>60</v>
      </c>
      <c r="AU21" s="20" t="str">
        <f t="shared" si="19"/>
        <v>C4</v>
      </c>
      <c r="AV21" s="26">
        <f>BTECH!C21</f>
        <v>6</v>
      </c>
      <c r="AW21" s="26">
        <f>BTECH!D21</f>
        <v>8</v>
      </c>
      <c r="AX21" s="26">
        <f>BTECH!E21</f>
        <v>8</v>
      </c>
      <c r="AY21" s="26">
        <f>BTECH!F21</f>
        <v>43</v>
      </c>
      <c r="AZ21" s="26">
        <f t="shared" si="20"/>
        <v>8</v>
      </c>
      <c r="BA21" s="27">
        <f t="shared" si="21"/>
        <v>84</v>
      </c>
      <c r="BB21" s="28">
        <f t="shared" si="22"/>
        <v>48.55263157894737</v>
      </c>
      <c r="BC21" s="20">
        <f t="shared" si="63"/>
        <v>65</v>
      </c>
      <c r="BD21" s="20" t="str">
        <f t="shared" si="23"/>
        <v>B3</v>
      </c>
      <c r="BE21" s="26">
        <f>BUSSTUDIES!C21</f>
        <v>7</v>
      </c>
      <c r="BF21" s="26">
        <f>BUSSTUDIES!D21</f>
        <v>3</v>
      </c>
      <c r="BG21" s="26">
        <f>BUSSTUDIES!E21</f>
        <v>6</v>
      </c>
      <c r="BH21" s="26">
        <f>BUSSTUDIES!F21</f>
        <v>46</v>
      </c>
      <c r="BI21" s="26">
        <f t="shared" si="24"/>
        <v>0</v>
      </c>
      <c r="BJ21" s="27">
        <f t="shared" si="25"/>
        <v>94</v>
      </c>
      <c r="BK21" s="28">
        <f t="shared" si="26"/>
        <v>43.315789473684212</v>
      </c>
      <c r="BL21" s="20">
        <f t="shared" si="64"/>
        <v>62</v>
      </c>
      <c r="BM21" s="20" t="str">
        <f t="shared" si="27"/>
        <v>C4</v>
      </c>
      <c r="BN21" s="26">
        <f>CRS!C21</f>
        <v>10</v>
      </c>
      <c r="BO21" s="26">
        <f>CRS!D21</f>
        <v>7</v>
      </c>
      <c r="BP21" s="26">
        <f>CRS!E21</f>
        <v>8</v>
      </c>
      <c r="BQ21" s="26">
        <f>CRS!F21</f>
        <v>54</v>
      </c>
      <c r="BR21" s="26">
        <f t="shared" si="28"/>
        <v>31</v>
      </c>
      <c r="BS21" s="27">
        <f t="shared" si="29"/>
        <v>90</v>
      </c>
      <c r="BT21" s="28">
        <f t="shared" si="30"/>
        <v>66.55263157894737</v>
      </c>
      <c r="BU21" s="20">
        <f t="shared" si="65"/>
        <v>79</v>
      </c>
      <c r="BV21" s="20" t="str">
        <f t="shared" si="31"/>
        <v>A1</v>
      </c>
      <c r="BW21" s="26">
        <f>COMPUTER!C21</f>
        <v>7</v>
      </c>
      <c r="BX21" s="26">
        <f>COMPUTER!D21</f>
        <v>3</v>
      </c>
      <c r="BY21" s="26">
        <f>COMPUTER!E21</f>
        <v>6</v>
      </c>
      <c r="BZ21" s="26">
        <f>COMPUTER!F21</f>
        <v>50</v>
      </c>
      <c r="CA21" s="26">
        <f t="shared" si="32"/>
        <v>33</v>
      </c>
      <c r="CB21" s="27">
        <f t="shared" si="33"/>
        <v>95</v>
      </c>
      <c r="CC21" s="28">
        <f t="shared" si="34"/>
        <v>65.131578947368425</v>
      </c>
      <c r="CD21" s="20">
        <f t="shared" si="66"/>
        <v>66</v>
      </c>
      <c r="CE21" s="20" t="str">
        <f t="shared" si="35"/>
        <v>B3</v>
      </c>
      <c r="CF21" s="26">
        <f>CCA!C21</f>
        <v>10</v>
      </c>
      <c r="CG21" s="26">
        <f>CCA!D21</f>
        <v>10</v>
      </c>
      <c r="CH21" s="26">
        <f>CCA!E21</f>
        <v>10</v>
      </c>
      <c r="CI21" s="26">
        <f>CCA!F21</f>
        <v>43</v>
      </c>
      <c r="CJ21" s="26">
        <f t="shared" si="36"/>
        <v>23</v>
      </c>
      <c r="CK21" s="27">
        <f t="shared" si="37"/>
        <v>90</v>
      </c>
      <c r="CL21" s="28">
        <f t="shared" si="38"/>
        <v>63.315789473684212</v>
      </c>
      <c r="CM21" s="20">
        <f t="shared" si="67"/>
        <v>73</v>
      </c>
      <c r="CN21" s="20" t="str">
        <f t="shared" si="39"/>
        <v>B2</v>
      </c>
      <c r="CO21" s="26">
        <f>HOMEC!C21</f>
        <v>9</v>
      </c>
      <c r="CP21" s="26">
        <f>HOMEC!D21</f>
        <v>9</v>
      </c>
      <c r="CQ21" s="26">
        <f>HOMEC!E21</f>
        <v>10</v>
      </c>
      <c r="CR21" s="26">
        <f>HOMEC!F21</f>
        <v>65</v>
      </c>
      <c r="CS21" s="26">
        <f t="shared" si="40"/>
        <v>21</v>
      </c>
      <c r="CT21" s="27">
        <f t="shared" si="41"/>
        <v>97</v>
      </c>
      <c r="CU21" s="28">
        <f t="shared" si="42"/>
        <v>79.578947368421055</v>
      </c>
      <c r="CV21" s="20">
        <f t="shared" si="68"/>
        <v>93</v>
      </c>
      <c r="CW21" s="20" t="str">
        <f t="shared" si="43"/>
        <v>A1</v>
      </c>
      <c r="CX21" s="26">
        <f>SOCIALSTUDIES!C21</f>
        <v>2</v>
      </c>
      <c r="CY21" s="26">
        <f>SOCIALSTUDIES!D21</f>
        <v>10</v>
      </c>
      <c r="CZ21" s="26">
        <f>SOCIALSTUDIES!E21</f>
        <v>10</v>
      </c>
      <c r="DA21" s="26">
        <f>SOCIALSTUDIES!F21</f>
        <v>58</v>
      </c>
      <c r="DB21" s="26">
        <f t="shared" si="44"/>
        <v>33</v>
      </c>
      <c r="DC21" s="27">
        <f t="shared" si="45"/>
        <v>92</v>
      </c>
      <c r="DD21" s="28">
        <f t="shared" si="46"/>
        <v>67.973684210526315</v>
      </c>
      <c r="DE21" s="20">
        <f t="shared" si="69"/>
        <v>80</v>
      </c>
      <c r="DF21" s="20" t="str">
        <f t="shared" si="47"/>
        <v>A1</v>
      </c>
      <c r="DG21" s="26">
        <f>IGBO!C21</f>
        <v>8</v>
      </c>
      <c r="DH21" s="26">
        <f>IGBO!D21</f>
        <v>6</v>
      </c>
      <c r="DI21" s="26">
        <f>IGBO!E21</f>
        <v>9</v>
      </c>
      <c r="DJ21" s="26">
        <f>IGBO!F21</f>
        <v>55</v>
      </c>
      <c r="DK21" s="26">
        <f t="shared" si="48"/>
        <v>17</v>
      </c>
      <c r="DL21" s="27">
        <f t="shared" si="49"/>
        <v>90</v>
      </c>
      <c r="DM21" s="28">
        <f t="shared" si="50"/>
        <v>58.236842105263158</v>
      </c>
      <c r="DN21" s="20">
        <f t="shared" si="70"/>
        <v>78</v>
      </c>
      <c r="DO21" s="20" t="str">
        <f t="shared" si="51"/>
        <v>A1</v>
      </c>
      <c r="DP21" s="26">
        <f>HPE!C21</f>
        <v>10</v>
      </c>
      <c r="DQ21" s="26">
        <f>HPE!D21</f>
        <v>10</v>
      </c>
      <c r="DR21" s="26">
        <f>HPE!E21</f>
        <v>9</v>
      </c>
      <c r="DS21" s="26">
        <f>HPE!F21</f>
        <v>52</v>
      </c>
      <c r="DT21" s="26">
        <f t="shared" si="52"/>
        <v>50</v>
      </c>
      <c r="DU21" s="27">
        <f t="shared" si="53"/>
        <v>91</v>
      </c>
      <c r="DV21" s="28">
        <f t="shared" si="54"/>
        <v>71.973684210526315</v>
      </c>
      <c r="DW21" s="20">
        <f t="shared" si="71"/>
        <v>81</v>
      </c>
      <c r="DX21" s="20" t="str">
        <f t="shared" si="55"/>
        <v>A1</v>
      </c>
      <c r="DY21" s="20">
        <v>14</v>
      </c>
      <c r="DZ21" s="20">
        <v>1400</v>
      </c>
      <c r="EA21" s="20">
        <f t="shared" si="72"/>
        <v>1021</v>
      </c>
      <c r="EB21" s="20">
        <f t="shared" si="56"/>
        <v>72.928571428571431</v>
      </c>
      <c r="EC21" s="33">
        <f t="shared" si="57"/>
        <v>5</v>
      </c>
      <c r="ED21" s="20" t="s">
        <v>106</v>
      </c>
      <c r="EE21" s="33">
        <f>RANK(EA21,EA3:EA21,0)</f>
        <v>4</v>
      </c>
      <c r="EG21" s="40" t="s">
        <v>85</v>
      </c>
      <c r="EH21" s="31"/>
    </row>
    <row r="22" spans="1:138" ht="18.75" thickBot="1">
      <c r="A22" s="41">
        <v>20190199</v>
      </c>
      <c r="B22" s="40" t="s">
        <v>86</v>
      </c>
      <c r="C22" s="26">
        <f>ENGLISH!C22</f>
        <v>9</v>
      </c>
      <c r="D22" s="26">
        <f>ENGLISH!D22</f>
        <v>7</v>
      </c>
      <c r="E22" s="26">
        <f>ENGLISH!E22</f>
        <v>4</v>
      </c>
      <c r="F22" s="26">
        <f>ENGLISH!F22</f>
        <v>37</v>
      </c>
      <c r="G22" s="26">
        <f t="shared" si="0"/>
        <v>43</v>
      </c>
      <c r="H22" s="27">
        <f t="shared" si="1"/>
        <v>94</v>
      </c>
      <c r="I22" s="28">
        <f t="shared" si="2"/>
        <v>68.315789473684205</v>
      </c>
      <c r="J22" s="20">
        <f t="shared" si="58"/>
        <v>57</v>
      </c>
      <c r="K22" s="20" t="str">
        <f t="shared" si="3"/>
        <v>C5</v>
      </c>
      <c r="L22" s="26">
        <f>MATHS!C22</f>
        <v>9</v>
      </c>
      <c r="M22" s="26">
        <f>MATHS!D22</f>
        <v>2</v>
      </c>
      <c r="N22" s="26">
        <f>MATHS!E22</f>
        <v>4</v>
      </c>
      <c r="O22" s="26">
        <f>MATHS!F22</f>
        <v>27</v>
      </c>
      <c r="P22" s="26">
        <f t="shared" si="4"/>
        <v>19</v>
      </c>
      <c r="Q22" s="27">
        <f t="shared" si="5"/>
        <v>95</v>
      </c>
      <c r="R22" s="28">
        <f t="shared" si="6"/>
        <v>49.05263157894737</v>
      </c>
      <c r="S22" s="20">
        <f t="shared" si="59"/>
        <v>42</v>
      </c>
      <c r="T22" s="20" t="str">
        <f t="shared" si="7"/>
        <v>E8</v>
      </c>
      <c r="U22" s="26">
        <f>AGRIC!C22</f>
        <v>5</v>
      </c>
      <c r="V22" s="26">
        <f>AGRIC!D22</f>
        <v>2</v>
      </c>
      <c r="W22" s="26">
        <f>AGRIC!E22</f>
        <v>2</v>
      </c>
      <c r="X22" s="26">
        <f>AGRIC!F22</f>
        <v>39</v>
      </c>
      <c r="Y22" s="26">
        <f t="shared" si="8"/>
        <v>5</v>
      </c>
      <c r="Z22" s="27">
        <f t="shared" si="9"/>
        <v>91</v>
      </c>
      <c r="AA22" s="28">
        <f t="shared" si="10"/>
        <v>54.868421052631582</v>
      </c>
      <c r="AB22" s="20">
        <f t="shared" si="60"/>
        <v>48</v>
      </c>
      <c r="AC22" s="20" t="str">
        <f t="shared" si="11"/>
        <v>D7</v>
      </c>
      <c r="AD22" s="26">
        <f>CIVIC!C22</f>
        <v>10</v>
      </c>
      <c r="AE22" s="26">
        <f>CIVIC!D22</f>
        <v>1</v>
      </c>
      <c r="AF22" s="26">
        <f>CIVIC!E22</f>
        <v>8</v>
      </c>
      <c r="AG22" s="26">
        <f>CIVIC!F22</f>
        <v>31</v>
      </c>
      <c r="AH22" s="26">
        <f t="shared" si="12"/>
        <v>4</v>
      </c>
      <c r="AI22" s="27">
        <f t="shared" si="13"/>
        <v>95</v>
      </c>
      <c r="AJ22" s="28">
        <f t="shared" si="14"/>
        <v>51.789473684210527</v>
      </c>
      <c r="AK22" s="20">
        <f t="shared" si="61"/>
        <v>50</v>
      </c>
      <c r="AL22" s="20" t="str">
        <f t="shared" si="15"/>
        <v>C6</v>
      </c>
      <c r="AM22" s="26">
        <f>BSCIENCE!C22</f>
        <v>5</v>
      </c>
      <c r="AN22" s="26">
        <f>BSCIENCE!D22</f>
        <v>5</v>
      </c>
      <c r="AO22" s="26">
        <f>BSCIENCE!E22</f>
        <v>3</v>
      </c>
      <c r="AP22" s="26">
        <f>BSCIENCE!F22</f>
        <v>22</v>
      </c>
      <c r="AQ22" s="26">
        <f t="shared" si="16"/>
        <v>23</v>
      </c>
      <c r="AR22" s="27">
        <f t="shared" si="17"/>
        <v>92</v>
      </c>
      <c r="AS22" s="28">
        <f t="shared" si="18"/>
        <v>59.263157894736842</v>
      </c>
      <c r="AT22" s="20">
        <f t="shared" si="62"/>
        <v>35</v>
      </c>
      <c r="AU22" s="20" t="str">
        <f t="shared" si="19"/>
        <v>F9</v>
      </c>
      <c r="AV22" s="26">
        <f>BTECH!C22</f>
        <v>8</v>
      </c>
      <c r="AW22" s="26">
        <f>BTECH!D22</f>
        <v>6</v>
      </c>
      <c r="AX22" s="26">
        <f>BTECH!E22</f>
        <v>3</v>
      </c>
      <c r="AY22" s="26">
        <f>BTECH!F22</f>
        <v>23</v>
      </c>
      <c r="AZ22" s="26">
        <f t="shared" si="20"/>
        <v>8</v>
      </c>
      <c r="BA22" s="27">
        <f t="shared" si="21"/>
        <v>84</v>
      </c>
      <c r="BB22" s="28">
        <f t="shared" si="22"/>
        <v>48.55263157894737</v>
      </c>
      <c r="BC22" s="20">
        <f t="shared" si="63"/>
        <v>40</v>
      </c>
      <c r="BD22" s="20" t="str">
        <f t="shared" si="23"/>
        <v>E8</v>
      </c>
      <c r="BE22" s="26">
        <f>BUSSTUDIES!C22</f>
        <v>3</v>
      </c>
      <c r="BF22" s="26">
        <f>BUSSTUDIES!D22</f>
        <v>3</v>
      </c>
      <c r="BG22" s="26">
        <f>BUSSTUDIES!E22</f>
        <v>2</v>
      </c>
      <c r="BH22" s="26">
        <f>BUSSTUDIES!F22</f>
        <v>35</v>
      </c>
      <c r="BI22" s="26">
        <f t="shared" si="24"/>
        <v>0</v>
      </c>
      <c r="BJ22" s="27">
        <f t="shared" si="25"/>
        <v>94</v>
      </c>
      <c r="BK22" s="28">
        <f t="shared" si="26"/>
        <v>43.315789473684212</v>
      </c>
      <c r="BL22" s="20">
        <f t="shared" si="64"/>
        <v>43</v>
      </c>
      <c r="BM22" s="20" t="str">
        <f t="shared" si="27"/>
        <v>E8</v>
      </c>
      <c r="BN22" s="26">
        <f>CRS!C22</f>
        <v>10</v>
      </c>
      <c r="BO22" s="26">
        <f>CRS!D22</f>
        <v>3</v>
      </c>
      <c r="BP22" s="26">
        <f>CRS!E22</f>
        <v>3</v>
      </c>
      <c r="BQ22" s="26">
        <f>CRS!F22</f>
        <v>32</v>
      </c>
      <c r="BR22" s="26">
        <f t="shared" si="28"/>
        <v>31</v>
      </c>
      <c r="BS22" s="27">
        <f t="shared" si="29"/>
        <v>90</v>
      </c>
      <c r="BT22" s="28">
        <f t="shared" si="30"/>
        <v>66.55263157894737</v>
      </c>
      <c r="BU22" s="20">
        <f t="shared" si="65"/>
        <v>48</v>
      </c>
      <c r="BV22" s="20" t="str">
        <f t="shared" si="31"/>
        <v>D7</v>
      </c>
      <c r="BW22" s="26">
        <f>COMPUTER!C22</f>
        <v>10</v>
      </c>
      <c r="BX22" s="26">
        <f>COMPUTER!D22</f>
        <v>4</v>
      </c>
      <c r="BY22" s="26">
        <f>COMPUTER!E22</f>
        <v>6</v>
      </c>
      <c r="BZ22" s="26">
        <f>COMPUTER!F22</f>
        <v>43</v>
      </c>
      <c r="CA22" s="26">
        <f t="shared" si="32"/>
        <v>33</v>
      </c>
      <c r="CB22" s="27">
        <f t="shared" si="33"/>
        <v>95</v>
      </c>
      <c r="CC22" s="28">
        <f t="shared" si="34"/>
        <v>65.131578947368425</v>
      </c>
      <c r="CD22" s="20">
        <f t="shared" si="66"/>
        <v>63</v>
      </c>
      <c r="CE22" s="20" t="str">
        <f t="shared" si="35"/>
        <v>C4</v>
      </c>
      <c r="CF22" s="26">
        <f>CCA!C22</f>
        <v>8</v>
      </c>
      <c r="CG22" s="26">
        <f>CCA!D22</f>
        <v>8</v>
      </c>
      <c r="CH22" s="26">
        <f>CCA!E22</f>
        <v>9</v>
      </c>
      <c r="CI22" s="26">
        <f>CCA!F22</f>
        <v>38</v>
      </c>
      <c r="CJ22" s="26">
        <f t="shared" si="36"/>
        <v>23</v>
      </c>
      <c r="CK22" s="27">
        <f t="shared" si="37"/>
        <v>90</v>
      </c>
      <c r="CL22" s="28">
        <f t="shared" si="38"/>
        <v>63.315789473684212</v>
      </c>
      <c r="CM22" s="20">
        <f t="shared" si="67"/>
        <v>63</v>
      </c>
      <c r="CN22" s="20" t="str">
        <f t="shared" si="39"/>
        <v>C4</v>
      </c>
      <c r="CO22" s="26">
        <f>HOMEC!C22</f>
        <v>8</v>
      </c>
      <c r="CP22" s="26">
        <f>HOMEC!D22</f>
        <v>9</v>
      </c>
      <c r="CQ22" s="26">
        <f>HOMEC!E22</f>
        <v>7</v>
      </c>
      <c r="CR22" s="26">
        <f>HOMEC!F22</f>
        <v>59</v>
      </c>
      <c r="CS22" s="26">
        <f t="shared" si="40"/>
        <v>21</v>
      </c>
      <c r="CT22" s="27">
        <f t="shared" si="41"/>
        <v>97</v>
      </c>
      <c r="CU22" s="28">
        <f t="shared" si="42"/>
        <v>79.578947368421055</v>
      </c>
      <c r="CV22" s="20">
        <f t="shared" si="68"/>
        <v>83</v>
      </c>
      <c r="CW22" s="20" t="str">
        <f t="shared" si="43"/>
        <v>A1</v>
      </c>
      <c r="CX22" s="26">
        <f>SOCIALSTUDIES!C22</f>
        <v>7</v>
      </c>
      <c r="CY22" s="26">
        <f>SOCIALSTUDIES!D22</f>
        <v>8</v>
      </c>
      <c r="CZ22" s="26">
        <f>SOCIALSTUDIES!E22</f>
        <v>8</v>
      </c>
      <c r="DA22" s="26">
        <f>SOCIALSTUDIES!F22</f>
        <v>42</v>
      </c>
      <c r="DB22" s="26">
        <f t="shared" si="44"/>
        <v>33</v>
      </c>
      <c r="DC22" s="27">
        <f t="shared" si="45"/>
        <v>92</v>
      </c>
      <c r="DD22" s="28">
        <f t="shared" si="46"/>
        <v>67.973684210526315</v>
      </c>
      <c r="DE22" s="20">
        <f t="shared" si="69"/>
        <v>65</v>
      </c>
      <c r="DF22" s="20" t="str">
        <f t="shared" si="47"/>
        <v>B3</v>
      </c>
      <c r="DG22" s="26">
        <f>IGBO!C22</f>
        <v>5</v>
      </c>
      <c r="DH22" s="26">
        <f>IGBO!D22</f>
        <v>3</v>
      </c>
      <c r="DI22" s="26">
        <f>IGBO!E22</f>
        <v>6</v>
      </c>
      <c r="DJ22" s="26">
        <f>IGBO!F22</f>
        <v>42</v>
      </c>
      <c r="DK22" s="26">
        <f t="shared" si="48"/>
        <v>17</v>
      </c>
      <c r="DL22" s="27">
        <f t="shared" si="49"/>
        <v>90</v>
      </c>
      <c r="DM22" s="28">
        <f t="shared" si="50"/>
        <v>58.236842105263158</v>
      </c>
      <c r="DN22" s="20">
        <f t="shared" si="70"/>
        <v>56</v>
      </c>
      <c r="DO22" s="20" t="str">
        <f t="shared" si="51"/>
        <v>C5</v>
      </c>
      <c r="DP22" s="26">
        <f>HPE!C22</f>
        <v>9</v>
      </c>
      <c r="DQ22" s="26">
        <f>HPE!D22</f>
        <v>8</v>
      </c>
      <c r="DR22" s="26">
        <f>HPE!E22</f>
        <v>7</v>
      </c>
      <c r="DS22" s="26">
        <f>HPE!F22</f>
        <v>46</v>
      </c>
      <c r="DT22" s="26">
        <f t="shared" si="52"/>
        <v>50</v>
      </c>
      <c r="DU22" s="27">
        <f t="shared" si="53"/>
        <v>91</v>
      </c>
      <c r="DV22" s="28">
        <f t="shared" si="54"/>
        <v>71.973684210526315</v>
      </c>
      <c r="DW22" s="20">
        <f t="shared" si="71"/>
        <v>70</v>
      </c>
      <c r="DX22" s="20" t="str">
        <f t="shared" si="55"/>
        <v>B2</v>
      </c>
      <c r="DY22" s="20">
        <v>14</v>
      </c>
      <c r="DZ22" s="20">
        <v>1400</v>
      </c>
      <c r="EA22" s="20">
        <f t="shared" si="72"/>
        <v>763</v>
      </c>
      <c r="EB22" s="20">
        <f t="shared" si="56"/>
        <v>54.5</v>
      </c>
      <c r="EC22" s="33">
        <f t="shared" si="57"/>
        <v>25</v>
      </c>
      <c r="ED22" s="20" t="s">
        <v>105</v>
      </c>
      <c r="EG22" s="40" t="s">
        <v>86</v>
      </c>
      <c r="EH22" s="31"/>
    </row>
    <row r="23" spans="1:138" ht="18.75" thickBot="1">
      <c r="A23" s="41">
        <v>20190209</v>
      </c>
      <c r="B23" s="40" t="s">
        <v>87</v>
      </c>
      <c r="C23" s="26">
        <f>ENGLISH!C23</f>
        <v>8</v>
      </c>
      <c r="D23" s="26">
        <f>ENGLISH!D23</f>
        <v>9</v>
      </c>
      <c r="E23" s="26">
        <f>ENGLISH!E23</f>
        <v>6</v>
      </c>
      <c r="F23" s="26">
        <f>ENGLISH!F23</f>
        <v>61</v>
      </c>
      <c r="G23" s="26">
        <f t="shared" si="0"/>
        <v>43</v>
      </c>
      <c r="H23" s="27">
        <f t="shared" si="1"/>
        <v>94</v>
      </c>
      <c r="I23" s="28">
        <f t="shared" si="2"/>
        <v>68.315789473684205</v>
      </c>
      <c r="J23" s="20">
        <f t="shared" si="58"/>
        <v>84</v>
      </c>
      <c r="K23" s="20" t="str">
        <f t="shared" si="3"/>
        <v>A1</v>
      </c>
      <c r="L23" s="26">
        <f>MATHS!C23</f>
        <v>4</v>
      </c>
      <c r="M23" s="26">
        <f>MATHS!D23</f>
        <v>8</v>
      </c>
      <c r="N23" s="26">
        <f>MATHS!E23</f>
        <v>5</v>
      </c>
      <c r="O23" s="26">
        <f>MATHS!F23</f>
        <v>23</v>
      </c>
      <c r="P23" s="26">
        <f t="shared" si="4"/>
        <v>19</v>
      </c>
      <c r="Q23" s="27">
        <f t="shared" si="5"/>
        <v>95</v>
      </c>
      <c r="R23" s="28">
        <f t="shared" si="6"/>
        <v>49.05263157894737</v>
      </c>
      <c r="S23" s="20">
        <f t="shared" si="59"/>
        <v>40</v>
      </c>
      <c r="T23" s="20" t="str">
        <f t="shared" si="7"/>
        <v>E8</v>
      </c>
      <c r="U23" s="26">
        <f>AGRIC!C23</f>
        <v>4</v>
      </c>
      <c r="V23" s="26">
        <f>AGRIC!D23</f>
        <v>3</v>
      </c>
      <c r="W23" s="26">
        <f>AGRIC!E23</f>
        <v>4</v>
      </c>
      <c r="X23" s="26">
        <f>AGRIC!F23</f>
        <v>40</v>
      </c>
      <c r="Y23" s="26">
        <f t="shared" si="8"/>
        <v>5</v>
      </c>
      <c r="Z23" s="27">
        <f t="shared" si="9"/>
        <v>91</v>
      </c>
      <c r="AA23" s="28">
        <f t="shared" si="10"/>
        <v>54.868421052631582</v>
      </c>
      <c r="AB23" s="20">
        <f t="shared" si="60"/>
        <v>51</v>
      </c>
      <c r="AC23" s="20" t="str">
        <f t="shared" si="11"/>
        <v>C6</v>
      </c>
      <c r="AD23" s="26">
        <f>CIVIC!C23</f>
        <v>2</v>
      </c>
      <c r="AE23" s="26">
        <f>CIVIC!D23</f>
        <v>5</v>
      </c>
      <c r="AF23" s="26">
        <f>CIVIC!E23</f>
        <v>7</v>
      </c>
      <c r="AG23" s="26">
        <f>CIVIC!F23</f>
        <v>37</v>
      </c>
      <c r="AH23" s="26">
        <f t="shared" si="12"/>
        <v>4</v>
      </c>
      <c r="AI23" s="27">
        <f t="shared" si="13"/>
        <v>95</v>
      </c>
      <c r="AJ23" s="28">
        <f t="shared" si="14"/>
        <v>51.789473684210527</v>
      </c>
      <c r="AK23" s="20">
        <f t="shared" si="61"/>
        <v>51</v>
      </c>
      <c r="AL23" s="20" t="str">
        <f t="shared" si="15"/>
        <v>C6</v>
      </c>
      <c r="AM23" s="26">
        <f>BSCIENCE!C23</f>
        <v>10</v>
      </c>
      <c r="AN23" s="26">
        <f>BSCIENCE!D23</f>
        <v>5</v>
      </c>
      <c r="AO23" s="26">
        <f>BSCIENCE!E23</f>
        <v>7</v>
      </c>
      <c r="AP23" s="26">
        <f>BSCIENCE!F23</f>
        <v>30</v>
      </c>
      <c r="AQ23" s="26">
        <f t="shared" si="16"/>
        <v>23</v>
      </c>
      <c r="AR23" s="27">
        <f t="shared" si="17"/>
        <v>92</v>
      </c>
      <c r="AS23" s="28">
        <f t="shared" si="18"/>
        <v>59.263157894736842</v>
      </c>
      <c r="AT23" s="20">
        <f t="shared" si="62"/>
        <v>52</v>
      </c>
      <c r="AU23" s="20" t="str">
        <f t="shared" si="19"/>
        <v>C6</v>
      </c>
      <c r="AV23" s="26">
        <f>BTECH!C23</f>
        <v>7</v>
      </c>
      <c r="AW23" s="26">
        <f>BTECH!D23</f>
        <v>4</v>
      </c>
      <c r="AX23" s="26">
        <f>BTECH!E23</f>
        <v>5</v>
      </c>
      <c r="AY23" s="26">
        <f>BTECH!F23</f>
        <v>0</v>
      </c>
      <c r="AZ23" s="26">
        <f t="shared" si="20"/>
        <v>8</v>
      </c>
      <c r="BA23" s="27">
        <f t="shared" si="21"/>
        <v>84</v>
      </c>
      <c r="BB23" s="28">
        <f t="shared" si="22"/>
        <v>48.55263157894737</v>
      </c>
      <c r="BC23" s="20">
        <f t="shared" si="63"/>
        <v>16</v>
      </c>
      <c r="BD23" s="20" t="str">
        <f t="shared" si="23"/>
        <v>F9</v>
      </c>
      <c r="BE23" s="26">
        <f>BUSSTUDIES!C23</f>
        <v>3</v>
      </c>
      <c r="BF23" s="26">
        <f>BUSSTUDIES!D23</f>
        <v>3</v>
      </c>
      <c r="BG23" s="26">
        <f>BUSSTUDIES!E23</f>
        <v>4</v>
      </c>
      <c r="BH23" s="26">
        <f>BUSSTUDIES!F23</f>
        <v>34</v>
      </c>
      <c r="BI23" s="26">
        <f t="shared" si="24"/>
        <v>0</v>
      </c>
      <c r="BJ23" s="27">
        <f t="shared" si="25"/>
        <v>94</v>
      </c>
      <c r="BK23" s="28">
        <f t="shared" si="26"/>
        <v>43.315789473684212</v>
      </c>
      <c r="BL23" s="20">
        <f t="shared" si="64"/>
        <v>44</v>
      </c>
      <c r="BM23" s="20" t="str">
        <f t="shared" si="27"/>
        <v>E8</v>
      </c>
      <c r="BN23" s="26">
        <f>CRS!C23</f>
        <v>0</v>
      </c>
      <c r="BO23" s="26">
        <f>CRS!D23</f>
        <v>7</v>
      </c>
      <c r="BP23" s="26">
        <f>CRS!E23</f>
        <v>6</v>
      </c>
      <c r="BQ23" s="26">
        <f>CRS!F23</f>
        <v>50</v>
      </c>
      <c r="BR23" s="26">
        <f t="shared" si="28"/>
        <v>31</v>
      </c>
      <c r="BS23" s="27">
        <f t="shared" si="29"/>
        <v>90</v>
      </c>
      <c r="BT23" s="28">
        <f t="shared" si="30"/>
        <v>66.55263157894737</v>
      </c>
      <c r="BU23" s="20">
        <f t="shared" si="65"/>
        <v>63</v>
      </c>
      <c r="BV23" s="20" t="str">
        <f t="shared" si="31"/>
        <v>C4</v>
      </c>
      <c r="BW23" s="26">
        <f>COMPUTER!C23</f>
        <v>10</v>
      </c>
      <c r="BX23" s="26">
        <f>COMPUTER!D23</f>
        <v>10</v>
      </c>
      <c r="BY23" s="26">
        <f>COMPUTER!E23</f>
        <v>9</v>
      </c>
      <c r="BZ23" s="26">
        <f>COMPUTER!F23</f>
        <v>50</v>
      </c>
      <c r="CA23" s="26">
        <f t="shared" si="32"/>
        <v>33</v>
      </c>
      <c r="CB23" s="27">
        <f t="shared" si="33"/>
        <v>95</v>
      </c>
      <c r="CC23" s="28">
        <f t="shared" si="34"/>
        <v>65.131578947368425</v>
      </c>
      <c r="CD23" s="20">
        <f t="shared" si="66"/>
        <v>79</v>
      </c>
      <c r="CE23" s="20" t="str">
        <f t="shared" si="35"/>
        <v>A1</v>
      </c>
      <c r="CF23" s="26">
        <f>CCA!C23</f>
        <v>6</v>
      </c>
      <c r="CG23" s="26">
        <f>CCA!D23</f>
        <v>10</v>
      </c>
      <c r="CH23" s="26">
        <f>CCA!E23</f>
        <v>7</v>
      </c>
      <c r="CI23" s="26">
        <f>CCA!F23</f>
        <v>32</v>
      </c>
      <c r="CJ23" s="26">
        <f t="shared" si="36"/>
        <v>23</v>
      </c>
      <c r="CK23" s="27">
        <f t="shared" si="37"/>
        <v>90</v>
      </c>
      <c r="CL23" s="28">
        <f t="shared" si="38"/>
        <v>63.315789473684212</v>
      </c>
      <c r="CM23" s="20">
        <f t="shared" si="67"/>
        <v>55</v>
      </c>
      <c r="CN23" s="20" t="str">
        <f t="shared" si="39"/>
        <v>C5</v>
      </c>
      <c r="CO23" s="26">
        <f>HOMEC!C23</f>
        <v>9</v>
      </c>
      <c r="CP23" s="26">
        <f>HOMEC!D23</f>
        <v>7</v>
      </c>
      <c r="CQ23" s="26">
        <f>HOMEC!E23</f>
        <v>9</v>
      </c>
      <c r="CR23" s="26">
        <f>HOMEC!F23</f>
        <v>64</v>
      </c>
      <c r="CS23" s="26">
        <f t="shared" si="40"/>
        <v>21</v>
      </c>
      <c r="CT23" s="27">
        <f t="shared" si="41"/>
        <v>97</v>
      </c>
      <c r="CU23" s="28">
        <f t="shared" si="42"/>
        <v>79.578947368421055</v>
      </c>
      <c r="CV23" s="20">
        <f t="shared" si="68"/>
        <v>89</v>
      </c>
      <c r="CW23" s="20" t="str">
        <f t="shared" si="43"/>
        <v>A1</v>
      </c>
      <c r="CX23" s="26">
        <f>SOCIALSTUDIES!C23</f>
        <v>2</v>
      </c>
      <c r="CY23" s="26">
        <f>SOCIALSTUDIES!D23</f>
        <v>9</v>
      </c>
      <c r="CZ23" s="26">
        <f>SOCIALSTUDIES!E23</f>
        <v>10</v>
      </c>
      <c r="DA23" s="26">
        <f>SOCIALSTUDIES!F23</f>
        <v>51</v>
      </c>
      <c r="DB23" s="26">
        <f t="shared" si="44"/>
        <v>33</v>
      </c>
      <c r="DC23" s="27">
        <f t="shared" si="45"/>
        <v>92</v>
      </c>
      <c r="DD23" s="28">
        <f t="shared" si="46"/>
        <v>67.973684210526315</v>
      </c>
      <c r="DE23" s="20">
        <f t="shared" si="69"/>
        <v>72</v>
      </c>
      <c r="DF23" s="20" t="str">
        <f t="shared" si="47"/>
        <v>B2</v>
      </c>
      <c r="DG23" s="26">
        <f>IGBO!C23</f>
        <v>9</v>
      </c>
      <c r="DH23" s="26">
        <f>IGBO!D23</f>
        <v>5</v>
      </c>
      <c r="DI23" s="26">
        <f>IGBO!E23</f>
        <v>8</v>
      </c>
      <c r="DJ23" s="26">
        <f>IGBO!F23</f>
        <v>54</v>
      </c>
      <c r="DK23" s="26">
        <f t="shared" si="48"/>
        <v>17</v>
      </c>
      <c r="DL23" s="27">
        <f t="shared" si="49"/>
        <v>90</v>
      </c>
      <c r="DM23" s="28">
        <f t="shared" si="50"/>
        <v>58.236842105263158</v>
      </c>
      <c r="DN23" s="20">
        <f t="shared" si="70"/>
        <v>76</v>
      </c>
      <c r="DO23" s="20" t="str">
        <f t="shared" si="51"/>
        <v>A1</v>
      </c>
      <c r="DP23" s="26">
        <f>HPE!C23</f>
        <v>9</v>
      </c>
      <c r="DQ23" s="26">
        <f>HPE!D23</f>
        <v>8</v>
      </c>
      <c r="DR23" s="26">
        <f>HPE!E23</f>
        <v>8</v>
      </c>
      <c r="DS23" s="26">
        <f>HPE!F23</f>
        <v>52</v>
      </c>
      <c r="DT23" s="26">
        <f t="shared" si="52"/>
        <v>50</v>
      </c>
      <c r="DU23" s="27">
        <f t="shared" si="53"/>
        <v>91</v>
      </c>
      <c r="DV23" s="28">
        <f t="shared" si="54"/>
        <v>71.973684210526315</v>
      </c>
      <c r="DW23" s="20">
        <f t="shared" si="71"/>
        <v>77</v>
      </c>
      <c r="DX23" s="20" t="str">
        <f t="shared" si="55"/>
        <v>A1</v>
      </c>
      <c r="DY23" s="20">
        <v>14</v>
      </c>
      <c r="DZ23" s="20">
        <v>1400</v>
      </c>
      <c r="EA23" s="20">
        <f t="shared" si="72"/>
        <v>849</v>
      </c>
      <c r="EB23" s="20">
        <f t="shared" si="56"/>
        <v>60.642857142857146</v>
      </c>
      <c r="EC23" s="33">
        <f t="shared" si="57"/>
        <v>22</v>
      </c>
      <c r="ED23" s="20" t="s">
        <v>105</v>
      </c>
      <c r="EG23" s="40" t="s">
        <v>87</v>
      </c>
      <c r="EH23" s="31"/>
    </row>
    <row r="24" spans="1:138" ht="18.75" thickBot="1">
      <c r="A24" s="41">
        <v>20190216</v>
      </c>
      <c r="B24" s="40" t="s">
        <v>88</v>
      </c>
      <c r="C24" s="26">
        <f>ENGLISH!C24</f>
        <v>8</v>
      </c>
      <c r="D24" s="26">
        <f>ENGLISH!D24</f>
        <v>6</v>
      </c>
      <c r="E24" s="26">
        <f>ENGLISH!E24</f>
        <v>3</v>
      </c>
      <c r="F24" s="26">
        <f>ENGLISH!F24</f>
        <v>34</v>
      </c>
      <c r="G24" s="26">
        <f t="shared" si="0"/>
        <v>43</v>
      </c>
      <c r="H24" s="27">
        <f t="shared" si="1"/>
        <v>94</v>
      </c>
      <c r="I24" s="28">
        <f t="shared" si="2"/>
        <v>68.315789473684205</v>
      </c>
      <c r="J24" s="20">
        <f t="shared" si="58"/>
        <v>51</v>
      </c>
      <c r="K24" s="20" t="str">
        <f t="shared" si="3"/>
        <v>C6</v>
      </c>
      <c r="L24" s="26">
        <f>MATHS!C24</f>
        <v>4</v>
      </c>
      <c r="M24" s="26">
        <f>MATHS!D24</f>
        <v>2</v>
      </c>
      <c r="N24" s="26">
        <f>MATHS!E24</f>
        <v>4</v>
      </c>
      <c r="O24" s="26">
        <f>MATHS!F24</f>
        <v>29</v>
      </c>
      <c r="P24" s="26">
        <f t="shared" si="4"/>
        <v>19</v>
      </c>
      <c r="Q24" s="27">
        <f t="shared" si="5"/>
        <v>95</v>
      </c>
      <c r="R24" s="28">
        <f t="shared" si="6"/>
        <v>49.05263157894737</v>
      </c>
      <c r="S24" s="20">
        <f t="shared" si="59"/>
        <v>39</v>
      </c>
      <c r="T24" s="20" t="str">
        <f t="shared" si="7"/>
        <v>F9</v>
      </c>
      <c r="U24" s="26">
        <f>AGRIC!C24</f>
        <v>1</v>
      </c>
      <c r="V24" s="26">
        <f>AGRIC!D24</f>
        <v>2</v>
      </c>
      <c r="W24" s="26">
        <f>AGRIC!E24</f>
        <v>3</v>
      </c>
      <c r="X24" s="26">
        <f>AGRIC!F24</f>
        <v>23</v>
      </c>
      <c r="Y24" s="26">
        <f t="shared" si="8"/>
        <v>5</v>
      </c>
      <c r="Z24" s="27">
        <f t="shared" si="9"/>
        <v>91</v>
      </c>
      <c r="AA24" s="28">
        <f t="shared" si="10"/>
        <v>54.868421052631582</v>
      </c>
      <c r="AB24" s="20">
        <f t="shared" si="60"/>
        <v>29</v>
      </c>
      <c r="AC24" s="20" t="str">
        <f t="shared" si="11"/>
        <v>F9</v>
      </c>
      <c r="AD24" s="26">
        <f>CIVIC!C24</f>
        <v>2</v>
      </c>
      <c r="AE24" s="26">
        <f>CIVIC!D24</f>
        <v>1</v>
      </c>
      <c r="AF24" s="26">
        <f>CIVIC!E24</f>
        <v>1</v>
      </c>
      <c r="AG24" s="26">
        <f>CIVIC!F24</f>
        <v>17</v>
      </c>
      <c r="AH24" s="26">
        <f t="shared" si="12"/>
        <v>4</v>
      </c>
      <c r="AI24" s="27">
        <f t="shared" si="13"/>
        <v>95</v>
      </c>
      <c r="AJ24" s="28">
        <f t="shared" si="14"/>
        <v>51.789473684210527</v>
      </c>
      <c r="AK24" s="20">
        <f t="shared" si="61"/>
        <v>21</v>
      </c>
      <c r="AL24" s="20" t="str">
        <f t="shared" si="15"/>
        <v>F9</v>
      </c>
      <c r="AM24" s="26">
        <f>BSCIENCE!C24</f>
        <v>8</v>
      </c>
      <c r="AN24" s="26">
        <f>BSCIENCE!D24</f>
        <v>2</v>
      </c>
      <c r="AO24" s="26">
        <f>BSCIENCE!E24</f>
        <v>1</v>
      </c>
      <c r="AP24" s="26">
        <f>BSCIENCE!F24</f>
        <v>25</v>
      </c>
      <c r="AQ24" s="26">
        <f t="shared" si="16"/>
        <v>23</v>
      </c>
      <c r="AR24" s="27">
        <f t="shared" si="17"/>
        <v>92</v>
      </c>
      <c r="AS24" s="28">
        <f t="shared" si="18"/>
        <v>59.263157894736842</v>
      </c>
      <c r="AT24" s="20">
        <f t="shared" si="62"/>
        <v>36</v>
      </c>
      <c r="AU24" s="20" t="str">
        <f t="shared" si="19"/>
        <v>F9</v>
      </c>
      <c r="AV24" s="26">
        <f>BTECH!C24</f>
        <v>4</v>
      </c>
      <c r="AW24" s="26">
        <f>BTECH!D24</f>
        <v>1</v>
      </c>
      <c r="AX24" s="26">
        <f>BTECH!E24</f>
        <v>1</v>
      </c>
      <c r="AY24" s="26">
        <f>BTECH!F24</f>
        <v>21</v>
      </c>
      <c r="AZ24" s="26">
        <f t="shared" si="20"/>
        <v>8</v>
      </c>
      <c r="BA24" s="27">
        <f t="shared" si="21"/>
        <v>84</v>
      </c>
      <c r="BB24" s="28">
        <f t="shared" si="22"/>
        <v>48.55263157894737</v>
      </c>
      <c r="BC24" s="20">
        <f t="shared" si="63"/>
        <v>27</v>
      </c>
      <c r="BD24" s="20" t="str">
        <f t="shared" si="23"/>
        <v>F9</v>
      </c>
      <c r="BE24" s="26">
        <f>BUSSTUDIES!C24</f>
        <v>2</v>
      </c>
      <c r="BF24" s="26">
        <f>BUSSTUDIES!D24</f>
        <v>2</v>
      </c>
      <c r="BG24" s="26">
        <f>BUSSTUDIES!E24</f>
        <v>3</v>
      </c>
      <c r="BH24" s="26">
        <f>BUSSTUDIES!F24</f>
        <v>31</v>
      </c>
      <c r="BI24" s="26">
        <f t="shared" si="24"/>
        <v>0</v>
      </c>
      <c r="BJ24" s="27">
        <f t="shared" si="25"/>
        <v>94</v>
      </c>
      <c r="BK24" s="28">
        <f t="shared" si="26"/>
        <v>43.315789473684212</v>
      </c>
      <c r="BL24" s="20">
        <f t="shared" si="64"/>
        <v>38</v>
      </c>
      <c r="BM24" s="20" t="str">
        <f t="shared" si="27"/>
        <v>F9</v>
      </c>
      <c r="BN24" s="26">
        <f>CRS!C24</f>
        <v>3</v>
      </c>
      <c r="BO24" s="26">
        <f>CRS!D24</f>
        <v>3</v>
      </c>
      <c r="BP24" s="26">
        <f>CRS!E24</f>
        <v>7</v>
      </c>
      <c r="BQ24" s="26">
        <f>CRS!F24</f>
        <v>35</v>
      </c>
      <c r="BR24" s="26">
        <f t="shared" si="28"/>
        <v>31</v>
      </c>
      <c r="BS24" s="27">
        <f t="shared" si="29"/>
        <v>90</v>
      </c>
      <c r="BT24" s="28">
        <f t="shared" si="30"/>
        <v>66.55263157894737</v>
      </c>
      <c r="BU24" s="20">
        <f t="shared" si="65"/>
        <v>48</v>
      </c>
      <c r="BV24" s="20" t="str">
        <f t="shared" si="31"/>
        <v>D7</v>
      </c>
      <c r="BW24" s="26">
        <f>COMPUTER!C24</f>
        <v>5</v>
      </c>
      <c r="BX24" s="26">
        <f>COMPUTER!D24</f>
        <v>2</v>
      </c>
      <c r="BY24" s="26">
        <f>COMPUTER!E24</f>
        <v>6</v>
      </c>
      <c r="BZ24" s="26">
        <f>COMPUTER!F24</f>
        <v>29</v>
      </c>
      <c r="CA24" s="26">
        <f t="shared" si="32"/>
        <v>33</v>
      </c>
      <c r="CB24" s="27">
        <f t="shared" si="33"/>
        <v>95</v>
      </c>
      <c r="CC24" s="28">
        <f t="shared" si="34"/>
        <v>65.131578947368425</v>
      </c>
      <c r="CD24" s="20">
        <f t="shared" si="66"/>
        <v>42</v>
      </c>
      <c r="CE24" s="20" t="str">
        <f t="shared" si="35"/>
        <v>E8</v>
      </c>
      <c r="CF24" s="26">
        <f>CCA!C24</f>
        <v>6</v>
      </c>
      <c r="CG24" s="26">
        <f>CCA!D24</f>
        <v>10</v>
      </c>
      <c r="CH24" s="26">
        <f>CCA!E24</f>
        <v>7</v>
      </c>
      <c r="CI24" s="26">
        <f>CCA!F24</f>
        <v>32</v>
      </c>
      <c r="CJ24" s="26">
        <f t="shared" si="36"/>
        <v>23</v>
      </c>
      <c r="CK24" s="27">
        <f t="shared" si="37"/>
        <v>90</v>
      </c>
      <c r="CL24" s="28">
        <f t="shared" si="38"/>
        <v>63.315789473684212</v>
      </c>
      <c r="CM24" s="20">
        <f t="shared" si="67"/>
        <v>55</v>
      </c>
      <c r="CN24" s="20" t="str">
        <f t="shared" si="39"/>
        <v>C5</v>
      </c>
      <c r="CO24" s="26">
        <f>HOMEC!C24</f>
        <v>7</v>
      </c>
      <c r="CP24" s="26">
        <f>HOMEC!D24</f>
        <v>7</v>
      </c>
      <c r="CQ24" s="26">
        <f>HOMEC!E24</f>
        <v>7</v>
      </c>
      <c r="CR24" s="26">
        <f>HOMEC!F24</f>
        <v>44</v>
      </c>
      <c r="CS24" s="26">
        <f t="shared" si="40"/>
        <v>21</v>
      </c>
      <c r="CT24" s="27">
        <f t="shared" si="41"/>
        <v>97</v>
      </c>
      <c r="CU24" s="28">
        <f t="shared" si="42"/>
        <v>79.578947368421055</v>
      </c>
      <c r="CV24" s="20">
        <f t="shared" si="68"/>
        <v>65</v>
      </c>
      <c r="CW24" s="20" t="str">
        <f t="shared" si="43"/>
        <v>B3</v>
      </c>
      <c r="CX24" s="26">
        <f>SOCIALSTUDIES!C24</f>
        <v>2</v>
      </c>
      <c r="CY24" s="26">
        <f>SOCIALSTUDIES!D24</f>
        <v>6</v>
      </c>
      <c r="CZ24" s="26">
        <f>SOCIALSTUDIES!E24</f>
        <v>6</v>
      </c>
      <c r="DA24" s="26">
        <f>SOCIALSTUDIES!F24</f>
        <v>42</v>
      </c>
      <c r="DB24" s="26">
        <f t="shared" si="44"/>
        <v>33</v>
      </c>
      <c r="DC24" s="27">
        <f t="shared" si="45"/>
        <v>92</v>
      </c>
      <c r="DD24" s="28">
        <f t="shared" si="46"/>
        <v>67.973684210526315</v>
      </c>
      <c r="DE24" s="20">
        <f t="shared" si="69"/>
        <v>56</v>
      </c>
      <c r="DF24" s="20" t="str">
        <f t="shared" si="47"/>
        <v>C5</v>
      </c>
      <c r="DG24" s="26">
        <f>IGBO!C24</f>
        <v>4</v>
      </c>
      <c r="DH24" s="26">
        <f>IGBO!D24</f>
        <v>1</v>
      </c>
      <c r="DI24" s="26">
        <f>IGBO!E24</f>
        <v>2</v>
      </c>
      <c r="DJ24" s="26">
        <f>IGBO!F24</f>
        <v>13</v>
      </c>
      <c r="DK24" s="26">
        <f t="shared" si="48"/>
        <v>17</v>
      </c>
      <c r="DL24" s="27">
        <f t="shared" si="49"/>
        <v>90</v>
      </c>
      <c r="DM24" s="28">
        <f t="shared" si="50"/>
        <v>58.236842105263158</v>
      </c>
      <c r="DN24" s="20">
        <f t="shared" si="70"/>
        <v>20</v>
      </c>
      <c r="DO24" s="20" t="str">
        <f t="shared" si="51"/>
        <v>F9</v>
      </c>
      <c r="DP24" s="26">
        <f>HPE!C24</f>
        <v>9</v>
      </c>
      <c r="DQ24" s="26">
        <f>HPE!D24</f>
        <v>8</v>
      </c>
      <c r="DR24" s="26">
        <f>HPE!E24</f>
        <v>8</v>
      </c>
      <c r="DS24" s="26">
        <f>HPE!F24</f>
        <v>30</v>
      </c>
      <c r="DT24" s="26">
        <f t="shared" si="52"/>
        <v>50</v>
      </c>
      <c r="DU24" s="27">
        <f t="shared" si="53"/>
        <v>91</v>
      </c>
      <c r="DV24" s="28">
        <f t="shared" si="54"/>
        <v>71.973684210526315</v>
      </c>
      <c r="DW24" s="20">
        <f t="shared" si="71"/>
        <v>55</v>
      </c>
      <c r="DX24" s="20" t="str">
        <f t="shared" si="55"/>
        <v>C5</v>
      </c>
      <c r="DY24" s="20">
        <v>14</v>
      </c>
      <c r="DZ24" s="20">
        <v>1400</v>
      </c>
      <c r="EA24" s="20">
        <f t="shared" si="72"/>
        <v>582</v>
      </c>
      <c r="EB24" s="20">
        <f t="shared" si="56"/>
        <v>41.571428571428569</v>
      </c>
      <c r="EC24" s="33">
        <f t="shared" si="57"/>
        <v>35</v>
      </c>
      <c r="ED24" s="20" t="s">
        <v>106</v>
      </c>
      <c r="EG24" s="40" t="s">
        <v>88</v>
      </c>
      <c r="EH24" s="31"/>
    </row>
    <row r="25" spans="1:138" ht="18.75" thickBot="1">
      <c r="A25" s="41">
        <v>20190211</v>
      </c>
      <c r="B25" s="40" t="s">
        <v>89</v>
      </c>
      <c r="C25" s="26">
        <f>ENGLISH!C25</f>
        <v>7</v>
      </c>
      <c r="D25" s="26">
        <f>ENGLISH!D25</f>
        <v>7</v>
      </c>
      <c r="E25" s="26">
        <f>ENGLISH!E25</f>
        <v>5</v>
      </c>
      <c r="F25" s="26">
        <f>ENGLISH!F25</f>
        <v>44</v>
      </c>
      <c r="G25" s="26">
        <f t="shared" si="0"/>
        <v>43</v>
      </c>
      <c r="H25" s="27">
        <f t="shared" si="1"/>
        <v>94</v>
      </c>
      <c r="I25" s="28">
        <f t="shared" si="2"/>
        <v>68.315789473684205</v>
      </c>
      <c r="J25" s="20">
        <f t="shared" si="58"/>
        <v>63</v>
      </c>
      <c r="K25" s="20" t="str">
        <f t="shared" si="3"/>
        <v>C4</v>
      </c>
      <c r="L25" s="26">
        <f>MATHS!C25</f>
        <v>5</v>
      </c>
      <c r="M25" s="26">
        <f>MATHS!D25</f>
        <v>4</v>
      </c>
      <c r="N25" s="26">
        <f>MATHS!E25</f>
        <v>4</v>
      </c>
      <c r="O25" s="26">
        <f>MATHS!F25</f>
        <v>22</v>
      </c>
      <c r="P25" s="26">
        <f t="shared" si="4"/>
        <v>19</v>
      </c>
      <c r="Q25" s="27">
        <f t="shared" si="5"/>
        <v>95</v>
      </c>
      <c r="R25" s="28">
        <f t="shared" si="6"/>
        <v>49.05263157894737</v>
      </c>
      <c r="S25" s="20">
        <f t="shared" si="59"/>
        <v>35</v>
      </c>
      <c r="T25" s="20" t="str">
        <f t="shared" si="7"/>
        <v>F9</v>
      </c>
      <c r="U25" s="26">
        <f>AGRIC!C25</f>
        <v>4</v>
      </c>
      <c r="V25" s="26">
        <f>AGRIC!D25</f>
        <v>7</v>
      </c>
      <c r="W25" s="26">
        <f>AGRIC!E25</f>
        <v>4</v>
      </c>
      <c r="X25" s="26">
        <f>AGRIC!F25</f>
        <v>40</v>
      </c>
      <c r="Y25" s="26">
        <f t="shared" si="8"/>
        <v>5</v>
      </c>
      <c r="Z25" s="27">
        <f t="shared" si="9"/>
        <v>91</v>
      </c>
      <c r="AA25" s="28">
        <f t="shared" si="10"/>
        <v>54.868421052631582</v>
      </c>
      <c r="AB25" s="20">
        <f t="shared" si="60"/>
        <v>55</v>
      </c>
      <c r="AC25" s="20" t="str">
        <f t="shared" si="11"/>
        <v>C5</v>
      </c>
      <c r="AD25" s="26">
        <f>CIVIC!C25</f>
        <v>2</v>
      </c>
      <c r="AE25" s="26">
        <f>CIVIC!D25</f>
        <v>1</v>
      </c>
      <c r="AF25" s="26">
        <f>CIVIC!E25</f>
        <v>3</v>
      </c>
      <c r="AG25" s="26">
        <f>CIVIC!F25</f>
        <v>41</v>
      </c>
      <c r="AH25" s="26">
        <f t="shared" si="12"/>
        <v>4</v>
      </c>
      <c r="AI25" s="27">
        <f t="shared" si="13"/>
        <v>95</v>
      </c>
      <c r="AJ25" s="28">
        <f t="shared" si="14"/>
        <v>51.789473684210527</v>
      </c>
      <c r="AK25" s="20">
        <f t="shared" si="61"/>
        <v>47</v>
      </c>
      <c r="AL25" s="20" t="str">
        <f t="shared" si="15"/>
        <v>D7</v>
      </c>
      <c r="AM25" s="26">
        <f>BSCIENCE!C25</f>
        <v>9</v>
      </c>
      <c r="AN25" s="26">
        <f>BSCIENCE!D25</f>
        <v>3</v>
      </c>
      <c r="AO25" s="26">
        <f>BSCIENCE!E25</f>
        <v>7</v>
      </c>
      <c r="AP25" s="26">
        <f>BSCIENCE!F25</f>
        <v>36</v>
      </c>
      <c r="AQ25" s="26">
        <f t="shared" si="16"/>
        <v>23</v>
      </c>
      <c r="AR25" s="27">
        <f t="shared" si="17"/>
        <v>92</v>
      </c>
      <c r="AS25" s="28">
        <f t="shared" si="18"/>
        <v>59.263157894736842</v>
      </c>
      <c r="AT25" s="20">
        <f t="shared" si="62"/>
        <v>55</v>
      </c>
      <c r="AU25" s="20" t="str">
        <f t="shared" si="19"/>
        <v>C5</v>
      </c>
      <c r="AV25" s="26">
        <f>BTECH!C25</f>
        <v>5</v>
      </c>
      <c r="AW25" s="26">
        <f>BTECH!D25</f>
        <v>5</v>
      </c>
      <c r="AX25" s="26">
        <f>BTECH!E25</f>
        <v>2</v>
      </c>
      <c r="AY25" s="26">
        <f>BTECH!F25</f>
        <v>27</v>
      </c>
      <c r="AZ25" s="26">
        <f t="shared" si="20"/>
        <v>8</v>
      </c>
      <c r="BA25" s="27">
        <f t="shared" si="21"/>
        <v>84</v>
      </c>
      <c r="BB25" s="28">
        <f t="shared" si="22"/>
        <v>48.55263157894737</v>
      </c>
      <c r="BC25" s="20">
        <f t="shared" si="63"/>
        <v>39</v>
      </c>
      <c r="BD25" s="20" t="str">
        <f t="shared" si="23"/>
        <v>F9</v>
      </c>
      <c r="BE25" s="26">
        <f>BUSSTUDIES!C25</f>
        <v>3</v>
      </c>
      <c r="BF25" s="26">
        <f>BUSSTUDIES!D25</f>
        <v>3</v>
      </c>
      <c r="BG25" s="26">
        <f>BUSSTUDIES!E25</f>
        <v>4</v>
      </c>
      <c r="BH25" s="26">
        <f>BUSSTUDIES!F25</f>
        <v>29</v>
      </c>
      <c r="BI25" s="26">
        <f t="shared" si="24"/>
        <v>0</v>
      </c>
      <c r="BJ25" s="27">
        <f t="shared" si="25"/>
        <v>94</v>
      </c>
      <c r="BK25" s="28">
        <f t="shared" si="26"/>
        <v>43.315789473684212</v>
      </c>
      <c r="BL25" s="20">
        <f t="shared" si="64"/>
        <v>39</v>
      </c>
      <c r="BM25" s="20" t="str">
        <f t="shared" si="27"/>
        <v>F9</v>
      </c>
      <c r="BN25" s="26">
        <f>CRS!C25</f>
        <v>10</v>
      </c>
      <c r="BO25" s="26">
        <f>CRS!D25</f>
        <v>3</v>
      </c>
      <c r="BP25" s="26">
        <f>CRS!E25</f>
        <v>8</v>
      </c>
      <c r="BQ25" s="26">
        <f>CRS!F25</f>
        <v>45</v>
      </c>
      <c r="BR25" s="26">
        <f t="shared" si="28"/>
        <v>31</v>
      </c>
      <c r="BS25" s="27">
        <f t="shared" si="29"/>
        <v>90</v>
      </c>
      <c r="BT25" s="28">
        <f t="shared" si="30"/>
        <v>66.55263157894737</v>
      </c>
      <c r="BU25" s="20">
        <f t="shared" si="65"/>
        <v>66</v>
      </c>
      <c r="BV25" s="20" t="str">
        <f t="shared" si="31"/>
        <v>B3</v>
      </c>
      <c r="BW25" s="26">
        <f>COMPUTER!C25</f>
        <v>4</v>
      </c>
      <c r="BX25" s="26">
        <f>COMPUTER!D25</f>
        <v>3</v>
      </c>
      <c r="BY25" s="26">
        <f>COMPUTER!E25</f>
        <v>2</v>
      </c>
      <c r="BZ25" s="26">
        <f>COMPUTER!F25</f>
        <v>32</v>
      </c>
      <c r="CA25" s="26">
        <f t="shared" si="32"/>
        <v>33</v>
      </c>
      <c r="CB25" s="27">
        <f t="shared" si="33"/>
        <v>95</v>
      </c>
      <c r="CC25" s="28">
        <f t="shared" si="34"/>
        <v>65.131578947368425</v>
      </c>
      <c r="CD25" s="20">
        <f t="shared" si="66"/>
        <v>41</v>
      </c>
      <c r="CE25" s="20" t="str">
        <f t="shared" si="35"/>
        <v>E8</v>
      </c>
      <c r="CF25" s="26">
        <f>CCA!C25</f>
        <v>7</v>
      </c>
      <c r="CG25" s="26">
        <f>CCA!D25</f>
        <v>7</v>
      </c>
      <c r="CH25" s="26">
        <f>CCA!E25</f>
        <v>7</v>
      </c>
      <c r="CI25" s="26">
        <f>CCA!F25</f>
        <v>31</v>
      </c>
      <c r="CJ25" s="26">
        <f t="shared" si="36"/>
        <v>23</v>
      </c>
      <c r="CK25" s="27">
        <f t="shared" si="37"/>
        <v>90</v>
      </c>
      <c r="CL25" s="28">
        <f t="shared" si="38"/>
        <v>63.315789473684212</v>
      </c>
      <c r="CM25" s="20">
        <f t="shared" si="67"/>
        <v>52</v>
      </c>
      <c r="CN25" s="20" t="str">
        <f t="shared" si="39"/>
        <v>C6</v>
      </c>
      <c r="CO25" s="26">
        <f>HOMEC!C25</f>
        <v>8</v>
      </c>
      <c r="CP25" s="26">
        <f>HOMEC!D25</f>
        <v>9</v>
      </c>
      <c r="CQ25" s="26">
        <f>HOMEC!E25</f>
        <v>8</v>
      </c>
      <c r="CR25" s="26">
        <f>HOMEC!F25</f>
        <v>58</v>
      </c>
      <c r="CS25" s="26">
        <f t="shared" si="40"/>
        <v>21</v>
      </c>
      <c r="CT25" s="27">
        <f t="shared" si="41"/>
        <v>97</v>
      </c>
      <c r="CU25" s="28">
        <f t="shared" si="42"/>
        <v>79.578947368421055</v>
      </c>
      <c r="CV25" s="20">
        <f t="shared" si="68"/>
        <v>83</v>
      </c>
      <c r="CW25" s="20" t="str">
        <f t="shared" si="43"/>
        <v>A1</v>
      </c>
      <c r="CX25" s="26">
        <f>SOCIALSTUDIES!C25</f>
        <v>2</v>
      </c>
      <c r="CY25" s="26">
        <f>SOCIALSTUDIES!D25</f>
        <v>7</v>
      </c>
      <c r="CZ25" s="26">
        <f>SOCIALSTUDIES!E25</f>
        <v>6</v>
      </c>
      <c r="DA25" s="26">
        <f>SOCIALSTUDIES!F25</f>
        <v>47</v>
      </c>
      <c r="DB25" s="26">
        <f t="shared" si="44"/>
        <v>33</v>
      </c>
      <c r="DC25" s="27">
        <f t="shared" si="45"/>
        <v>92</v>
      </c>
      <c r="DD25" s="28">
        <f t="shared" si="46"/>
        <v>67.973684210526315</v>
      </c>
      <c r="DE25" s="20">
        <f t="shared" si="69"/>
        <v>62</v>
      </c>
      <c r="DF25" s="20" t="str">
        <f t="shared" si="47"/>
        <v>C4</v>
      </c>
      <c r="DG25" s="26">
        <f>IGBO!C25</f>
        <v>6</v>
      </c>
      <c r="DH25" s="26">
        <f>IGBO!D25</f>
        <v>4</v>
      </c>
      <c r="DI25" s="26">
        <f>IGBO!E25</f>
        <v>5</v>
      </c>
      <c r="DJ25" s="26">
        <f>IGBO!F25</f>
        <v>16</v>
      </c>
      <c r="DK25" s="26">
        <f t="shared" si="48"/>
        <v>17</v>
      </c>
      <c r="DL25" s="27">
        <f t="shared" si="49"/>
        <v>90</v>
      </c>
      <c r="DM25" s="28">
        <f t="shared" si="50"/>
        <v>58.236842105263158</v>
      </c>
      <c r="DN25" s="20">
        <f t="shared" si="70"/>
        <v>31</v>
      </c>
      <c r="DO25" s="20" t="str">
        <f t="shared" si="51"/>
        <v>F9</v>
      </c>
      <c r="DP25" s="26">
        <f>HPE!C25</f>
        <v>9</v>
      </c>
      <c r="DQ25" s="26">
        <f>HPE!D25</f>
        <v>8</v>
      </c>
      <c r="DR25" s="26">
        <f>HPE!E25</f>
        <v>8</v>
      </c>
      <c r="DS25" s="26">
        <f>HPE!F25</f>
        <v>50</v>
      </c>
      <c r="DT25" s="26">
        <f t="shared" si="52"/>
        <v>50</v>
      </c>
      <c r="DU25" s="27">
        <f t="shared" si="53"/>
        <v>91</v>
      </c>
      <c r="DV25" s="28">
        <f t="shared" si="54"/>
        <v>71.973684210526315</v>
      </c>
      <c r="DW25" s="20">
        <f t="shared" si="71"/>
        <v>75</v>
      </c>
      <c r="DX25" s="20" t="str">
        <f t="shared" si="55"/>
        <v>A1</v>
      </c>
      <c r="DY25" s="20">
        <v>14</v>
      </c>
      <c r="DZ25" s="20">
        <v>1400</v>
      </c>
      <c r="EA25" s="20">
        <f t="shared" si="72"/>
        <v>743</v>
      </c>
      <c r="EB25" s="20">
        <f t="shared" si="56"/>
        <v>53.071428571428569</v>
      </c>
      <c r="EC25" s="33">
        <f t="shared" si="57"/>
        <v>27</v>
      </c>
      <c r="ED25" s="20" t="s">
        <v>105</v>
      </c>
      <c r="EG25" s="40" t="s">
        <v>89</v>
      </c>
      <c r="EH25" s="31"/>
    </row>
    <row r="26" spans="1:138" ht="18.75" thickBot="1">
      <c r="A26" s="41">
        <v>20190236</v>
      </c>
      <c r="B26" s="40" t="s">
        <v>90</v>
      </c>
      <c r="C26" s="26">
        <f>ENGLISH!C26</f>
        <v>8</v>
      </c>
      <c r="D26" s="26">
        <f>ENGLISH!D26</f>
        <v>8</v>
      </c>
      <c r="E26" s="26">
        <f>ENGLISH!E26</f>
        <v>7</v>
      </c>
      <c r="F26" s="26">
        <f>ENGLISH!F26</f>
        <v>53</v>
      </c>
      <c r="G26" s="26">
        <f t="shared" si="0"/>
        <v>43</v>
      </c>
      <c r="H26" s="27">
        <f t="shared" si="1"/>
        <v>94</v>
      </c>
      <c r="I26" s="28">
        <f t="shared" si="2"/>
        <v>68.315789473684205</v>
      </c>
      <c r="J26" s="20">
        <f t="shared" si="58"/>
        <v>76</v>
      </c>
      <c r="K26" s="20" t="str">
        <f t="shared" si="3"/>
        <v>A1</v>
      </c>
      <c r="L26" s="26">
        <f>MATHS!C26</f>
        <v>7</v>
      </c>
      <c r="M26" s="26">
        <f>MATHS!D26</f>
        <v>10</v>
      </c>
      <c r="N26" s="26">
        <f>MATHS!E26</f>
        <v>4</v>
      </c>
      <c r="O26" s="26">
        <f>MATHS!F26</f>
        <v>20</v>
      </c>
      <c r="P26" s="26">
        <f t="shared" si="4"/>
        <v>19</v>
      </c>
      <c r="Q26" s="27">
        <f t="shared" si="5"/>
        <v>95</v>
      </c>
      <c r="R26" s="28">
        <f t="shared" si="6"/>
        <v>49.05263157894737</v>
      </c>
      <c r="S26" s="20">
        <f t="shared" si="59"/>
        <v>41</v>
      </c>
      <c r="T26" s="20" t="str">
        <f t="shared" si="7"/>
        <v>E8</v>
      </c>
      <c r="U26" s="26">
        <f>AGRIC!C26</f>
        <v>9</v>
      </c>
      <c r="V26" s="26">
        <f>AGRIC!D26</f>
        <v>5</v>
      </c>
      <c r="W26" s="26">
        <f>AGRIC!E26</f>
        <v>4</v>
      </c>
      <c r="X26" s="26">
        <f>AGRIC!F26</f>
        <v>39</v>
      </c>
      <c r="Y26" s="26">
        <f t="shared" si="8"/>
        <v>5</v>
      </c>
      <c r="Z26" s="27">
        <f t="shared" si="9"/>
        <v>91</v>
      </c>
      <c r="AA26" s="28">
        <f t="shared" si="10"/>
        <v>54.868421052631582</v>
      </c>
      <c r="AB26" s="20">
        <f t="shared" si="60"/>
        <v>57</v>
      </c>
      <c r="AC26" s="20" t="str">
        <f t="shared" si="11"/>
        <v>C5</v>
      </c>
      <c r="AD26" s="26">
        <f>CIVIC!C26</f>
        <v>10</v>
      </c>
      <c r="AE26" s="26">
        <f>CIVIC!D26</f>
        <v>2</v>
      </c>
      <c r="AF26" s="26">
        <f>CIVIC!E26</f>
        <v>2</v>
      </c>
      <c r="AG26" s="26">
        <f>CIVIC!F26</f>
        <v>29</v>
      </c>
      <c r="AH26" s="26">
        <f t="shared" si="12"/>
        <v>4</v>
      </c>
      <c r="AI26" s="27">
        <f t="shared" si="13"/>
        <v>95</v>
      </c>
      <c r="AJ26" s="28">
        <f t="shared" si="14"/>
        <v>51.789473684210527</v>
      </c>
      <c r="AK26" s="20">
        <f t="shared" si="61"/>
        <v>43</v>
      </c>
      <c r="AL26" s="20" t="str">
        <f t="shared" si="15"/>
        <v>E8</v>
      </c>
      <c r="AM26" s="26">
        <f>BSCIENCE!C26</f>
        <v>6</v>
      </c>
      <c r="AN26" s="26">
        <f>BSCIENCE!D26</f>
        <v>3</v>
      </c>
      <c r="AO26" s="26">
        <f>BSCIENCE!E26</f>
        <v>4</v>
      </c>
      <c r="AP26" s="26">
        <f>BSCIENCE!F26</f>
        <v>40</v>
      </c>
      <c r="AQ26" s="26">
        <f t="shared" si="16"/>
        <v>23</v>
      </c>
      <c r="AR26" s="27">
        <f t="shared" si="17"/>
        <v>92</v>
      </c>
      <c r="AS26" s="28">
        <f t="shared" si="18"/>
        <v>59.263157894736842</v>
      </c>
      <c r="AT26" s="20">
        <f t="shared" si="62"/>
        <v>53</v>
      </c>
      <c r="AU26" s="20" t="str">
        <f t="shared" si="19"/>
        <v>C6</v>
      </c>
      <c r="AV26" s="26">
        <f>BTECH!C26</f>
        <v>8</v>
      </c>
      <c r="AW26" s="26">
        <f>BTECH!D26</f>
        <v>3</v>
      </c>
      <c r="AX26" s="26">
        <f>BTECH!E26</f>
        <v>8</v>
      </c>
      <c r="AY26" s="26">
        <f>BTECH!F26</f>
        <v>40</v>
      </c>
      <c r="AZ26" s="26">
        <f t="shared" si="20"/>
        <v>8</v>
      </c>
      <c r="BA26" s="27">
        <f t="shared" si="21"/>
        <v>84</v>
      </c>
      <c r="BB26" s="28">
        <f t="shared" si="22"/>
        <v>48.55263157894737</v>
      </c>
      <c r="BC26" s="20">
        <f t="shared" si="63"/>
        <v>59</v>
      </c>
      <c r="BD26" s="20" t="str">
        <f t="shared" si="23"/>
        <v>C5</v>
      </c>
      <c r="BE26" s="26">
        <f>BUSSTUDIES!C26</f>
        <v>3</v>
      </c>
      <c r="BF26" s="26">
        <f>BUSSTUDIES!D26</f>
        <v>6</v>
      </c>
      <c r="BG26" s="26">
        <f>BUSSTUDIES!E26</f>
        <v>3</v>
      </c>
      <c r="BH26" s="26">
        <f>BUSSTUDIES!F26</f>
        <v>35</v>
      </c>
      <c r="BI26" s="26">
        <f t="shared" si="24"/>
        <v>0</v>
      </c>
      <c r="BJ26" s="27">
        <f t="shared" si="25"/>
        <v>94</v>
      </c>
      <c r="BK26" s="28">
        <f t="shared" si="26"/>
        <v>43.315789473684212</v>
      </c>
      <c r="BL26" s="20">
        <f t="shared" si="64"/>
        <v>47</v>
      </c>
      <c r="BM26" s="20" t="str">
        <f t="shared" si="27"/>
        <v>D7</v>
      </c>
      <c r="BN26" s="26">
        <f>CRS!C26</f>
        <v>10</v>
      </c>
      <c r="BO26" s="26">
        <f>CRS!D26</f>
        <v>6</v>
      </c>
      <c r="BP26" s="26">
        <f>CRS!E26</f>
        <v>7</v>
      </c>
      <c r="BQ26" s="26">
        <f>CRS!F26</f>
        <v>49</v>
      </c>
      <c r="BR26" s="26">
        <f t="shared" si="28"/>
        <v>31</v>
      </c>
      <c r="BS26" s="27">
        <f t="shared" si="29"/>
        <v>90</v>
      </c>
      <c r="BT26" s="28">
        <f t="shared" si="30"/>
        <v>66.55263157894737</v>
      </c>
      <c r="BU26" s="20">
        <f t="shared" si="65"/>
        <v>72</v>
      </c>
      <c r="BV26" s="20" t="str">
        <f t="shared" si="31"/>
        <v>B2</v>
      </c>
      <c r="BW26" s="26">
        <f>COMPUTER!C26</f>
        <v>8</v>
      </c>
      <c r="BX26" s="26">
        <f>COMPUTER!D26</f>
        <v>7</v>
      </c>
      <c r="BY26" s="26">
        <f>COMPUTER!E26</f>
        <v>9</v>
      </c>
      <c r="BZ26" s="26">
        <f>COMPUTER!F26</f>
        <v>50</v>
      </c>
      <c r="CA26" s="26">
        <f t="shared" si="32"/>
        <v>33</v>
      </c>
      <c r="CB26" s="27">
        <f t="shared" si="33"/>
        <v>95</v>
      </c>
      <c r="CC26" s="28">
        <f t="shared" si="34"/>
        <v>65.131578947368425</v>
      </c>
      <c r="CD26" s="20">
        <f t="shared" si="66"/>
        <v>74</v>
      </c>
      <c r="CE26" s="20" t="str">
        <f t="shared" si="35"/>
        <v>B2</v>
      </c>
      <c r="CF26" s="26">
        <f>CCA!C26</f>
        <v>8</v>
      </c>
      <c r="CG26" s="26">
        <f>CCA!D26</f>
        <v>10</v>
      </c>
      <c r="CH26" s="26">
        <f>CCA!E26</f>
        <v>8</v>
      </c>
      <c r="CI26" s="26">
        <f>CCA!F26</f>
        <v>35</v>
      </c>
      <c r="CJ26" s="26">
        <f t="shared" si="36"/>
        <v>23</v>
      </c>
      <c r="CK26" s="27">
        <f t="shared" si="37"/>
        <v>90</v>
      </c>
      <c r="CL26" s="28">
        <f t="shared" si="38"/>
        <v>63.315789473684212</v>
      </c>
      <c r="CM26" s="20">
        <f t="shared" si="67"/>
        <v>61</v>
      </c>
      <c r="CN26" s="20" t="str">
        <f t="shared" si="39"/>
        <v>C4</v>
      </c>
      <c r="CO26" s="26">
        <f>HOMEC!C26</f>
        <v>9</v>
      </c>
      <c r="CP26" s="26">
        <f>HOMEC!D26</f>
        <v>9</v>
      </c>
      <c r="CQ26" s="26">
        <f>HOMEC!E26</f>
        <v>9</v>
      </c>
      <c r="CR26" s="26">
        <f>HOMEC!F26</f>
        <v>54</v>
      </c>
      <c r="CS26" s="26">
        <f t="shared" si="40"/>
        <v>21</v>
      </c>
      <c r="CT26" s="27">
        <f t="shared" si="41"/>
        <v>97</v>
      </c>
      <c r="CU26" s="28">
        <f t="shared" si="42"/>
        <v>79.578947368421055</v>
      </c>
      <c r="CV26" s="20">
        <f t="shared" si="68"/>
        <v>81</v>
      </c>
      <c r="CW26" s="20" t="str">
        <f t="shared" si="43"/>
        <v>A1</v>
      </c>
      <c r="CX26" s="26">
        <f>SOCIALSTUDIES!C26</f>
        <v>10</v>
      </c>
      <c r="CY26" s="26">
        <f>SOCIALSTUDIES!D26</f>
        <v>7</v>
      </c>
      <c r="CZ26" s="26">
        <f>SOCIALSTUDIES!E26</f>
        <v>9</v>
      </c>
      <c r="DA26" s="26">
        <f>SOCIALSTUDIES!F26</f>
        <v>46</v>
      </c>
      <c r="DB26" s="26">
        <f t="shared" si="44"/>
        <v>33</v>
      </c>
      <c r="DC26" s="27">
        <f t="shared" si="45"/>
        <v>92</v>
      </c>
      <c r="DD26" s="28">
        <f t="shared" si="46"/>
        <v>67.973684210526315</v>
      </c>
      <c r="DE26" s="20">
        <f t="shared" si="69"/>
        <v>72</v>
      </c>
      <c r="DF26" s="20" t="str">
        <f t="shared" si="47"/>
        <v>B2</v>
      </c>
      <c r="DG26" s="26">
        <f>IGBO!C26</f>
        <v>6</v>
      </c>
      <c r="DH26" s="26">
        <f>IGBO!D26</f>
        <v>9</v>
      </c>
      <c r="DI26" s="26">
        <f>IGBO!E26</f>
        <v>7</v>
      </c>
      <c r="DJ26" s="26">
        <f>IGBO!F26</f>
        <v>42</v>
      </c>
      <c r="DK26" s="26">
        <f t="shared" si="48"/>
        <v>17</v>
      </c>
      <c r="DL26" s="27">
        <f t="shared" si="49"/>
        <v>90</v>
      </c>
      <c r="DM26" s="28">
        <f t="shared" si="50"/>
        <v>58.236842105263158</v>
      </c>
      <c r="DN26" s="20">
        <f t="shared" si="70"/>
        <v>64</v>
      </c>
      <c r="DO26" s="20" t="str">
        <f t="shared" si="51"/>
        <v>C4</v>
      </c>
      <c r="DP26" s="26">
        <f>HPE!C26</f>
        <v>10</v>
      </c>
      <c r="DQ26" s="26">
        <f>HPE!D26</f>
        <v>10</v>
      </c>
      <c r="DR26" s="26">
        <f>HPE!E26</f>
        <v>8</v>
      </c>
      <c r="DS26" s="26">
        <f>HPE!F26</f>
        <v>43</v>
      </c>
      <c r="DT26" s="26">
        <f t="shared" si="52"/>
        <v>50</v>
      </c>
      <c r="DU26" s="27">
        <f t="shared" si="53"/>
        <v>91</v>
      </c>
      <c r="DV26" s="28">
        <f t="shared" si="54"/>
        <v>71.973684210526315</v>
      </c>
      <c r="DW26" s="20">
        <f t="shared" si="71"/>
        <v>71</v>
      </c>
      <c r="DX26" s="20" t="str">
        <f t="shared" si="55"/>
        <v>B2</v>
      </c>
      <c r="DY26" s="20">
        <v>14</v>
      </c>
      <c r="DZ26" s="20">
        <v>1400</v>
      </c>
      <c r="EA26" s="20">
        <f t="shared" si="72"/>
        <v>871</v>
      </c>
      <c r="EB26" s="20">
        <f t="shared" si="56"/>
        <v>62.214285714285715</v>
      </c>
      <c r="EC26" s="33">
        <f t="shared" si="57"/>
        <v>20</v>
      </c>
      <c r="ED26" s="20" t="s">
        <v>105</v>
      </c>
      <c r="EG26" s="40" t="s">
        <v>90</v>
      </c>
      <c r="EH26" s="31"/>
    </row>
    <row r="27" spans="1:138" ht="18.75" thickBot="1">
      <c r="A27" s="41">
        <v>20190249</v>
      </c>
      <c r="B27" s="40" t="s">
        <v>91</v>
      </c>
      <c r="C27" s="26">
        <f>ENGLISH!C27</f>
        <v>10</v>
      </c>
      <c r="D27" s="26">
        <f>ENGLISH!D27</f>
        <v>9</v>
      </c>
      <c r="E27" s="26">
        <f>ENGLISH!E27</f>
        <v>8</v>
      </c>
      <c r="F27" s="26">
        <f>ENGLISH!F27</f>
        <v>61</v>
      </c>
      <c r="G27" s="26">
        <f t="shared" si="0"/>
        <v>43</v>
      </c>
      <c r="H27" s="27">
        <f t="shared" si="1"/>
        <v>94</v>
      </c>
      <c r="I27" s="28">
        <f t="shared" si="2"/>
        <v>68.315789473684205</v>
      </c>
      <c r="J27" s="20">
        <f t="shared" si="58"/>
        <v>88</v>
      </c>
      <c r="K27" s="20" t="str">
        <f t="shared" si="3"/>
        <v>A1</v>
      </c>
      <c r="L27" s="26">
        <f>MATHS!C27</f>
        <v>8</v>
      </c>
      <c r="M27" s="26">
        <f>MATHS!D27</f>
        <v>10</v>
      </c>
      <c r="N27" s="26">
        <f>MATHS!E27</f>
        <v>5</v>
      </c>
      <c r="O27" s="26">
        <f>MATHS!F27</f>
        <v>33</v>
      </c>
      <c r="P27" s="26">
        <f t="shared" si="4"/>
        <v>19</v>
      </c>
      <c r="Q27" s="27">
        <f t="shared" si="5"/>
        <v>95</v>
      </c>
      <c r="R27" s="28">
        <f t="shared" si="6"/>
        <v>49.05263157894737</v>
      </c>
      <c r="S27" s="20">
        <f t="shared" si="59"/>
        <v>56</v>
      </c>
      <c r="T27" s="20" t="str">
        <f t="shared" si="7"/>
        <v>C5</v>
      </c>
      <c r="U27" s="26">
        <f>AGRIC!C27</f>
        <v>9</v>
      </c>
      <c r="V27" s="26">
        <f>AGRIC!D27</f>
        <v>9</v>
      </c>
      <c r="W27" s="26">
        <f>AGRIC!E27</f>
        <v>9</v>
      </c>
      <c r="X27" s="26">
        <f>AGRIC!F27</f>
        <v>49</v>
      </c>
      <c r="Y27" s="26">
        <f t="shared" si="8"/>
        <v>5</v>
      </c>
      <c r="Z27" s="27">
        <f t="shared" si="9"/>
        <v>91</v>
      </c>
      <c r="AA27" s="28">
        <f t="shared" si="10"/>
        <v>54.868421052631582</v>
      </c>
      <c r="AB27" s="20">
        <f t="shared" si="60"/>
        <v>76</v>
      </c>
      <c r="AC27" s="20" t="str">
        <f t="shared" si="11"/>
        <v>A1</v>
      </c>
      <c r="AD27" s="26">
        <f>CIVIC!C27</f>
        <v>10</v>
      </c>
      <c r="AE27" s="26">
        <f>CIVIC!D27</f>
        <v>10</v>
      </c>
      <c r="AF27" s="26">
        <f>CIVIC!E27</f>
        <v>10</v>
      </c>
      <c r="AG27" s="26">
        <f>CIVIC!F27</f>
        <v>65</v>
      </c>
      <c r="AH27" s="26">
        <f t="shared" si="12"/>
        <v>4</v>
      </c>
      <c r="AI27" s="27">
        <f t="shared" si="13"/>
        <v>95</v>
      </c>
      <c r="AJ27" s="28">
        <f t="shared" si="14"/>
        <v>51.789473684210527</v>
      </c>
      <c r="AK27" s="20">
        <f t="shared" si="61"/>
        <v>95</v>
      </c>
      <c r="AL27" s="20" t="str">
        <f t="shared" si="15"/>
        <v>A1</v>
      </c>
      <c r="AM27" s="26">
        <f>BSCIENCE!C27</f>
        <v>9</v>
      </c>
      <c r="AN27" s="26">
        <f>BSCIENCE!D27</f>
        <v>6</v>
      </c>
      <c r="AO27" s="26">
        <f>BSCIENCE!E27</f>
        <v>6</v>
      </c>
      <c r="AP27" s="26">
        <f>BSCIENCE!F27</f>
        <v>57</v>
      </c>
      <c r="AQ27" s="26">
        <f t="shared" si="16"/>
        <v>23</v>
      </c>
      <c r="AR27" s="27">
        <f t="shared" si="17"/>
        <v>92</v>
      </c>
      <c r="AS27" s="28">
        <f t="shared" si="18"/>
        <v>59.263157894736842</v>
      </c>
      <c r="AT27" s="20">
        <f t="shared" si="62"/>
        <v>78</v>
      </c>
      <c r="AU27" s="20" t="str">
        <f t="shared" si="19"/>
        <v>A1</v>
      </c>
      <c r="AV27" s="26">
        <f>BTECH!C27</f>
        <v>6</v>
      </c>
      <c r="AW27" s="26">
        <f>BTECH!D27</f>
        <v>5</v>
      </c>
      <c r="AX27" s="26">
        <f>BTECH!E27</f>
        <v>7</v>
      </c>
      <c r="AY27" s="26">
        <f>BTECH!F27</f>
        <v>53</v>
      </c>
      <c r="AZ27" s="26">
        <f t="shared" si="20"/>
        <v>8</v>
      </c>
      <c r="BA27" s="27">
        <f t="shared" si="21"/>
        <v>84</v>
      </c>
      <c r="BB27" s="28">
        <f t="shared" si="22"/>
        <v>48.55263157894737</v>
      </c>
      <c r="BC27" s="20">
        <f t="shared" si="63"/>
        <v>71</v>
      </c>
      <c r="BD27" s="20" t="str">
        <f t="shared" si="23"/>
        <v>B2</v>
      </c>
      <c r="BE27" s="26">
        <f>BUSSTUDIES!C27</f>
        <v>5</v>
      </c>
      <c r="BF27" s="26">
        <f>BUSSTUDIES!D27</f>
        <v>3</v>
      </c>
      <c r="BG27" s="26">
        <f>BUSSTUDIES!E27</f>
        <v>5</v>
      </c>
      <c r="BH27" s="26">
        <f>BUSSTUDIES!F27</f>
        <v>41</v>
      </c>
      <c r="BI27" s="26">
        <f t="shared" si="24"/>
        <v>0</v>
      </c>
      <c r="BJ27" s="27">
        <f t="shared" si="25"/>
        <v>94</v>
      </c>
      <c r="BK27" s="28">
        <f t="shared" si="26"/>
        <v>43.315789473684212</v>
      </c>
      <c r="BL27" s="20">
        <f t="shared" si="64"/>
        <v>54</v>
      </c>
      <c r="BM27" s="20" t="str">
        <f t="shared" si="27"/>
        <v>C6</v>
      </c>
      <c r="BN27" s="26">
        <f>CRS!C27</f>
        <v>10</v>
      </c>
      <c r="BO27" s="26">
        <f>CRS!D27</f>
        <v>9</v>
      </c>
      <c r="BP27" s="26">
        <f>CRS!E27</f>
        <v>9</v>
      </c>
      <c r="BQ27" s="26">
        <f>CRS!F27</f>
        <v>58</v>
      </c>
      <c r="BR27" s="26">
        <f t="shared" si="28"/>
        <v>31</v>
      </c>
      <c r="BS27" s="27">
        <f t="shared" si="29"/>
        <v>90</v>
      </c>
      <c r="BT27" s="28">
        <f t="shared" si="30"/>
        <v>66.55263157894737</v>
      </c>
      <c r="BU27" s="20">
        <f t="shared" si="65"/>
        <v>86</v>
      </c>
      <c r="BV27" s="20" t="str">
        <f t="shared" si="31"/>
        <v>A1</v>
      </c>
      <c r="BW27" s="26">
        <f>COMPUTER!C27</f>
        <v>10</v>
      </c>
      <c r="BX27" s="26">
        <f>COMPUTER!D27</f>
        <v>8</v>
      </c>
      <c r="BY27" s="26">
        <f>COMPUTER!E27</f>
        <v>10</v>
      </c>
      <c r="BZ27" s="26">
        <f>COMPUTER!F27</f>
        <v>58</v>
      </c>
      <c r="CA27" s="26">
        <f t="shared" si="32"/>
        <v>33</v>
      </c>
      <c r="CB27" s="27">
        <f t="shared" si="33"/>
        <v>95</v>
      </c>
      <c r="CC27" s="28">
        <f t="shared" si="34"/>
        <v>65.131578947368425</v>
      </c>
      <c r="CD27" s="20">
        <f t="shared" si="66"/>
        <v>86</v>
      </c>
      <c r="CE27" s="20" t="str">
        <f t="shared" si="35"/>
        <v>A1</v>
      </c>
      <c r="CF27" s="26">
        <f>CCA!C27</f>
        <v>10</v>
      </c>
      <c r="CG27" s="26">
        <f>CCA!D27</f>
        <v>10</v>
      </c>
      <c r="CH27" s="26">
        <f>CCA!E27</f>
        <v>10</v>
      </c>
      <c r="CI27" s="26">
        <f>CCA!F27</f>
        <v>49</v>
      </c>
      <c r="CJ27" s="26">
        <f t="shared" si="36"/>
        <v>23</v>
      </c>
      <c r="CK27" s="27">
        <f t="shared" si="37"/>
        <v>90</v>
      </c>
      <c r="CL27" s="28">
        <f t="shared" si="38"/>
        <v>63.315789473684212</v>
      </c>
      <c r="CM27" s="20">
        <f t="shared" si="67"/>
        <v>79</v>
      </c>
      <c r="CN27" s="20" t="str">
        <f t="shared" si="39"/>
        <v>A1</v>
      </c>
      <c r="CO27" s="26">
        <f>HOMEC!C27</f>
        <v>9</v>
      </c>
      <c r="CP27" s="26">
        <f>HOMEC!D27</f>
        <v>9</v>
      </c>
      <c r="CQ27" s="26">
        <f>HOMEC!E27</f>
        <v>10</v>
      </c>
      <c r="CR27" s="26">
        <f>HOMEC!F27</f>
        <v>57</v>
      </c>
      <c r="CS27" s="26">
        <f t="shared" si="40"/>
        <v>21</v>
      </c>
      <c r="CT27" s="27">
        <f t="shared" si="41"/>
        <v>97</v>
      </c>
      <c r="CU27" s="28">
        <f t="shared" si="42"/>
        <v>79.578947368421055</v>
      </c>
      <c r="CV27" s="20">
        <f t="shared" si="68"/>
        <v>85</v>
      </c>
      <c r="CW27" s="20" t="str">
        <f t="shared" si="43"/>
        <v>A1</v>
      </c>
      <c r="CX27" s="26">
        <f>SOCIALSTUDIES!C27</f>
        <v>10</v>
      </c>
      <c r="CY27" s="26">
        <f>SOCIALSTUDIES!D27</f>
        <v>10</v>
      </c>
      <c r="CZ27" s="26">
        <f>SOCIALSTUDIES!E27</f>
        <v>10</v>
      </c>
      <c r="DA27" s="26">
        <f>SOCIALSTUDIES!F27</f>
        <v>55</v>
      </c>
      <c r="DB27" s="26">
        <f t="shared" si="44"/>
        <v>33</v>
      </c>
      <c r="DC27" s="27">
        <f t="shared" si="45"/>
        <v>92</v>
      </c>
      <c r="DD27" s="28">
        <f t="shared" si="46"/>
        <v>67.973684210526315</v>
      </c>
      <c r="DE27" s="20">
        <f t="shared" si="69"/>
        <v>85</v>
      </c>
      <c r="DF27" s="20" t="str">
        <f t="shared" si="47"/>
        <v>A1</v>
      </c>
      <c r="DG27" s="26">
        <f>IGBO!C27</f>
        <v>6</v>
      </c>
      <c r="DH27" s="26">
        <f>IGBO!D27</f>
        <v>8</v>
      </c>
      <c r="DI27" s="26">
        <f>IGBO!E27</f>
        <v>5</v>
      </c>
      <c r="DJ27" s="26">
        <f>IGBO!F27</f>
        <v>49</v>
      </c>
      <c r="DK27" s="26">
        <f t="shared" si="48"/>
        <v>17</v>
      </c>
      <c r="DL27" s="27">
        <f t="shared" si="49"/>
        <v>90</v>
      </c>
      <c r="DM27" s="28">
        <f t="shared" si="50"/>
        <v>58.236842105263158</v>
      </c>
      <c r="DN27" s="20">
        <f t="shared" si="70"/>
        <v>68</v>
      </c>
      <c r="DO27" s="20" t="str">
        <f t="shared" si="51"/>
        <v>B3</v>
      </c>
      <c r="DP27" s="26">
        <f>HPE!C27</f>
        <v>10</v>
      </c>
      <c r="DQ27" s="26">
        <f>HPE!D27</f>
        <v>10</v>
      </c>
      <c r="DR27" s="26">
        <f>HPE!E27</f>
        <v>10</v>
      </c>
      <c r="DS27" s="26">
        <f>HPE!F27</f>
        <v>50</v>
      </c>
      <c r="DT27" s="26">
        <f t="shared" si="52"/>
        <v>50</v>
      </c>
      <c r="DU27" s="27">
        <f t="shared" si="53"/>
        <v>91</v>
      </c>
      <c r="DV27" s="28">
        <f t="shared" si="54"/>
        <v>71.973684210526315</v>
      </c>
      <c r="DW27" s="20">
        <f t="shared" si="71"/>
        <v>80</v>
      </c>
      <c r="DX27" s="20" t="str">
        <f t="shared" si="55"/>
        <v>A1</v>
      </c>
      <c r="DY27" s="20">
        <v>14</v>
      </c>
      <c r="DZ27" s="20">
        <v>1400</v>
      </c>
      <c r="EA27" s="20">
        <f t="shared" si="72"/>
        <v>1087</v>
      </c>
      <c r="EB27" s="20">
        <f t="shared" si="56"/>
        <v>77.642857142857139</v>
      </c>
      <c r="EC27" s="33">
        <f t="shared" si="57"/>
        <v>3</v>
      </c>
      <c r="ED27" s="20" t="s">
        <v>105</v>
      </c>
      <c r="EG27" s="40" t="s">
        <v>91</v>
      </c>
      <c r="EH27" s="31"/>
    </row>
    <row r="28" spans="1:138" ht="18.75" thickBot="1">
      <c r="A28" s="41">
        <v>20190257</v>
      </c>
      <c r="B28" s="40" t="s">
        <v>92</v>
      </c>
      <c r="C28" s="26">
        <f>ENGLISH!C28</f>
        <v>9</v>
      </c>
      <c r="D28" s="26">
        <f>ENGLISH!D28</f>
        <v>5</v>
      </c>
      <c r="E28" s="26">
        <f>ENGLISH!E28</f>
        <v>7</v>
      </c>
      <c r="F28" s="26">
        <f>ENGLISH!F28</f>
        <v>53</v>
      </c>
      <c r="G28" s="26">
        <f t="shared" si="0"/>
        <v>43</v>
      </c>
      <c r="H28" s="27">
        <f t="shared" si="1"/>
        <v>94</v>
      </c>
      <c r="I28" s="28">
        <f t="shared" si="2"/>
        <v>68.315789473684205</v>
      </c>
      <c r="J28" s="20">
        <f t="shared" si="58"/>
        <v>74</v>
      </c>
      <c r="K28" s="20" t="str">
        <f t="shared" si="3"/>
        <v>B2</v>
      </c>
      <c r="L28" s="26">
        <f>MATHS!C28</f>
        <v>8</v>
      </c>
      <c r="M28" s="26">
        <f>MATHS!D28</f>
        <v>2</v>
      </c>
      <c r="N28" s="26">
        <f>MATHS!E28</f>
        <v>4</v>
      </c>
      <c r="O28" s="26">
        <f>MATHS!F28</f>
        <v>20</v>
      </c>
      <c r="P28" s="26">
        <f t="shared" si="4"/>
        <v>19</v>
      </c>
      <c r="Q28" s="27">
        <f t="shared" si="5"/>
        <v>95</v>
      </c>
      <c r="R28" s="28">
        <f t="shared" si="6"/>
        <v>49.05263157894737</v>
      </c>
      <c r="S28" s="20">
        <f t="shared" si="59"/>
        <v>34</v>
      </c>
      <c r="T28" s="20" t="str">
        <f t="shared" si="7"/>
        <v>F9</v>
      </c>
      <c r="U28" s="26">
        <f>AGRIC!C28</f>
        <v>5</v>
      </c>
      <c r="V28" s="26">
        <f>AGRIC!D28</f>
        <v>1</v>
      </c>
      <c r="W28" s="26">
        <f>AGRIC!E28</f>
        <v>10</v>
      </c>
      <c r="X28" s="26">
        <f>AGRIC!F28</f>
        <v>51</v>
      </c>
      <c r="Y28" s="26">
        <f t="shared" si="8"/>
        <v>5</v>
      </c>
      <c r="Z28" s="27">
        <f t="shared" si="9"/>
        <v>91</v>
      </c>
      <c r="AA28" s="28">
        <f t="shared" si="10"/>
        <v>54.868421052631582</v>
      </c>
      <c r="AB28" s="20">
        <f t="shared" si="60"/>
        <v>67</v>
      </c>
      <c r="AC28" s="20" t="str">
        <f t="shared" si="11"/>
        <v>B3</v>
      </c>
      <c r="AD28" s="26">
        <f>CIVIC!C28</f>
        <v>10</v>
      </c>
      <c r="AE28" s="26">
        <f>CIVIC!D28</f>
        <v>4</v>
      </c>
      <c r="AF28" s="26">
        <f>CIVIC!E28</f>
        <v>7</v>
      </c>
      <c r="AG28" s="26">
        <f>CIVIC!F28</f>
        <v>39</v>
      </c>
      <c r="AH28" s="26">
        <f t="shared" si="12"/>
        <v>4</v>
      </c>
      <c r="AI28" s="27">
        <f t="shared" si="13"/>
        <v>95</v>
      </c>
      <c r="AJ28" s="28">
        <f t="shared" si="14"/>
        <v>51.789473684210527</v>
      </c>
      <c r="AK28" s="20">
        <f t="shared" si="61"/>
        <v>60</v>
      </c>
      <c r="AL28" s="20" t="str">
        <f t="shared" si="15"/>
        <v>C4</v>
      </c>
      <c r="AM28" s="26">
        <f>BSCIENCE!C28</f>
        <v>2</v>
      </c>
      <c r="AN28" s="26">
        <f>BSCIENCE!D28</f>
        <v>5</v>
      </c>
      <c r="AO28" s="26">
        <f>BSCIENCE!E28</f>
        <v>4</v>
      </c>
      <c r="AP28" s="26">
        <f>BSCIENCE!F28</f>
        <v>50</v>
      </c>
      <c r="AQ28" s="26">
        <f t="shared" si="16"/>
        <v>23</v>
      </c>
      <c r="AR28" s="27">
        <f t="shared" si="17"/>
        <v>92</v>
      </c>
      <c r="AS28" s="28">
        <f t="shared" si="18"/>
        <v>59.263157894736842</v>
      </c>
      <c r="AT28" s="20">
        <f t="shared" si="62"/>
        <v>61</v>
      </c>
      <c r="AU28" s="20" t="str">
        <f t="shared" si="19"/>
        <v>C4</v>
      </c>
      <c r="AV28" s="26">
        <f>BTECH!C28</f>
        <v>2</v>
      </c>
      <c r="AW28" s="26">
        <f>BTECH!D28</f>
        <v>5</v>
      </c>
      <c r="AX28" s="26">
        <f>BTECH!E28</f>
        <v>5</v>
      </c>
      <c r="AY28" s="26">
        <f>BTECH!F28</f>
        <v>27</v>
      </c>
      <c r="AZ28" s="26">
        <f t="shared" si="20"/>
        <v>8</v>
      </c>
      <c r="BA28" s="27">
        <f t="shared" si="21"/>
        <v>84</v>
      </c>
      <c r="BB28" s="28">
        <f t="shared" si="22"/>
        <v>48.55263157894737</v>
      </c>
      <c r="BC28" s="20">
        <f t="shared" si="63"/>
        <v>39</v>
      </c>
      <c r="BD28" s="20" t="str">
        <f t="shared" si="23"/>
        <v>F9</v>
      </c>
      <c r="BE28" s="26">
        <f>BUSSTUDIES!C28</f>
        <v>5</v>
      </c>
      <c r="BF28" s="26">
        <f>BUSSTUDIES!D28</f>
        <v>3</v>
      </c>
      <c r="BG28" s="26">
        <f>BUSSTUDIES!E28</f>
        <v>2</v>
      </c>
      <c r="BH28" s="26">
        <f>BUSSTUDIES!F28</f>
        <v>40</v>
      </c>
      <c r="BI28" s="26">
        <f t="shared" si="24"/>
        <v>0</v>
      </c>
      <c r="BJ28" s="27">
        <f t="shared" si="25"/>
        <v>94</v>
      </c>
      <c r="BK28" s="28">
        <f t="shared" si="26"/>
        <v>43.315789473684212</v>
      </c>
      <c r="BL28" s="20">
        <f t="shared" si="64"/>
        <v>50</v>
      </c>
      <c r="BM28" s="20" t="str">
        <f t="shared" si="27"/>
        <v>C6</v>
      </c>
      <c r="BN28" s="26">
        <f>CRS!C28</f>
        <v>0</v>
      </c>
      <c r="BO28" s="26">
        <f>CRS!D28</f>
        <v>4</v>
      </c>
      <c r="BP28" s="26">
        <f>CRS!E28</f>
        <v>10</v>
      </c>
      <c r="BQ28" s="26">
        <f>CRS!F28</f>
        <v>61</v>
      </c>
      <c r="BR28" s="26">
        <f t="shared" si="28"/>
        <v>31</v>
      </c>
      <c r="BS28" s="27">
        <f t="shared" si="29"/>
        <v>90</v>
      </c>
      <c r="BT28" s="28">
        <f t="shared" si="30"/>
        <v>66.55263157894737</v>
      </c>
      <c r="BU28" s="20">
        <f t="shared" si="65"/>
        <v>75</v>
      </c>
      <c r="BV28" s="20" t="str">
        <f t="shared" si="31"/>
        <v>A1</v>
      </c>
      <c r="BW28" s="26">
        <f>COMPUTER!C28</f>
        <v>4</v>
      </c>
      <c r="BX28" s="26">
        <f>COMPUTER!D28</f>
        <v>6</v>
      </c>
      <c r="BY28" s="26">
        <f>COMPUTER!E28</f>
        <v>10</v>
      </c>
      <c r="BZ28" s="26">
        <f>COMPUTER!F28</f>
        <v>48</v>
      </c>
      <c r="CA28" s="26">
        <f t="shared" si="32"/>
        <v>33</v>
      </c>
      <c r="CB28" s="27">
        <f t="shared" si="33"/>
        <v>95</v>
      </c>
      <c r="CC28" s="28">
        <f t="shared" si="34"/>
        <v>65.131578947368425</v>
      </c>
      <c r="CD28" s="20">
        <f t="shared" si="66"/>
        <v>68</v>
      </c>
      <c r="CE28" s="20" t="str">
        <f t="shared" si="35"/>
        <v>B3</v>
      </c>
      <c r="CF28" s="26">
        <f>CCA!C28</f>
        <v>10</v>
      </c>
      <c r="CG28" s="26">
        <f>CCA!D28</f>
        <v>10</v>
      </c>
      <c r="CH28" s="26">
        <f>CCA!E28</f>
        <v>10</v>
      </c>
      <c r="CI28" s="26">
        <f>CCA!F28</f>
        <v>51</v>
      </c>
      <c r="CJ28" s="26">
        <f t="shared" si="36"/>
        <v>23</v>
      </c>
      <c r="CK28" s="27">
        <f t="shared" si="37"/>
        <v>90</v>
      </c>
      <c r="CL28" s="28">
        <f t="shared" si="38"/>
        <v>63.315789473684212</v>
      </c>
      <c r="CM28" s="20">
        <f t="shared" si="67"/>
        <v>81</v>
      </c>
      <c r="CN28" s="20" t="str">
        <f t="shared" si="39"/>
        <v>A1</v>
      </c>
      <c r="CO28" s="26">
        <f>HOMEC!C28</f>
        <v>9</v>
      </c>
      <c r="CP28" s="26">
        <f>HOMEC!D28</f>
        <v>7</v>
      </c>
      <c r="CQ28" s="26">
        <f>HOMEC!E28</f>
        <v>10</v>
      </c>
      <c r="CR28" s="26">
        <f>HOMEC!F28</f>
        <v>63</v>
      </c>
      <c r="CS28" s="26">
        <f t="shared" si="40"/>
        <v>21</v>
      </c>
      <c r="CT28" s="27">
        <f t="shared" si="41"/>
        <v>97</v>
      </c>
      <c r="CU28" s="28">
        <f t="shared" si="42"/>
        <v>79.578947368421055</v>
      </c>
      <c r="CV28" s="20">
        <f t="shared" si="68"/>
        <v>89</v>
      </c>
      <c r="CW28" s="20" t="str">
        <f t="shared" si="43"/>
        <v>A1</v>
      </c>
      <c r="CX28" s="26">
        <f>SOCIALSTUDIES!C28</f>
        <v>7</v>
      </c>
      <c r="CY28" s="26">
        <f>SOCIALSTUDIES!D28</f>
        <v>9</v>
      </c>
      <c r="CZ28" s="26">
        <f>SOCIALSTUDIES!E28</f>
        <v>7</v>
      </c>
      <c r="DA28" s="26">
        <f>SOCIALSTUDIES!F28</f>
        <v>48</v>
      </c>
      <c r="DB28" s="26">
        <f t="shared" si="44"/>
        <v>33</v>
      </c>
      <c r="DC28" s="27">
        <f t="shared" si="45"/>
        <v>92</v>
      </c>
      <c r="DD28" s="28">
        <f t="shared" si="46"/>
        <v>67.973684210526315</v>
      </c>
      <c r="DE28" s="20">
        <f t="shared" si="69"/>
        <v>71</v>
      </c>
      <c r="DF28" s="20" t="str">
        <f t="shared" si="47"/>
        <v>B2</v>
      </c>
      <c r="DG28" s="26">
        <f>IGBO!C28</f>
        <v>2</v>
      </c>
      <c r="DH28" s="26">
        <f>IGBO!D28</f>
        <v>7</v>
      </c>
      <c r="DI28" s="26">
        <f>IGBO!E28</f>
        <v>8</v>
      </c>
      <c r="DJ28" s="26">
        <f>IGBO!F28</f>
        <v>44</v>
      </c>
      <c r="DK28" s="26">
        <f t="shared" si="48"/>
        <v>17</v>
      </c>
      <c r="DL28" s="27">
        <f t="shared" si="49"/>
        <v>90</v>
      </c>
      <c r="DM28" s="28">
        <f t="shared" si="50"/>
        <v>58.236842105263158</v>
      </c>
      <c r="DN28" s="20">
        <f t="shared" si="70"/>
        <v>61</v>
      </c>
      <c r="DO28" s="20" t="str">
        <f t="shared" si="51"/>
        <v>C4</v>
      </c>
      <c r="DP28" s="26">
        <f>HPE!C28</f>
        <v>9</v>
      </c>
      <c r="DQ28" s="26">
        <f>HPE!D28</f>
        <v>9</v>
      </c>
      <c r="DR28" s="26">
        <f>HPE!E28</f>
        <v>9</v>
      </c>
      <c r="DS28" s="26">
        <f>HPE!F28</f>
        <v>55</v>
      </c>
      <c r="DT28" s="26">
        <f t="shared" si="52"/>
        <v>50</v>
      </c>
      <c r="DU28" s="27">
        <f t="shared" si="53"/>
        <v>91</v>
      </c>
      <c r="DV28" s="28">
        <f t="shared" si="54"/>
        <v>71.973684210526315</v>
      </c>
      <c r="DW28" s="20">
        <f t="shared" si="71"/>
        <v>82</v>
      </c>
      <c r="DX28" s="20" t="str">
        <f t="shared" si="55"/>
        <v>A1</v>
      </c>
      <c r="DY28" s="20">
        <v>14</v>
      </c>
      <c r="DZ28" s="20">
        <v>1400</v>
      </c>
      <c r="EA28" s="20">
        <f t="shared" si="72"/>
        <v>912</v>
      </c>
      <c r="EB28" s="20">
        <f t="shared" si="56"/>
        <v>65.142857142857139</v>
      </c>
      <c r="EC28" s="33">
        <f t="shared" si="57"/>
        <v>15</v>
      </c>
      <c r="ED28" s="20" t="s">
        <v>106</v>
      </c>
      <c r="EG28" s="40" t="s">
        <v>92</v>
      </c>
      <c r="EH28" s="31"/>
    </row>
    <row r="29" spans="1:138" ht="18.75" thickBot="1">
      <c r="A29" s="41">
        <v>20190267</v>
      </c>
      <c r="B29" s="40" t="s">
        <v>93</v>
      </c>
      <c r="C29" s="26">
        <f>ENGLISH!C29</f>
        <v>8</v>
      </c>
      <c r="D29" s="26">
        <f>ENGLISH!D29</f>
        <v>8</v>
      </c>
      <c r="E29" s="26">
        <f>ENGLISH!E29</f>
        <v>6</v>
      </c>
      <c r="F29" s="26">
        <f>ENGLISH!F29</f>
        <v>48</v>
      </c>
      <c r="G29" s="26">
        <f t="shared" si="0"/>
        <v>43</v>
      </c>
      <c r="H29" s="27">
        <f t="shared" si="1"/>
        <v>94</v>
      </c>
      <c r="I29" s="28">
        <f t="shared" si="2"/>
        <v>68.315789473684205</v>
      </c>
      <c r="J29" s="20">
        <f t="shared" si="58"/>
        <v>70</v>
      </c>
      <c r="K29" s="20" t="str">
        <f t="shared" si="3"/>
        <v>B2</v>
      </c>
      <c r="L29" s="26">
        <f>MATHS!C29</f>
        <v>8</v>
      </c>
      <c r="M29" s="26">
        <f>MATHS!D29</f>
        <v>2</v>
      </c>
      <c r="N29" s="26">
        <f>MATHS!E29</f>
        <v>4</v>
      </c>
      <c r="O29" s="26">
        <f>MATHS!F29</f>
        <v>24</v>
      </c>
      <c r="P29" s="26">
        <f t="shared" si="4"/>
        <v>19</v>
      </c>
      <c r="Q29" s="27">
        <f t="shared" si="5"/>
        <v>95</v>
      </c>
      <c r="R29" s="28">
        <f t="shared" si="6"/>
        <v>49.05263157894737</v>
      </c>
      <c r="S29" s="20">
        <f t="shared" si="59"/>
        <v>38</v>
      </c>
      <c r="T29" s="20" t="str">
        <f t="shared" si="7"/>
        <v>F9</v>
      </c>
      <c r="U29" s="26">
        <f>AGRIC!C29</f>
        <v>4</v>
      </c>
      <c r="V29" s="26">
        <f>AGRIC!D29</f>
        <v>4</v>
      </c>
      <c r="W29" s="26">
        <f>AGRIC!E29</f>
        <v>4</v>
      </c>
      <c r="X29" s="26">
        <f>AGRIC!F29</f>
        <v>26</v>
      </c>
      <c r="Y29" s="26">
        <f t="shared" si="8"/>
        <v>5</v>
      </c>
      <c r="Z29" s="27">
        <f t="shared" si="9"/>
        <v>91</v>
      </c>
      <c r="AA29" s="28">
        <f t="shared" si="10"/>
        <v>54.868421052631582</v>
      </c>
      <c r="AB29" s="20">
        <f t="shared" si="60"/>
        <v>38</v>
      </c>
      <c r="AC29" s="20" t="str">
        <f t="shared" si="11"/>
        <v>F9</v>
      </c>
      <c r="AD29" s="26">
        <f>CIVIC!C29</f>
        <v>2</v>
      </c>
      <c r="AE29" s="26">
        <f>CIVIC!D29</f>
        <v>3</v>
      </c>
      <c r="AF29" s="26">
        <f>CIVIC!E29</f>
        <v>6</v>
      </c>
      <c r="AG29" s="26">
        <f>CIVIC!F29</f>
        <v>25</v>
      </c>
      <c r="AH29" s="26">
        <f t="shared" si="12"/>
        <v>4</v>
      </c>
      <c r="AI29" s="27">
        <f t="shared" si="13"/>
        <v>95</v>
      </c>
      <c r="AJ29" s="28">
        <f t="shared" si="14"/>
        <v>51.789473684210527</v>
      </c>
      <c r="AK29" s="20">
        <f t="shared" si="61"/>
        <v>36</v>
      </c>
      <c r="AL29" s="20" t="str">
        <f t="shared" si="15"/>
        <v>F9</v>
      </c>
      <c r="AM29" s="26">
        <f>BSCIENCE!C29</f>
        <v>2</v>
      </c>
      <c r="AN29" s="26">
        <f>BSCIENCE!D29</f>
        <v>5</v>
      </c>
      <c r="AO29" s="26">
        <f>BSCIENCE!E29</f>
        <v>5</v>
      </c>
      <c r="AP29" s="26">
        <f>BSCIENCE!F29</f>
        <v>45</v>
      </c>
      <c r="AQ29" s="26">
        <f t="shared" si="16"/>
        <v>23</v>
      </c>
      <c r="AR29" s="27">
        <f t="shared" si="17"/>
        <v>92</v>
      </c>
      <c r="AS29" s="28">
        <f t="shared" si="18"/>
        <v>59.263157894736842</v>
      </c>
      <c r="AT29" s="20">
        <f t="shared" si="62"/>
        <v>57</v>
      </c>
      <c r="AU29" s="20" t="str">
        <f t="shared" si="19"/>
        <v>C5</v>
      </c>
      <c r="AV29" s="26">
        <f>BTECH!C29</f>
        <v>6</v>
      </c>
      <c r="AW29" s="26">
        <f>BTECH!D29</f>
        <v>3</v>
      </c>
      <c r="AX29" s="26">
        <f>BTECH!E29</f>
        <v>5</v>
      </c>
      <c r="AY29" s="26">
        <f>BTECH!F29</f>
        <v>34</v>
      </c>
      <c r="AZ29" s="26">
        <f t="shared" si="20"/>
        <v>8</v>
      </c>
      <c r="BA29" s="27">
        <f t="shared" si="21"/>
        <v>84</v>
      </c>
      <c r="BB29" s="28">
        <f t="shared" si="22"/>
        <v>48.55263157894737</v>
      </c>
      <c r="BC29" s="20">
        <f t="shared" si="63"/>
        <v>48</v>
      </c>
      <c r="BD29" s="20" t="str">
        <f t="shared" si="23"/>
        <v>D7</v>
      </c>
      <c r="BE29" s="26">
        <f>BUSSTUDIES!C29</f>
        <v>0</v>
      </c>
      <c r="BF29" s="26">
        <f>BUSSTUDIES!D29</f>
        <v>0</v>
      </c>
      <c r="BG29" s="26">
        <f>BUSSTUDIES!E29</f>
        <v>0</v>
      </c>
      <c r="BH29" s="26">
        <f>BUSSTUDIES!F29</f>
        <v>0</v>
      </c>
      <c r="BI29" s="26">
        <f t="shared" si="24"/>
        <v>0</v>
      </c>
      <c r="BJ29" s="27">
        <f t="shared" si="25"/>
        <v>94</v>
      </c>
      <c r="BK29" s="28">
        <f t="shared" si="26"/>
        <v>43.315789473684212</v>
      </c>
      <c r="BL29" s="20">
        <f t="shared" si="64"/>
        <v>0</v>
      </c>
      <c r="BM29" s="20" t="str">
        <f t="shared" si="27"/>
        <v>F9</v>
      </c>
      <c r="BN29" s="26">
        <f>CRS!C29</f>
        <v>10</v>
      </c>
      <c r="BO29" s="26">
        <f>CRS!D29</f>
        <v>3</v>
      </c>
      <c r="BP29" s="26">
        <f>CRS!E29</f>
        <v>9</v>
      </c>
      <c r="BQ29" s="26">
        <f>CRS!F29</f>
        <v>39</v>
      </c>
      <c r="BR29" s="26">
        <f t="shared" si="28"/>
        <v>31</v>
      </c>
      <c r="BS29" s="27">
        <f t="shared" si="29"/>
        <v>90</v>
      </c>
      <c r="BT29" s="28">
        <f t="shared" si="30"/>
        <v>66.55263157894737</v>
      </c>
      <c r="BU29" s="20">
        <f t="shared" si="65"/>
        <v>61</v>
      </c>
      <c r="BV29" s="20" t="str">
        <f t="shared" si="31"/>
        <v>C4</v>
      </c>
      <c r="BW29" s="26">
        <f>COMPUTER!C29</f>
        <v>10</v>
      </c>
      <c r="BX29" s="26">
        <f>COMPUTER!D29</f>
        <v>6</v>
      </c>
      <c r="BY29" s="26">
        <f>COMPUTER!E29</f>
        <v>5</v>
      </c>
      <c r="BZ29" s="26">
        <f>COMPUTER!F29</f>
        <v>37</v>
      </c>
      <c r="CA29" s="26">
        <f t="shared" si="32"/>
        <v>33</v>
      </c>
      <c r="CB29" s="27">
        <f t="shared" si="33"/>
        <v>95</v>
      </c>
      <c r="CC29" s="28">
        <f t="shared" si="34"/>
        <v>65.131578947368425</v>
      </c>
      <c r="CD29" s="20">
        <f t="shared" si="66"/>
        <v>58</v>
      </c>
      <c r="CE29" s="20" t="str">
        <f t="shared" si="35"/>
        <v>C5</v>
      </c>
      <c r="CF29" s="26">
        <f>CCA!C29</f>
        <v>8</v>
      </c>
      <c r="CG29" s="26">
        <f>CCA!D29</f>
        <v>8</v>
      </c>
      <c r="CH29" s="26">
        <f>CCA!E29</f>
        <v>9</v>
      </c>
      <c r="CI29" s="26">
        <f>CCA!F29</f>
        <v>33</v>
      </c>
      <c r="CJ29" s="26">
        <f t="shared" si="36"/>
        <v>23</v>
      </c>
      <c r="CK29" s="27">
        <f t="shared" si="37"/>
        <v>90</v>
      </c>
      <c r="CL29" s="28">
        <f t="shared" si="38"/>
        <v>63.315789473684212</v>
      </c>
      <c r="CM29" s="20">
        <f t="shared" si="67"/>
        <v>58</v>
      </c>
      <c r="CN29" s="20" t="str">
        <f t="shared" si="39"/>
        <v>C5</v>
      </c>
      <c r="CO29" s="26">
        <f>HOMEC!C29</f>
        <v>9</v>
      </c>
      <c r="CP29" s="26">
        <f>HOMEC!D29</f>
        <v>7</v>
      </c>
      <c r="CQ29" s="26">
        <f>HOMEC!E29</f>
        <v>8</v>
      </c>
      <c r="CR29" s="26">
        <f>HOMEC!F29</f>
        <v>54</v>
      </c>
      <c r="CS29" s="26">
        <f t="shared" si="40"/>
        <v>21</v>
      </c>
      <c r="CT29" s="27">
        <f t="shared" si="41"/>
        <v>97</v>
      </c>
      <c r="CU29" s="28">
        <f t="shared" si="42"/>
        <v>79.578947368421055</v>
      </c>
      <c r="CV29" s="20">
        <f t="shared" si="68"/>
        <v>78</v>
      </c>
      <c r="CW29" s="20" t="str">
        <f t="shared" si="43"/>
        <v>A1</v>
      </c>
      <c r="CX29" s="26">
        <f>SOCIALSTUDIES!C29</f>
        <v>8</v>
      </c>
      <c r="CY29" s="26">
        <f>SOCIALSTUDIES!D29</f>
        <v>9</v>
      </c>
      <c r="CZ29" s="26">
        <f>SOCIALSTUDIES!E29</f>
        <v>9</v>
      </c>
      <c r="DA29" s="26">
        <f>SOCIALSTUDIES!F29</f>
        <v>42</v>
      </c>
      <c r="DB29" s="26">
        <f t="shared" si="44"/>
        <v>33</v>
      </c>
      <c r="DC29" s="27">
        <f t="shared" si="45"/>
        <v>92</v>
      </c>
      <c r="DD29" s="28">
        <f t="shared" si="46"/>
        <v>67.973684210526315</v>
      </c>
      <c r="DE29" s="20">
        <f t="shared" si="69"/>
        <v>68</v>
      </c>
      <c r="DF29" s="20" t="str">
        <f t="shared" si="47"/>
        <v>B3</v>
      </c>
      <c r="DG29" s="26">
        <f>IGBO!C29</f>
        <v>7</v>
      </c>
      <c r="DH29" s="26">
        <f>IGBO!D29</f>
        <v>5</v>
      </c>
      <c r="DI29" s="26">
        <f>IGBO!E29</f>
        <v>9</v>
      </c>
      <c r="DJ29" s="26">
        <f>IGBO!F29</f>
        <v>55</v>
      </c>
      <c r="DK29" s="26">
        <f t="shared" si="48"/>
        <v>17</v>
      </c>
      <c r="DL29" s="27">
        <f t="shared" si="49"/>
        <v>90</v>
      </c>
      <c r="DM29" s="28">
        <f t="shared" si="50"/>
        <v>58.236842105263158</v>
      </c>
      <c r="DN29" s="20">
        <f t="shared" si="70"/>
        <v>76</v>
      </c>
      <c r="DO29" s="20" t="str">
        <f t="shared" si="51"/>
        <v>A1</v>
      </c>
      <c r="DP29" s="26">
        <f>HPE!C29</f>
        <v>8</v>
      </c>
      <c r="DQ29" s="26">
        <f>HPE!D29</f>
        <v>6</v>
      </c>
      <c r="DR29" s="26">
        <f>HPE!E29</f>
        <v>8</v>
      </c>
      <c r="DS29" s="26">
        <f>HPE!F29</f>
        <v>42</v>
      </c>
      <c r="DT29" s="26">
        <f t="shared" si="52"/>
        <v>50</v>
      </c>
      <c r="DU29" s="27">
        <f t="shared" si="53"/>
        <v>91</v>
      </c>
      <c r="DV29" s="28">
        <f t="shared" si="54"/>
        <v>71.973684210526315</v>
      </c>
      <c r="DW29" s="20">
        <f t="shared" si="71"/>
        <v>64</v>
      </c>
      <c r="DX29" s="20" t="str">
        <f t="shared" si="55"/>
        <v>C4</v>
      </c>
      <c r="DY29" s="20">
        <v>14</v>
      </c>
      <c r="DZ29" s="20">
        <v>1400</v>
      </c>
      <c r="EA29" s="20">
        <f t="shared" si="72"/>
        <v>750</v>
      </c>
      <c r="EB29" s="20">
        <f t="shared" si="56"/>
        <v>53.571428571428569</v>
      </c>
      <c r="EC29" s="33">
        <f t="shared" si="57"/>
        <v>26</v>
      </c>
      <c r="ED29" s="20" t="s">
        <v>106</v>
      </c>
      <c r="EG29" s="40" t="s">
        <v>93</v>
      </c>
      <c r="EH29" s="31"/>
    </row>
    <row r="30" spans="1:138" ht="18.75" thickBot="1">
      <c r="A30" s="41">
        <v>20190264</v>
      </c>
      <c r="B30" s="40" t="s">
        <v>94</v>
      </c>
      <c r="C30" s="26">
        <f>ENGLISH!C30</f>
        <v>8</v>
      </c>
      <c r="D30" s="26">
        <f>ENGLISH!D30</f>
        <v>8</v>
      </c>
      <c r="E30" s="26">
        <f>ENGLISH!E30</f>
        <v>10</v>
      </c>
      <c r="F30" s="26">
        <f>ENGLISH!F30</f>
        <v>53</v>
      </c>
      <c r="G30" s="26">
        <f t="shared" si="0"/>
        <v>43</v>
      </c>
      <c r="H30" s="27">
        <f t="shared" si="1"/>
        <v>94</v>
      </c>
      <c r="I30" s="28">
        <f t="shared" si="2"/>
        <v>68.315789473684205</v>
      </c>
      <c r="J30" s="20">
        <f t="shared" si="58"/>
        <v>79</v>
      </c>
      <c r="K30" s="20" t="str">
        <f t="shared" si="3"/>
        <v>A1</v>
      </c>
      <c r="L30" s="26">
        <f>MATHS!C30</f>
        <v>9</v>
      </c>
      <c r="M30" s="26">
        <f>MATHS!D30</f>
        <v>8</v>
      </c>
      <c r="N30" s="26">
        <f>MATHS!E30</f>
        <v>10</v>
      </c>
      <c r="O30" s="26">
        <f>MATHS!F30</f>
        <v>48</v>
      </c>
      <c r="P30" s="26">
        <f t="shared" si="4"/>
        <v>19</v>
      </c>
      <c r="Q30" s="27">
        <f t="shared" si="5"/>
        <v>95</v>
      </c>
      <c r="R30" s="28">
        <f t="shared" si="6"/>
        <v>49.05263157894737</v>
      </c>
      <c r="S30" s="20">
        <f t="shared" si="59"/>
        <v>75</v>
      </c>
      <c r="T30" s="20" t="str">
        <f t="shared" si="7"/>
        <v>A1</v>
      </c>
      <c r="U30" s="26">
        <f>AGRIC!C30</f>
        <v>9</v>
      </c>
      <c r="V30" s="26">
        <f>AGRIC!D30</f>
        <v>8</v>
      </c>
      <c r="W30" s="26">
        <f>AGRIC!E30</f>
        <v>8</v>
      </c>
      <c r="X30" s="26">
        <f>AGRIC!F30</f>
        <v>0</v>
      </c>
      <c r="Y30" s="26">
        <f t="shared" si="8"/>
        <v>5</v>
      </c>
      <c r="Z30" s="27">
        <f t="shared" si="9"/>
        <v>91</v>
      </c>
      <c r="AA30" s="28">
        <f t="shared" si="10"/>
        <v>54.868421052631582</v>
      </c>
      <c r="AB30" s="20">
        <f t="shared" si="60"/>
        <v>25</v>
      </c>
      <c r="AC30" s="20" t="str">
        <f t="shared" si="11"/>
        <v>F9</v>
      </c>
      <c r="AD30" s="26">
        <f>CIVIC!C30</f>
        <v>10</v>
      </c>
      <c r="AE30" s="26">
        <f>CIVIC!D30</f>
        <v>1</v>
      </c>
      <c r="AF30" s="26">
        <f>CIVIC!E30</f>
        <v>10</v>
      </c>
      <c r="AG30" s="26">
        <f>CIVIC!F30</f>
        <v>50</v>
      </c>
      <c r="AH30" s="26">
        <f t="shared" si="12"/>
        <v>4</v>
      </c>
      <c r="AI30" s="27">
        <f t="shared" si="13"/>
        <v>95</v>
      </c>
      <c r="AJ30" s="28">
        <f t="shared" si="14"/>
        <v>51.789473684210527</v>
      </c>
      <c r="AK30" s="20">
        <f t="shared" si="61"/>
        <v>71</v>
      </c>
      <c r="AL30" s="20" t="str">
        <f t="shared" si="15"/>
        <v>B2</v>
      </c>
      <c r="AM30" s="26">
        <f>BSCIENCE!C30</f>
        <v>10</v>
      </c>
      <c r="AN30" s="26">
        <f>BSCIENCE!D30</f>
        <v>5</v>
      </c>
      <c r="AO30" s="26">
        <f>BSCIENCE!E30</f>
        <v>9</v>
      </c>
      <c r="AP30" s="26">
        <f>BSCIENCE!F30</f>
        <v>57</v>
      </c>
      <c r="AQ30" s="26">
        <f t="shared" si="16"/>
        <v>23</v>
      </c>
      <c r="AR30" s="27">
        <f t="shared" si="17"/>
        <v>92</v>
      </c>
      <c r="AS30" s="28">
        <f t="shared" si="18"/>
        <v>59.263157894736842</v>
      </c>
      <c r="AT30" s="20">
        <f t="shared" si="62"/>
        <v>81</v>
      </c>
      <c r="AU30" s="20" t="str">
        <f t="shared" si="19"/>
        <v>A1</v>
      </c>
      <c r="AV30" s="26">
        <f>BTECH!C30</f>
        <v>10</v>
      </c>
      <c r="AW30" s="26">
        <f>BTECH!D30</f>
        <v>5</v>
      </c>
      <c r="AX30" s="26">
        <f>BTECH!E30</f>
        <v>7</v>
      </c>
      <c r="AY30" s="26">
        <f>BTECH!F30</f>
        <v>47</v>
      </c>
      <c r="AZ30" s="26">
        <f t="shared" si="20"/>
        <v>8</v>
      </c>
      <c r="BA30" s="27">
        <f t="shared" si="21"/>
        <v>84</v>
      </c>
      <c r="BB30" s="28">
        <f t="shared" si="22"/>
        <v>48.55263157894737</v>
      </c>
      <c r="BC30" s="20">
        <f t="shared" si="63"/>
        <v>69</v>
      </c>
      <c r="BD30" s="20" t="str">
        <f t="shared" si="23"/>
        <v>B3</v>
      </c>
      <c r="BE30" s="26">
        <f>BUSSTUDIES!C30</f>
        <v>0</v>
      </c>
      <c r="BF30" s="26">
        <f>BUSSTUDIES!D30</f>
        <v>0</v>
      </c>
      <c r="BG30" s="26">
        <f>BUSSTUDIES!E30</f>
        <v>0</v>
      </c>
      <c r="BH30" s="26">
        <f>BUSSTUDIES!F30</f>
        <v>0</v>
      </c>
      <c r="BI30" s="26">
        <f t="shared" si="24"/>
        <v>0</v>
      </c>
      <c r="BJ30" s="27">
        <f t="shared" si="25"/>
        <v>94</v>
      </c>
      <c r="BK30" s="28">
        <f t="shared" si="26"/>
        <v>43.315789473684212</v>
      </c>
      <c r="BL30" s="20">
        <f t="shared" si="64"/>
        <v>0</v>
      </c>
      <c r="BM30" s="20" t="str">
        <f t="shared" si="27"/>
        <v>F9</v>
      </c>
      <c r="BN30" s="26">
        <f>CRS!C30</f>
        <v>10</v>
      </c>
      <c r="BO30" s="26">
        <f>CRS!D30</f>
        <v>6</v>
      </c>
      <c r="BP30" s="26">
        <f>CRS!E30</f>
        <v>9</v>
      </c>
      <c r="BQ30" s="26">
        <f>CRS!F30</f>
        <v>57</v>
      </c>
      <c r="BR30" s="26">
        <f t="shared" si="28"/>
        <v>31</v>
      </c>
      <c r="BS30" s="27">
        <f t="shared" si="29"/>
        <v>90</v>
      </c>
      <c r="BT30" s="28">
        <f t="shared" si="30"/>
        <v>66.55263157894737</v>
      </c>
      <c r="BU30" s="20">
        <f t="shared" si="65"/>
        <v>82</v>
      </c>
      <c r="BV30" s="20" t="str">
        <f t="shared" si="31"/>
        <v>A1</v>
      </c>
      <c r="BW30" s="26">
        <f>COMPUTER!C30</f>
        <v>10</v>
      </c>
      <c r="BX30" s="26">
        <f>COMPUTER!D30</f>
        <v>5</v>
      </c>
      <c r="BY30" s="26">
        <f>COMPUTER!E30</f>
        <v>6</v>
      </c>
      <c r="BZ30" s="26">
        <f>COMPUTER!F30</f>
        <v>63</v>
      </c>
      <c r="CA30" s="26">
        <f t="shared" si="32"/>
        <v>33</v>
      </c>
      <c r="CB30" s="27">
        <f t="shared" si="33"/>
        <v>95</v>
      </c>
      <c r="CC30" s="28">
        <f t="shared" si="34"/>
        <v>65.131578947368425</v>
      </c>
      <c r="CD30" s="20">
        <f t="shared" si="66"/>
        <v>84</v>
      </c>
      <c r="CE30" s="20" t="str">
        <f t="shared" si="35"/>
        <v>A1</v>
      </c>
      <c r="CF30" s="26">
        <f>CCA!C30</f>
        <v>10</v>
      </c>
      <c r="CG30" s="26">
        <f>CCA!D30</f>
        <v>10</v>
      </c>
      <c r="CH30" s="26">
        <f>CCA!E30</f>
        <v>10</v>
      </c>
      <c r="CI30" s="26">
        <f>CCA!F30</f>
        <v>60</v>
      </c>
      <c r="CJ30" s="26">
        <f t="shared" si="36"/>
        <v>23</v>
      </c>
      <c r="CK30" s="27">
        <f t="shared" si="37"/>
        <v>90</v>
      </c>
      <c r="CL30" s="28">
        <f t="shared" si="38"/>
        <v>63.315789473684212</v>
      </c>
      <c r="CM30" s="20">
        <f t="shared" si="67"/>
        <v>90</v>
      </c>
      <c r="CN30" s="20" t="str">
        <f t="shared" si="39"/>
        <v>A1</v>
      </c>
      <c r="CO30" s="26">
        <f>HOMEC!C30</f>
        <v>9</v>
      </c>
      <c r="CP30" s="26">
        <f>HOMEC!D30</f>
        <v>9</v>
      </c>
      <c r="CQ30" s="26">
        <f>HOMEC!E30</f>
        <v>10</v>
      </c>
      <c r="CR30" s="26">
        <f>HOMEC!F30</f>
        <v>58</v>
      </c>
      <c r="CS30" s="26">
        <f t="shared" si="40"/>
        <v>21</v>
      </c>
      <c r="CT30" s="27">
        <f t="shared" si="41"/>
        <v>97</v>
      </c>
      <c r="CU30" s="28">
        <f t="shared" si="42"/>
        <v>79.578947368421055</v>
      </c>
      <c r="CV30" s="20">
        <f t="shared" si="68"/>
        <v>86</v>
      </c>
      <c r="CW30" s="20" t="str">
        <f t="shared" si="43"/>
        <v>A1</v>
      </c>
      <c r="CX30" s="26">
        <f>SOCIALSTUDIES!C30</f>
        <v>10</v>
      </c>
      <c r="CY30" s="26">
        <f>SOCIALSTUDIES!D30</f>
        <v>9</v>
      </c>
      <c r="CZ30" s="26">
        <f>SOCIALSTUDIES!E30</f>
        <v>10</v>
      </c>
      <c r="DA30" s="26">
        <f>SOCIALSTUDIES!F30</f>
        <v>48</v>
      </c>
      <c r="DB30" s="26">
        <f t="shared" si="44"/>
        <v>33</v>
      </c>
      <c r="DC30" s="27">
        <f t="shared" si="45"/>
        <v>92</v>
      </c>
      <c r="DD30" s="28">
        <f t="shared" si="46"/>
        <v>67.973684210526315</v>
      </c>
      <c r="DE30" s="20">
        <f t="shared" si="69"/>
        <v>77</v>
      </c>
      <c r="DF30" s="20" t="str">
        <f t="shared" si="47"/>
        <v>A1</v>
      </c>
      <c r="DG30" s="26">
        <f>IGBO!C30</f>
        <v>6</v>
      </c>
      <c r="DH30" s="26">
        <f>IGBO!D30</f>
        <v>0</v>
      </c>
      <c r="DI30" s="26">
        <f>IGBO!E30</f>
        <v>9</v>
      </c>
      <c r="DJ30" s="26">
        <f>IGBO!F30</f>
        <v>54</v>
      </c>
      <c r="DK30" s="26">
        <f t="shared" si="48"/>
        <v>17</v>
      </c>
      <c r="DL30" s="27">
        <f t="shared" si="49"/>
        <v>90</v>
      </c>
      <c r="DM30" s="28">
        <f t="shared" si="50"/>
        <v>58.236842105263158</v>
      </c>
      <c r="DN30" s="20">
        <f t="shared" si="70"/>
        <v>69</v>
      </c>
      <c r="DO30" s="20" t="str">
        <f t="shared" si="51"/>
        <v>B3</v>
      </c>
      <c r="DP30" s="26">
        <f>HPE!C30</f>
        <v>9</v>
      </c>
      <c r="DQ30" s="26">
        <f>HPE!D30</f>
        <v>8</v>
      </c>
      <c r="DR30" s="26">
        <f>HPE!E30</f>
        <v>10</v>
      </c>
      <c r="DS30" s="26">
        <f>HPE!F30</f>
        <v>51</v>
      </c>
      <c r="DT30" s="26">
        <f t="shared" si="52"/>
        <v>50</v>
      </c>
      <c r="DU30" s="27">
        <f t="shared" si="53"/>
        <v>91</v>
      </c>
      <c r="DV30" s="28">
        <f t="shared" si="54"/>
        <v>71.973684210526315</v>
      </c>
      <c r="DW30" s="20">
        <f t="shared" si="71"/>
        <v>78</v>
      </c>
      <c r="DX30" s="20" t="str">
        <f t="shared" si="55"/>
        <v>A1</v>
      </c>
      <c r="DY30" s="20">
        <v>14</v>
      </c>
      <c r="DZ30" s="20">
        <v>1400</v>
      </c>
      <c r="EA30" s="20">
        <f t="shared" si="72"/>
        <v>966</v>
      </c>
      <c r="EB30" s="20">
        <f t="shared" si="56"/>
        <v>69</v>
      </c>
      <c r="EC30" s="33">
        <f t="shared" si="57"/>
        <v>11</v>
      </c>
      <c r="ED30" s="20" t="s">
        <v>106</v>
      </c>
      <c r="EG30" s="40" t="s">
        <v>94</v>
      </c>
      <c r="EH30" s="31"/>
    </row>
    <row r="31" spans="1:138" ht="18.75" thickBot="1">
      <c r="A31" s="41">
        <v>20190222</v>
      </c>
      <c r="B31" s="40" t="s">
        <v>95</v>
      </c>
      <c r="C31" s="26">
        <f>ENGLISH!C31</f>
        <v>9</v>
      </c>
      <c r="D31" s="26">
        <f>ENGLISH!D31</f>
        <v>6</v>
      </c>
      <c r="E31" s="26">
        <f>ENGLISH!E31</f>
        <v>6</v>
      </c>
      <c r="F31" s="26">
        <f>ENGLISH!F31</f>
        <v>51</v>
      </c>
      <c r="G31" s="26">
        <f t="shared" si="0"/>
        <v>43</v>
      </c>
      <c r="H31" s="27">
        <f t="shared" si="1"/>
        <v>94</v>
      </c>
      <c r="I31" s="28">
        <f t="shared" si="2"/>
        <v>68.315789473684205</v>
      </c>
      <c r="J31" s="20">
        <f t="shared" si="58"/>
        <v>72</v>
      </c>
      <c r="K31" s="20" t="str">
        <f t="shared" si="3"/>
        <v>B2</v>
      </c>
      <c r="L31" s="26">
        <f>MATHS!C31</f>
        <v>9</v>
      </c>
      <c r="M31" s="26">
        <f>MATHS!D31</f>
        <v>10</v>
      </c>
      <c r="N31" s="26">
        <f>MATHS!E31</f>
        <v>6</v>
      </c>
      <c r="O31" s="26">
        <f>MATHS!F31</f>
        <v>48</v>
      </c>
      <c r="P31" s="26">
        <f t="shared" si="4"/>
        <v>19</v>
      </c>
      <c r="Q31" s="27">
        <f t="shared" si="5"/>
        <v>95</v>
      </c>
      <c r="R31" s="28">
        <f t="shared" si="6"/>
        <v>49.05263157894737</v>
      </c>
      <c r="S31" s="20">
        <f t="shared" si="59"/>
        <v>73</v>
      </c>
      <c r="T31" s="20" t="str">
        <f t="shared" si="7"/>
        <v>B2</v>
      </c>
      <c r="U31" s="26">
        <f>AGRIC!C31</f>
        <v>10</v>
      </c>
      <c r="V31" s="26">
        <f>AGRIC!D31</f>
        <v>8</v>
      </c>
      <c r="W31" s="26">
        <f>AGRIC!E31</f>
        <v>7</v>
      </c>
      <c r="X31" s="26">
        <f>AGRIC!F31</f>
        <v>45</v>
      </c>
      <c r="Y31" s="26">
        <f t="shared" si="8"/>
        <v>5</v>
      </c>
      <c r="Z31" s="27">
        <f t="shared" si="9"/>
        <v>91</v>
      </c>
      <c r="AA31" s="28">
        <f t="shared" si="10"/>
        <v>54.868421052631582</v>
      </c>
      <c r="AB31" s="20">
        <f t="shared" si="60"/>
        <v>70</v>
      </c>
      <c r="AC31" s="20" t="str">
        <f t="shared" si="11"/>
        <v>B2</v>
      </c>
      <c r="AD31" s="26">
        <f>CIVIC!C31</f>
        <v>2</v>
      </c>
      <c r="AE31" s="26">
        <f>CIVIC!D31</f>
        <v>2</v>
      </c>
      <c r="AF31" s="26">
        <f>CIVIC!E31</f>
        <v>9</v>
      </c>
      <c r="AG31" s="26">
        <f>CIVIC!F31</f>
        <v>39</v>
      </c>
      <c r="AH31" s="26">
        <f t="shared" si="12"/>
        <v>4</v>
      </c>
      <c r="AI31" s="27">
        <f t="shared" si="13"/>
        <v>95</v>
      </c>
      <c r="AJ31" s="28">
        <f t="shared" si="14"/>
        <v>51.789473684210527</v>
      </c>
      <c r="AK31" s="20">
        <f t="shared" si="61"/>
        <v>52</v>
      </c>
      <c r="AL31" s="20" t="str">
        <f t="shared" si="15"/>
        <v>C6</v>
      </c>
      <c r="AM31" s="26">
        <f>BSCIENCE!C31</f>
        <v>8</v>
      </c>
      <c r="AN31" s="26">
        <f>BSCIENCE!D31</f>
        <v>9</v>
      </c>
      <c r="AO31" s="26">
        <f>BSCIENCE!E31</f>
        <v>7</v>
      </c>
      <c r="AP31" s="26">
        <f>BSCIENCE!F31</f>
        <v>56</v>
      </c>
      <c r="AQ31" s="26">
        <f t="shared" si="16"/>
        <v>23</v>
      </c>
      <c r="AR31" s="27">
        <f t="shared" si="17"/>
        <v>92</v>
      </c>
      <c r="AS31" s="28">
        <f t="shared" si="18"/>
        <v>59.263157894736842</v>
      </c>
      <c r="AT31" s="20">
        <f t="shared" si="62"/>
        <v>80</v>
      </c>
      <c r="AU31" s="20" t="str">
        <f t="shared" si="19"/>
        <v>A1</v>
      </c>
      <c r="AV31" s="26">
        <f>BTECH!C31</f>
        <v>7</v>
      </c>
      <c r="AW31" s="26">
        <f>BTECH!D31</f>
        <v>8</v>
      </c>
      <c r="AX31" s="26">
        <f>BTECH!E31</f>
        <v>4</v>
      </c>
      <c r="AY31" s="26">
        <f>BTECH!F31</f>
        <v>49</v>
      </c>
      <c r="AZ31" s="26">
        <f t="shared" si="20"/>
        <v>8</v>
      </c>
      <c r="BA31" s="27">
        <f t="shared" si="21"/>
        <v>84</v>
      </c>
      <c r="BB31" s="28">
        <f t="shared" si="22"/>
        <v>48.55263157894737</v>
      </c>
      <c r="BC31" s="20">
        <f t="shared" si="63"/>
        <v>68</v>
      </c>
      <c r="BD31" s="20" t="str">
        <f t="shared" si="23"/>
        <v>B3</v>
      </c>
      <c r="BE31" s="26">
        <f>BUSSTUDIES!C31</f>
        <v>3</v>
      </c>
      <c r="BF31" s="26">
        <f>BUSSTUDIES!D31</f>
        <v>4</v>
      </c>
      <c r="BG31" s="26">
        <f>BUSSTUDIES!E31</f>
        <v>4</v>
      </c>
      <c r="BH31" s="26">
        <f>BUSSTUDIES!F31</f>
        <v>38</v>
      </c>
      <c r="BI31" s="26">
        <f t="shared" si="24"/>
        <v>0</v>
      </c>
      <c r="BJ31" s="27">
        <f t="shared" si="25"/>
        <v>94</v>
      </c>
      <c r="BK31" s="28">
        <f t="shared" si="26"/>
        <v>43.315789473684212</v>
      </c>
      <c r="BL31" s="20">
        <f t="shared" si="64"/>
        <v>49</v>
      </c>
      <c r="BM31" s="20" t="str">
        <f t="shared" si="27"/>
        <v>D7</v>
      </c>
      <c r="BN31" s="26">
        <f>CRS!C31</f>
        <v>10</v>
      </c>
      <c r="BO31" s="26">
        <f>CRS!D31</f>
        <v>7</v>
      </c>
      <c r="BP31" s="26">
        <f>CRS!E31</f>
        <v>4</v>
      </c>
      <c r="BQ31" s="26">
        <f>CRS!F31</f>
        <v>43</v>
      </c>
      <c r="BR31" s="26">
        <f t="shared" si="28"/>
        <v>31</v>
      </c>
      <c r="BS31" s="27">
        <f t="shared" si="29"/>
        <v>90</v>
      </c>
      <c r="BT31" s="28">
        <f t="shared" si="30"/>
        <v>66.55263157894737</v>
      </c>
      <c r="BU31" s="20">
        <f t="shared" si="65"/>
        <v>64</v>
      </c>
      <c r="BV31" s="20" t="str">
        <f t="shared" si="31"/>
        <v>C4</v>
      </c>
      <c r="BW31" s="26">
        <f>COMPUTER!C31</f>
        <v>10</v>
      </c>
      <c r="BX31" s="26">
        <f>COMPUTER!D31</f>
        <v>10</v>
      </c>
      <c r="BY31" s="26">
        <f>COMPUTER!E31</f>
        <v>5</v>
      </c>
      <c r="BZ31" s="26">
        <f>COMPUTER!F31</f>
        <v>60</v>
      </c>
      <c r="CA31" s="26">
        <f t="shared" si="32"/>
        <v>33</v>
      </c>
      <c r="CB31" s="27">
        <f t="shared" si="33"/>
        <v>95</v>
      </c>
      <c r="CC31" s="28">
        <f t="shared" si="34"/>
        <v>65.131578947368425</v>
      </c>
      <c r="CD31" s="20">
        <f t="shared" si="66"/>
        <v>85</v>
      </c>
      <c r="CE31" s="20" t="str">
        <f t="shared" si="35"/>
        <v>A1</v>
      </c>
      <c r="CF31" s="26">
        <f>CCA!C31</f>
        <v>8</v>
      </c>
      <c r="CG31" s="26">
        <f>CCA!D31</f>
        <v>10</v>
      </c>
      <c r="CH31" s="26">
        <f>CCA!E31</f>
        <v>8</v>
      </c>
      <c r="CI31" s="26">
        <f>CCA!F31</f>
        <v>37</v>
      </c>
      <c r="CJ31" s="26">
        <f t="shared" si="36"/>
        <v>23</v>
      </c>
      <c r="CK31" s="27">
        <f t="shared" si="37"/>
        <v>90</v>
      </c>
      <c r="CL31" s="28">
        <f t="shared" si="38"/>
        <v>63.315789473684212</v>
      </c>
      <c r="CM31" s="20">
        <f t="shared" si="67"/>
        <v>63</v>
      </c>
      <c r="CN31" s="20" t="str">
        <f t="shared" si="39"/>
        <v>C4</v>
      </c>
      <c r="CO31" s="26">
        <f>HOMEC!C31</f>
        <v>9</v>
      </c>
      <c r="CP31" s="26">
        <f>HOMEC!D31</f>
        <v>7</v>
      </c>
      <c r="CQ31" s="26">
        <f>HOMEC!E31</f>
        <v>8</v>
      </c>
      <c r="CR31" s="26">
        <f>HOMEC!F31</f>
        <v>58</v>
      </c>
      <c r="CS31" s="26">
        <f t="shared" si="40"/>
        <v>21</v>
      </c>
      <c r="CT31" s="27">
        <f t="shared" si="41"/>
        <v>97</v>
      </c>
      <c r="CU31" s="28">
        <f t="shared" si="42"/>
        <v>79.578947368421055</v>
      </c>
      <c r="CV31" s="20">
        <f t="shared" si="68"/>
        <v>82</v>
      </c>
      <c r="CW31" s="20" t="str">
        <f t="shared" si="43"/>
        <v>A1</v>
      </c>
      <c r="CX31" s="26">
        <f>SOCIALSTUDIES!C31</f>
        <v>8</v>
      </c>
      <c r="CY31" s="26">
        <f>SOCIALSTUDIES!D31</f>
        <v>8</v>
      </c>
      <c r="CZ31" s="26">
        <f>SOCIALSTUDIES!E31</f>
        <v>8</v>
      </c>
      <c r="DA31" s="26">
        <f>SOCIALSTUDIES!F31</f>
        <v>47</v>
      </c>
      <c r="DB31" s="26">
        <f t="shared" si="44"/>
        <v>33</v>
      </c>
      <c r="DC31" s="27">
        <f t="shared" si="45"/>
        <v>92</v>
      </c>
      <c r="DD31" s="28">
        <f t="shared" si="46"/>
        <v>67.973684210526315</v>
      </c>
      <c r="DE31" s="20">
        <f t="shared" si="69"/>
        <v>71</v>
      </c>
      <c r="DF31" s="20" t="str">
        <f t="shared" si="47"/>
        <v>B2</v>
      </c>
      <c r="DG31" s="26">
        <f>IGBO!C31</f>
        <v>8</v>
      </c>
      <c r="DH31" s="26">
        <f>IGBO!D31</f>
        <v>7</v>
      </c>
      <c r="DI31" s="26">
        <f>IGBO!E31</f>
        <v>7</v>
      </c>
      <c r="DJ31" s="26">
        <f>IGBO!F31</f>
        <v>47</v>
      </c>
      <c r="DK31" s="26">
        <f t="shared" si="48"/>
        <v>17</v>
      </c>
      <c r="DL31" s="27">
        <f t="shared" si="49"/>
        <v>90</v>
      </c>
      <c r="DM31" s="28">
        <f t="shared" si="50"/>
        <v>58.236842105263158</v>
      </c>
      <c r="DN31" s="20">
        <f t="shared" si="70"/>
        <v>69</v>
      </c>
      <c r="DO31" s="20" t="str">
        <f t="shared" si="51"/>
        <v>B3</v>
      </c>
      <c r="DP31" s="26">
        <f>HPE!C31</f>
        <v>10</v>
      </c>
      <c r="DQ31" s="26">
        <f>HPE!D31</f>
        <v>10</v>
      </c>
      <c r="DR31" s="26">
        <f>HPE!E31</f>
        <v>9</v>
      </c>
      <c r="DS31" s="26">
        <f>HPE!F31</f>
        <v>56</v>
      </c>
      <c r="DT31" s="26">
        <f t="shared" si="52"/>
        <v>50</v>
      </c>
      <c r="DU31" s="27">
        <f t="shared" si="53"/>
        <v>91</v>
      </c>
      <c r="DV31" s="28">
        <f t="shared" si="54"/>
        <v>71.973684210526315</v>
      </c>
      <c r="DW31" s="20">
        <f t="shared" si="71"/>
        <v>85</v>
      </c>
      <c r="DX31" s="20" t="str">
        <f t="shared" si="55"/>
        <v>A1</v>
      </c>
      <c r="DY31" s="20">
        <v>14</v>
      </c>
      <c r="DZ31" s="20">
        <v>1400</v>
      </c>
      <c r="EA31" s="20">
        <f t="shared" si="72"/>
        <v>983</v>
      </c>
      <c r="EB31" s="20">
        <f t="shared" si="56"/>
        <v>70.214285714285708</v>
      </c>
      <c r="EC31" s="33">
        <f t="shared" si="57"/>
        <v>10</v>
      </c>
      <c r="ED31" s="20" t="s">
        <v>106</v>
      </c>
      <c r="EG31" s="40" t="s">
        <v>95</v>
      </c>
      <c r="EH31" s="31"/>
    </row>
    <row r="32" spans="1:138" ht="18.75" thickBot="1">
      <c r="A32" s="41">
        <v>20190212</v>
      </c>
      <c r="B32" s="40" t="s">
        <v>96</v>
      </c>
      <c r="C32" s="26">
        <f>ENGLISH!C32</f>
        <v>7</v>
      </c>
      <c r="D32" s="26">
        <f>ENGLISH!D32</f>
        <v>5</v>
      </c>
      <c r="E32" s="26">
        <f>ENGLISH!E32</f>
        <v>3</v>
      </c>
      <c r="F32" s="26">
        <f>ENGLISH!F32</f>
        <v>35</v>
      </c>
      <c r="G32" s="26">
        <f t="shared" si="0"/>
        <v>43</v>
      </c>
      <c r="H32" s="27">
        <f t="shared" si="1"/>
        <v>94</v>
      </c>
      <c r="I32" s="28">
        <f t="shared" si="2"/>
        <v>68.315789473684205</v>
      </c>
      <c r="J32" s="20">
        <f t="shared" si="58"/>
        <v>50</v>
      </c>
      <c r="K32" s="20" t="str">
        <f t="shared" si="3"/>
        <v>C6</v>
      </c>
      <c r="L32" s="26">
        <f>MATHS!C32</f>
        <v>9</v>
      </c>
      <c r="M32" s="26">
        <f>MATHS!D32</f>
        <v>6</v>
      </c>
      <c r="N32" s="26">
        <f>MATHS!E32</f>
        <v>5</v>
      </c>
      <c r="O32" s="26">
        <f>MATHS!F32</f>
        <v>25</v>
      </c>
      <c r="P32" s="26">
        <f t="shared" si="4"/>
        <v>19</v>
      </c>
      <c r="Q32" s="27">
        <f t="shared" si="5"/>
        <v>95</v>
      </c>
      <c r="R32" s="28">
        <f t="shared" si="6"/>
        <v>49.05263157894737</v>
      </c>
      <c r="S32" s="20">
        <f t="shared" si="59"/>
        <v>45</v>
      </c>
      <c r="T32" s="20" t="str">
        <f t="shared" si="7"/>
        <v>D7</v>
      </c>
      <c r="U32" s="26">
        <f>AGRIC!C32</f>
        <v>3</v>
      </c>
      <c r="V32" s="26">
        <f>AGRIC!D32</f>
        <v>7</v>
      </c>
      <c r="W32" s="26">
        <f>AGRIC!E32</f>
        <v>5</v>
      </c>
      <c r="X32" s="26">
        <f>AGRIC!F32</f>
        <v>20</v>
      </c>
      <c r="Y32" s="26">
        <f t="shared" si="8"/>
        <v>5</v>
      </c>
      <c r="Z32" s="27">
        <f t="shared" si="9"/>
        <v>91</v>
      </c>
      <c r="AA32" s="28">
        <f t="shared" si="10"/>
        <v>54.868421052631582</v>
      </c>
      <c r="AB32" s="20">
        <f t="shared" si="60"/>
        <v>35</v>
      </c>
      <c r="AC32" s="20" t="str">
        <f t="shared" si="11"/>
        <v>F9</v>
      </c>
      <c r="AD32" s="26">
        <f>CIVIC!C32</f>
        <v>8</v>
      </c>
      <c r="AE32" s="26">
        <f>CIVIC!D32</f>
        <v>4</v>
      </c>
      <c r="AF32" s="26">
        <f>CIVIC!E32</f>
        <v>3</v>
      </c>
      <c r="AG32" s="26">
        <f>CIVIC!F32</f>
        <v>20</v>
      </c>
      <c r="AH32" s="26">
        <f t="shared" si="12"/>
        <v>4</v>
      </c>
      <c r="AI32" s="27">
        <f t="shared" si="13"/>
        <v>95</v>
      </c>
      <c r="AJ32" s="28">
        <f t="shared" si="14"/>
        <v>51.789473684210527</v>
      </c>
      <c r="AK32" s="20">
        <f t="shared" si="61"/>
        <v>35</v>
      </c>
      <c r="AL32" s="20" t="str">
        <f t="shared" si="15"/>
        <v>F9</v>
      </c>
      <c r="AM32" s="26">
        <f>BSCIENCE!C32</f>
        <v>8</v>
      </c>
      <c r="AN32" s="26">
        <f>BSCIENCE!D32</f>
        <v>3</v>
      </c>
      <c r="AO32" s="26">
        <f>BSCIENCE!E32</f>
        <v>4</v>
      </c>
      <c r="AP32" s="26">
        <f>BSCIENCE!F32</f>
        <v>24</v>
      </c>
      <c r="AQ32" s="26">
        <f t="shared" si="16"/>
        <v>23</v>
      </c>
      <c r="AR32" s="27">
        <f t="shared" si="17"/>
        <v>92</v>
      </c>
      <c r="AS32" s="28">
        <f t="shared" si="18"/>
        <v>59.263157894736842</v>
      </c>
      <c r="AT32" s="20">
        <f t="shared" si="62"/>
        <v>39</v>
      </c>
      <c r="AU32" s="20" t="str">
        <f t="shared" si="19"/>
        <v>F9</v>
      </c>
      <c r="AV32" s="26">
        <f>BTECH!C32</f>
        <v>5</v>
      </c>
      <c r="AW32" s="26">
        <f>BTECH!D32</f>
        <v>3</v>
      </c>
      <c r="AX32" s="26">
        <f>BTECH!E32</f>
        <v>1</v>
      </c>
      <c r="AY32" s="26">
        <f>BTECH!F32</f>
        <v>22</v>
      </c>
      <c r="AZ32" s="26">
        <f t="shared" si="20"/>
        <v>8</v>
      </c>
      <c r="BA32" s="27">
        <f t="shared" si="21"/>
        <v>84</v>
      </c>
      <c r="BB32" s="28">
        <f t="shared" si="22"/>
        <v>48.55263157894737</v>
      </c>
      <c r="BC32" s="20">
        <f t="shared" si="63"/>
        <v>31</v>
      </c>
      <c r="BD32" s="20" t="str">
        <f t="shared" si="23"/>
        <v>F9</v>
      </c>
      <c r="BE32" s="26">
        <f>BUSSTUDIES!C32</f>
        <v>3</v>
      </c>
      <c r="BF32" s="26">
        <f>BUSSTUDIES!D32</f>
        <v>3</v>
      </c>
      <c r="BG32" s="26">
        <f>BUSSTUDIES!E32</f>
        <v>2</v>
      </c>
      <c r="BH32" s="26">
        <f>BUSSTUDIES!F32</f>
        <v>27</v>
      </c>
      <c r="BI32" s="26">
        <f t="shared" si="24"/>
        <v>0</v>
      </c>
      <c r="BJ32" s="27">
        <f t="shared" si="25"/>
        <v>94</v>
      </c>
      <c r="BK32" s="28">
        <f t="shared" si="26"/>
        <v>43.315789473684212</v>
      </c>
      <c r="BL32" s="20">
        <f t="shared" si="64"/>
        <v>35</v>
      </c>
      <c r="BM32" s="20" t="str">
        <f t="shared" si="27"/>
        <v>F9</v>
      </c>
      <c r="BN32" s="26">
        <f>CRS!C32</f>
        <v>8</v>
      </c>
      <c r="BO32" s="26">
        <f>CRS!D32</f>
        <v>3</v>
      </c>
      <c r="BP32" s="26">
        <f>CRS!E32</f>
        <v>4</v>
      </c>
      <c r="BQ32" s="26">
        <f>CRS!F32</f>
        <v>18</v>
      </c>
      <c r="BR32" s="26">
        <f t="shared" si="28"/>
        <v>31</v>
      </c>
      <c r="BS32" s="27">
        <f t="shared" si="29"/>
        <v>90</v>
      </c>
      <c r="BT32" s="28">
        <f t="shared" si="30"/>
        <v>66.55263157894737</v>
      </c>
      <c r="BU32" s="20">
        <f t="shared" si="65"/>
        <v>33</v>
      </c>
      <c r="BV32" s="20" t="str">
        <f t="shared" si="31"/>
        <v>F9</v>
      </c>
      <c r="BW32" s="26">
        <f>COMPUTER!C32</f>
        <v>5</v>
      </c>
      <c r="BX32" s="26">
        <f>COMPUTER!D32</f>
        <v>2</v>
      </c>
      <c r="BY32" s="26">
        <f>COMPUTER!E32</f>
        <v>2</v>
      </c>
      <c r="BZ32" s="26">
        <f>COMPUTER!F32</f>
        <v>32</v>
      </c>
      <c r="CA32" s="26">
        <f t="shared" si="32"/>
        <v>33</v>
      </c>
      <c r="CB32" s="27">
        <f t="shared" si="33"/>
        <v>95</v>
      </c>
      <c r="CC32" s="28">
        <f t="shared" si="34"/>
        <v>65.131578947368425</v>
      </c>
      <c r="CD32" s="20">
        <f t="shared" si="66"/>
        <v>41</v>
      </c>
      <c r="CE32" s="20" t="str">
        <f t="shared" si="35"/>
        <v>E8</v>
      </c>
      <c r="CF32" s="26">
        <f>CCA!C32</f>
        <v>9</v>
      </c>
      <c r="CG32" s="26">
        <f>CCA!D32</f>
        <v>6</v>
      </c>
      <c r="CH32" s="26">
        <f>CCA!E32</f>
        <v>8</v>
      </c>
      <c r="CI32" s="26">
        <f>CCA!F32</f>
        <v>38</v>
      </c>
      <c r="CJ32" s="26">
        <f t="shared" si="36"/>
        <v>23</v>
      </c>
      <c r="CK32" s="27">
        <f t="shared" si="37"/>
        <v>90</v>
      </c>
      <c r="CL32" s="28">
        <f t="shared" si="38"/>
        <v>63.315789473684212</v>
      </c>
      <c r="CM32" s="20">
        <f t="shared" si="67"/>
        <v>61</v>
      </c>
      <c r="CN32" s="20" t="str">
        <f t="shared" si="39"/>
        <v>C4</v>
      </c>
      <c r="CO32" s="26">
        <f>HOMEC!C32</f>
        <v>9</v>
      </c>
      <c r="CP32" s="26">
        <f>HOMEC!D32</f>
        <v>6</v>
      </c>
      <c r="CQ32" s="26">
        <f>HOMEC!E32</f>
        <v>7</v>
      </c>
      <c r="CR32" s="26">
        <f>HOMEC!F32</f>
        <v>45</v>
      </c>
      <c r="CS32" s="26">
        <f t="shared" si="40"/>
        <v>21</v>
      </c>
      <c r="CT32" s="27">
        <f t="shared" si="41"/>
        <v>97</v>
      </c>
      <c r="CU32" s="28">
        <f t="shared" si="42"/>
        <v>79.578947368421055</v>
      </c>
      <c r="CV32" s="20">
        <f t="shared" si="68"/>
        <v>67</v>
      </c>
      <c r="CW32" s="20" t="str">
        <f t="shared" si="43"/>
        <v>B3</v>
      </c>
      <c r="CX32" s="26">
        <f>SOCIALSTUDIES!C32</f>
        <v>2</v>
      </c>
      <c r="CY32" s="26">
        <f>SOCIALSTUDIES!D32</f>
        <v>10</v>
      </c>
      <c r="CZ32" s="26">
        <f>SOCIALSTUDIES!E32</f>
        <v>6</v>
      </c>
      <c r="DA32" s="26">
        <f>SOCIALSTUDIES!F32</f>
        <v>31</v>
      </c>
      <c r="DB32" s="26">
        <f t="shared" si="44"/>
        <v>33</v>
      </c>
      <c r="DC32" s="27">
        <f t="shared" si="45"/>
        <v>92</v>
      </c>
      <c r="DD32" s="28">
        <f t="shared" si="46"/>
        <v>67.973684210526315</v>
      </c>
      <c r="DE32" s="20">
        <f t="shared" si="69"/>
        <v>49</v>
      </c>
      <c r="DF32" s="20" t="str">
        <f t="shared" si="47"/>
        <v>D7</v>
      </c>
      <c r="DG32" s="26">
        <f>IGBO!C32</f>
        <v>4</v>
      </c>
      <c r="DH32" s="26">
        <f>IGBO!D32</f>
        <v>4</v>
      </c>
      <c r="DI32" s="26">
        <f>IGBO!E32</f>
        <v>4</v>
      </c>
      <c r="DJ32" s="26">
        <f>IGBO!F32</f>
        <v>26</v>
      </c>
      <c r="DK32" s="26">
        <f t="shared" si="48"/>
        <v>17</v>
      </c>
      <c r="DL32" s="27">
        <f t="shared" si="49"/>
        <v>90</v>
      </c>
      <c r="DM32" s="28">
        <f t="shared" si="50"/>
        <v>58.236842105263158</v>
      </c>
      <c r="DN32" s="20">
        <f t="shared" si="70"/>
        <v>38</v>
      </c>
      <c r="DO32" s="20" t="str">
        <f t="shared" si="51"/>
        <v>F9</v>
      </c>
      <c r="DP32" s="26">
        <f>HPE!C32</f>
        <v>9</v>
      </c>
      <c r="DQ32" s="26">
        <f>HPE!D32</f>
        <v>8</v>
      </c>
      <c r="DR32" s="26">
        <f>HPE!E32</f>
        <v>6</v>
      </c>
      <c r="DS32" s="26">
        <f>HPE!F32</f>
        <v>35</v>
      </c>
      <c r="DT32" s="26">
        <f t="shared" si="52"/>
        <v>50</v>
      </c>
      <c r="DU32" s="27">
        <f t="shared" si="53"/>
        <v>91</v>
      </c>
      <c r="DV32" s="28">
        <f t="shared" si="54"/>
        <v>71.973684210526315</v>
      </c>
      <c r="DW32" s="20">
        <f t="shared" si="71"/>
        <v>58</v>
      </c>
      <c r="DX32" s="20" t="str">
        <f t="shared" si="55"/>
        <v>C5</v>
      </c>
      <c r="DY32" s="20">
        <v>14</v>
      </c>
      <c r="DZ32" s="20">
        <v>1400</v>
      </c>
      <c r="EA32" s="20">
        <f t="shared" si="72"/>
        <v>617</v>
      </c>
      <c r="EB32" s="20">
        <f t="shared" si="56"/>
        <v>44.071428571428569</v>
      </c>
      <c r="EC32" s="33">
        <f t="shared" si="57"/>
        <v>33</v>
      </c>
      <c r="ED32" s="20" t="s">
        <v>106</v>
      </c>
      <c r="EG32" s="40" t="s">
        <v>96</v>
      </c>
      <c r="EH32" s="31"/>
    </row>
    <row r="33" spans="1:138" ht="18.75" thickBot="1">
      <c r="A33" s="41">
        <v>20190215</v>
      </c>
      <c r="B33" s="40" t="s">
        <v>97</v>
      </c>
      <c r="C33" s="26">
        <f>ENGLISH!C33</f>
        <v>10</v>
      </c>
      <c r="D33" s="26">
        <f>ENGLISH!D33</f>
        <v>6</v>
      </c>
      <c r="E33" s="26">
        <f>ENGLISH!E33</f>
        <v>5</v>
      </c>
      <c r="F33" s="26">
        <f>ENGLISH!F33</f>
        <v>32</v>
      </c>
      <c r="G33" s="26">
        <f t="shared" si="0"/>
        <v>43</v>
      </c>
      <c r="H33" s="27">
        <f t="shared" si="1"/>
        <v>94</v>
      </c>
      <c r="I33" s="28">
        <f t="shared" si="2"/>
        <v>68.315789473684205</v>
      </c>
      <c r="J33" s="20">
        <f t="shared" si="58"/>
        <v>53</v>
      </c>
      <c r="K33" s="20" t="str">
        <f t="shared" si="3"/>
        <v>C6</v>
      </c>
      <c r="L33" s="26">
        <f>MATHS!C33</f>
        <v>8</v>
      </c>
      <c r="M33" s="26">
        <f>MATHS!D33</f>
        <v>4</v>
      </c>
      <c r="N33" s="26">
        <f>MATHS!E33</f>
        <v>5</v>
      </c>
      <c r="O33" s="26">
        <f>MATHS!F33</f>
        <v>28</v>
      </c>
      <c r="P33" s="26">
        <f t="shared" si="4"/>
        <v>19</v>
      </c>
      <c r="Q33" s="27">
        <f t="shared" si="5"/>
        <v>95</v>
      </c>
      <c r="R33" s="28">
        <f t="shared" si="6"/>
        <v>49.05263157894737</v>
      </c>
      <c r="S33" s="20">
        <f t="shared" si="59"/>
        <v>45</v>
      </c>
      <c r="T33" s="20" t="str">
        <f t="shared" si="7"/>
        <v>D7</v>
      </c>
      <c r="U33" s="26">
        <f>AGRIC!C33</f>
        <v>7</v>
      </c>
      <c r="V33" s="26">
        <f>AGRIC!D33</f>
        <v>1</v>
      </c>
      <c r="W33" s="26">
        <f>AGRIC!E33</f>
        <v>5</v>
      </c>
      <c r="X33" s="26">
        <f>AGRIC!F33</f>
        <v>30</v>
      </c>
      <c r="Y33" s="26">
        <f t="shared" si="8"/>
        <v>5</v>
      </c>
      <c r="Z33" s="27">
        <f t="shared" si="9"/>
        <v>91</v>
      </c>
      <c r="AA33" s="28">
        <f t="shared" si="10"/>
        <v>54.868421052631582</v>
      </c>
      <c r="AB33" s="20">
        <f t="shared" si="60"/>
        <v>43</v>
      </c>
      <c r="AC33" s="20" t="str">
        <f t="shared" si="11"/>
        <v>E8</v>
      </c>
      <c r="AD33" s="26">
        <f>CIVIC!C33</f>
        <v>6</v>
      </c>
      <c r="AE33" s="26">
        <f>CIVIC!D33</f>
        <v>1</v>
      </c>
      <c r="AF33" s="26">
        <f>CIVIC!E33</f>
        <v>4</v>
      </c>
      <c r="AG33" s="26">
        <f>CIVIC!F33</f>
        <v>21</v>
      </c>
      <c r="AH33" s="26">
        <f t="shared" si="12"/>
        <v>4</v>
      </c>
      <c r="AI33" s="27">
        <f t="shared" si="13"/>
        <v>95</v>
      </c>
      <c r="AJ33" s="28">
        <f t="shared" si="14"/>
        <v>51.789473684210527</v>
      </c>
      <c r="AK33" s="20">
        <f t="shared" si="61"/>
        <v>32</v>
      </c>
      <c r="AL33" s="20" t="str">
        <f t="shared" si="15"/>
        <v>F9</v>
      </c>
      <c r="AM33" s="26">
        <f>BSCIENCE!C33</f>
        <v>8</v>
      </c>
      <c r="AN33" s="26">
        <f>BSCIENCE!D33</f>
        <v>3</v>
      </c>
      <c r="AO33" s="26">
        <f>BSCIENCE!E33</f>
        <v>5</v>
      </c>
      <c r="AP33" s="26">
        <f>BSCIENCE!F33</f>
        <v>26</v>
      </c>
      <c r="AQ33" s="26">
        <f t="shared" si="16"/>
        <v>23</v>
      </c>
      <c r="AR33" s="27">
        <f t="shared" si="17"/>
        <v>92</v>
      </c>
      <c r="AS33" s="28">
        <f t="shared" si="18"/>
        <v>59.263157894736842</v>
      </c>
      <c r="AT33" s="20">
        <f t="shared" si="62"/>
        <v>42</v>
      </c>
      <c r="AU33" s="20" t="str">
        <f t="shared" si="19"/>
        <v>E8</v>
      </c>
      <c r="AV33" s="26">
        <f>BTECH!C33</f>
        <v>2</v>
      </c>
      <c r="AW33" s="26">
        <f>BTECH!D33</f>
        <v>5</v>
      </c>
      <c r="AX33" s="26">
        <f>BTECH!E33</f>
        <v>3</v>
      </c>
      <c r="AY33" s="26">
        <f>BTECH!F33</f>
        <v>24</v>
      </c>
      <c r="AZ33" s="26">
        <f t="shared" si="20"/>
        <v>8</v>
      </c>
      <c r="BA33" s="27">
        <f t="shared" si="21"/>
        <v>84</v>
      </c>
      <c r="BB33" s="28">
        <f t="shared" si="22"/>
        <v>48.55263157894737</v>
      </c>
      <c r="BC33" s="20">
        <f t="shared" si="63"/>
        <v>34</v>
      </c>
      <c r="BD33" s="20" t="str">
        <f t="shared" si="23"/>
        <v>F9</v>
      </c>
      <c r="BE33" s="26">
        <f>BUSSTUDIES!C33</f>
        <v>2</v>
      </c>
      <c r="BF33" s="26">
        <f>BUSSTUDIES!D33</f>
        <v>2</v>
      </c>
      <c r="BG33" s="26">
        <f>BUSSTUDIES!E33</f>
        <v>3</v>
      </c>
      <c r="BH33" s="26">
        <f>BUSSTUDIES!F33</f>
        <v>24</v>
      </c>
      <c r="BI33" s="26">
        <f t="shared" si="24"/>
        <v>0</v>
      </c>
      <c r="BJ33" s="27">
        <f t="shared" si="25"/>
        <v>94</v>
      </c>
      <c r="BK33" s="28">
        <f t="shared" si="26"/>
        <v>43.315789473684212</v>
      </c>
      <c r="BL33" s="20">
        <f t="shared" si="64"/>
        <v>31</v>
      </c>
      <c r="BM33" s="20" t="str">
        <f t="shared" si="27"/>
        <v>F9</v>
      </c>
      <c r="BN33" s="26">
        <f>CRS!C33</f>
        <v>10</v>
      </c>
      <c r="BO33" s="26">
        <f>CRS!D33</f>
        <v>3</v>
      </c>
      <c r="BP33" s="26">
        <f>CRS!E33</f>
        <v>6</v>
      </c>
      <c r="BQ33" s="26">
        <f>CRS!F33</f>
        <v>40</v>
      </c>
      <c r="BR33" s="26">
        <f t="shared" si="28"/>
        <v>31</v>
      </c>
      <c r="BS33" s="27">
        <f t="shared" si="29"/>
        <v>90</v>
      </c>
      <c r="BT33" s="28">
        <f t="shared" si="30"/>
        <v>66.55263157894737</v>
      </c>
      <c r="BU33" s="20">
        <f t="shared" si="65"/>
        <v>59</v>
      </c>
      <c r="BV33" s="20" t="str">
        <f t="shared" si="31"/>
        <v>C5</v>
      </c>
      <c r="BW33" s="26">
        <f>COMPUTER!C33</f>
        <v>8</v>
      </c>
      <c r="BX33" s="26">
        <f>COMPUTER!D33</f>
        <v>5</v>
      </c>
      <c r="BY33" s="26">
        <f>COMPUTER!E33</f>
        <v>4</v>
      </c>
      <c r="BZ33" s="26">
        <f>COMPUTER!F33</f>
        <v>36</v>
      </c>
      <c r="CA33" s="26">
        <f t="shared" si="32"/>
        <v>33</v>
      </c>
      <c r="CB33" s="27">
        <f t="shared" si="33"/>
        <v>95</v>
      </c>
      <c r="CC33" s="28">
        <f t="shared" si="34"/>
        <v>65.131578947368425</v>
      </c>
      <c r="CD33" s="20">
        <f t="shared" si="66"/>
        <v>53</v>
      </c>
      <c r="CE33" s="20" t="str">
        <f t="shared" si="35"/>
        <v>C6</v>
      </c>
      <c r="CF33" s="26">
        <f>CCA!C33</f>
        <v>9</v>
      </c>
      <c r="CG33" s="26">
        <f>CCA!D33</f>
        <v>7</v>
      </c>
      <c r="CH33" s="26">
        <f>CCA!E33</f>
        <v>7</v>
      </c>
      <c r="CI33" s="26">
        <f>CCA!F33</f>
        <v>25</v>
      </c>
      <c r="CJ33" s="26">
        <f t="shared" si="36"/>
        <v>23</v>
      </c>
      <c r="CK33" s="27">
        <f t="shared" si="37"/>
        <v>90</v>
      </c>
      <c r="CL33" s="28">
        <f t="shared" si="38"/>
        <v>63.315789473684212</v>
      </c>
      <c r="CM33" s="20">
        <f t="shared" si="67"/>
        <v>48</v>
      </c>
      <c r="CN33" s="20" t="str">
        <f t="shared" si="39"/>
        <v>D7</v>
      </c>
      <c r="CO33" s="26">
        <f>HOMEC!C33</f>
        <v>9</v>
      </c>
      <c r="CP33" s="26">
        <f>HOMEC!D33</f>
        <v>9</v>
      </c>
      <c r="CQ33" s="26">
        <f>HOMEC!E33</f>
        <v>7</v>
      </c>
      <c r="CR33" s="26">
        <f>HOMEC!F33</f>
        <v>52</v>
      </c>
      <c r="CS33" s="26">
        <f t="shared" si="40"/>
        <v>21</v>
      </c>
      <c r="CT33" s="27">
        <f t="shared" si="41"/>
        <v>97</v>
      </c>
      <c r="CU33" s="28">
        <f t="shared" si="42"/>
        <v>79.578947368421055</v>
      </c>
      <c r="CV33" s="20">
        <f t="shared" si="68"/>
        <v>77</v>
      </c>
      <c r="CW33" s="20" t="str">
        <f t="shared" si="43"/>
        <v>A1</v>
      </c>
      <c r="CX33" s="26">
        <f>SOCIALSTUDIES!C33</f>
        <v>9</v>
      </c>
      <c r="CY33" s="26">
        <f>SOCIALSTUDIES!D33</f>
        <v>7</v>
      </c>
      <c r="CZ33" s="26">
        <f>SOCIALSTUDIES!E33</f>
        <v>4</v>
      </c>
      <c r="DA33" s="26">
        <f>SOCIALSTUDIES!F33</f>
        <v>24</v>
      </c>
      <c r="DB33" s="26">
        <f t="shared" si="44"/>
        <v>33</v>
      </c>
      <c r="DC33" s="27">
        <f t="shared" si="45"/>
        <v>92</v>
      </c>
      <c r="DD33" s="28">
        <f t="shared" si="46"/>
        <v>67.973684210526315</v>
      </c>
      <c r="DE33" s="20">
        <f t="shared" si="69"/>
        <v>44</v>
      </c>
      <c r="DF33" s="20" t="str">
        <f t="shared" si="47"/>
        <v>E8</v>
      </c>
      <c r="DG33" s="26">
        <f>IGBO!C33</f>
        <v>5</v>
      </c>
      <c r="DH33" s="26">
        <f>IGBO!D33</f>
        <v>5</v>
      </c>
      <c r="DI33" s="26">
        <f>IGBO!E33</f>
        <v>5</v>
      </c>
      <c r="DJ33" s="26">
        <f>IGBO!F33</f>
        <v>40</v>
      </c>
      <c r="DK33" s="26">
        <f t="shared" si="48"/>
        <v>17</v>
      </c>
      <c r="DL33" s="27">
        <f t="shared" si="49"/>
        <v>90</v>
      </c>
      <c r="DM33" s="28">
        <f t="shared" si="50"/>
        <v>58.236842105263158</v>
      </c>
      <c r="DN33" s="20">
        <f t="shared" si="70"/>
        <v>55</v>
      </c>
      <c r="DO33" s="20" t="str">
        <f t="shared" si="51"/>
        <v>C5</v>
      </c>
      <c r="DP33" s="26">
        <f>HPE!C33</f>
        <v>9</v>
      </c>
      <c r="DQ33" s="26">
        <f>HPE!D33</f>
        <v>8</v>
      </c>
      <c r="DR33" s="26">
        <f>HPE!E33</f>
        <v>8</v>
      </c>
      <c r="DS33" s="26">
        <f>HPE!F33</f>
        <v>40</v>
      </c>
      <c r="DT33" s="26">
        <f t="shared" si="52"/>
        <v>50</v>
      </c>
      <c r="DU33" s="27">
        <f t="shared" si="53"/>
        <v>91</v>
      </c>
      <c r="DV33" s="28">
        <f t="shared" si="54"/>
        <v>71.973684210526315</v>
      </c>
      <c r="DW33" s="20">
        <f t="shared" si="71"/>
        <v>65</v>
      </c>
      <c r="DX33" s="20" t="str">
        <f t="shared" si="55"/>
        <v>B3</v>
      </c>
      <c r="DY33" s="20">
        <v>14</v>
      </c>
      <c r="DZ33" s="20">
        <v>1400</v>
      </c>
      <c r="EA33" s="20">
        <f t="shared" si="72"/>
        <v>681</v>
      </c>
      <c r="EB33" s="20">
        <f t="shared" si="56"/>
        <v>48.642857142857146</v>
      </c>
      <c r="EC33" s="33">
        <f t="shared" si="57"/>
        <v>32</v>
      </c>
      <c r="ED33" s="20" t="s">
        <v>105</v>
      </c>
      <c r="EG33" s="40" t="s">
        <v>97</v>
      </c>
      <c r="EH33" s="31"/>
    </row>
    <row r="34" spans="1:138" ht="18.75" thickBot="1">
      <c r="A34" s="41">
        <v>20190252</v>
      </c>
      <c r="B34" s="40" t="s">
        <v>98</v>
      </c>
      <c r="C34" s="26">
        <f>ENGLISH!C34</f>
        <v>9</v>
      </c>
      <c r="D34" s="26">
        <f>ENGLISH!D34</f>
        <v>7</v>
      </c>
      <c r="E34" s="26">
        <f>ENGLISH!E34</f>
        <v>8</v>
      </c>
      <c r="F34" s="26">
        <f>ENGLISH!F34</f>
        <v>41</v>
      </c>
      <c r="G34" s="26">
        <f t="shared" si="0"/>
        <v>43</v>
      </c>
      <c r="H34" s="27">
        <f t="shared" si="1"/>
        <v>94</v>
      </c>
      <c r="I34" s="28">
        <f t="shared" si="2"/>
        <v>68.315789473684205</v>
      </c>
      <c r="J34" s="20">
        <f t="shared" si="58"/>
        <v>65</v>
      </c>
      <c r="K34" s="20" t="str">
        <f t="shared" si="3"/>
        <v>B3</v>
      </c>
      <c r="L34" s="26">
        <f>MATHS!C34</f>
        <v>9</v>
      </c>
      <c r="M34" s="26">
        <f>MATHS!D34</f>
        <v>6</v>
      </c>
      <c r="N34" s="26">
        <f>MATHS!E34</f>
        <v>5</v>
      </c>
      <c r="O34" s="26">
        <f>MATHS!F34</f>
        <v>36</v>
      </c>
      <c r="P34" s="26">
        <f t="shared" si="4"/>
        <v>19</v>
      </c>
      <c r="Q34" s="27">
        <f t="shared" si="5"/>
        <v>95</v>
      </c>
      <c r="R34" s="28">
        <f t="shared" si="6"/>
        <v>49.05263157894737</v>
      </c>
      <c r="S34" s="20">
        <f t="shared" si="59"/>
        <v>56</v>
      </c>
      <c r="T34" s="20" t="str">
        <f t="shared" si="7"/>
        <v>C5</v>
      </c>
      <c r="U34" s="26">
        <f>AGRIC!C34</f>
        <v>8</v>
      </c>
      <c r="V34" s="26">
        <f>AGRIC!D34</f>
        <v>7</v>
      </c>
      <c r="W34" s="26">
        <f>AGRIC!E34</f>
        <v>7</v>
      </c>
      <c r="X34" s="26">
        <f>AGRIC!F34</f>
        <v>48</v>
      </c>
      <c r="Y34" s="26">
        <f t="shared" si="8"/>
        <v>5</v>
      </c>
      <c r="Z34" s="27">
        <f t="shared" si="9"/>
        <v>91</v>
      </c>
      <c r="AA34" s="28">
        <f t="shared" si="10"/>
        <v>54.868421052631582</v>
      </c>
      <c r="AB34" s="20">
        <f t="shared" si="60"/>
        <v>70</v>
      </c>
      <c r="AC34" s="20" t="str">
        <f t="shared" si="11"/>
        <v>B2</v>
      </c>
      <c r="AD34" s="26">
        <f>CIVIC!C34</f>
        <v>10</v>
      </c>
      <c r="AE34" s="26">
        <f>CIVIC!D34</f>
        <v>2</v>
      </c>
      <c r="AF34" s="26">
        <f>CIVIC!E34</f>
        <v>2</v>
      </c>
      <c r="AG34" s="26">
        <f>CIVIC!F34</f>
        <v>40</v>
      </c>
      <c r="AH34" s="26">
        <f t="shared" si="12"/>
        <v>4</v>
      </c>
      <c r="AI34" s="27">
        <f t="shared" si="13"/>
        <v>95</v>
      </c>
      <c r="AJ34" s="28">
        <f t="shared" si="14"/>
        <v>51.789473684210527</v>
      </c>
      <c r="AK34" s="20">
        <f t="shared" si="61"/>
        <v>54</v>
      </c>
      <c r="AL34" s="20" t="str">
        <f t="shared" si="15"/>
        <v>C6</v>
      </c>
      <c r="AM34" s="26">
        <f>BSCIENCE!C34</f>
        <v>10</v>
      </c>
      <c r="AN34" s="26">
        <f>BSCIENCE!D34</f>
        <v>6</v>
      </c>
      <c r="AO34" s="26">
        <f>BSCIENCE!E34</f>
        <v>9</v>
      </c>
      <c r="AP34" s="26">
        <f>BSCIENCE!F34</f>
        <v>35</v>
      </c>
      <c r="AQ34" s="26">
        <f t="shared" si="16"/>
        <v>23</v>
      </c>
      <c r="AR34" s="27">
        <f t="shared" si="17"/>
        <v>92</v>
      </c>
      <c r="AS34" s="28">
        <f t="shared" si="18"/>
        <v>59.263157894736842</v>
      </c>
      <c r="AT34" s="20">
        <f t="shared" si="62"/>
        <v>60</v>
      </c>
      <c r="AU34" s="20" t="str">
        <f t="shared" si="19"/>
        <v>C4</v>
      </c>
      <c r="AV34" s="26">
        <f>BTECH!C34</f>
        <v>8</v>
      </c>
      <c r="AW34" s="26">
        <f>BTECH!D34</f>
        <v>5</v>
      </c>
      <c r="AX34" s="26">
        <f>BTECH!E34</f>
        <v>7</v>
      </c>
      <c r="AY34" s="26">
        <f>BTECH!F34</f>
        <v>40</v>
      </c>
      <c r="AZ34" s="26">
        <f t="shared" si="20"/>
        <v>8</v>
      </c>
      <c r="BA34" s="27">
        <f t="shared" si="21"/>
        <v>84</v>
      </c>
      <c r="BB34" s="28">
        <f t="shared" si="22"/>
        <v>48.55263157894737</v>
      </c>
      <c r="BC34" s="20">
        <f t="shared" si="63"/>
        <v>60</v>
      </c>
      <c r="BD34" s="20" t="str">
        <f t="shared" si="23"/>
        <v>C4</v>
      </c>
      <c r="BE34" s="26">
        <f>BUSSTUDIES!C34</f>
        <v>4</v>
      </c>
      <c r="BF34" s="26">
        <f>BUSSTUDIES!D34</f>
        <v>4</v>
      </c>
      <c r="BG34" s="26">
        <f>BUSSTUDIES!E34</f>
        <v>2</v>
      </c>
      <c r="BH34" s="26">
        <f>BUSSTUDIES!F34</f>
        <v>34</v>
      </c>
      <c r="BI34" s="26">
        <f t="shared" si="24"/>
        <v>0</v>
      </c>
      <c r="BJ34" s="27">
        <f t="shared" si="25"/>
        <v>94</v>
      </c>
      <c r="BK34" s="28">
        <f t="shared" si="26"/>
        <v>43.315789473684212</v>
      </c>
      <c r="BL34" s="20">
        <f t="shared" si="64"/>
        <v>44</v>
      </c>
      <c r="BM34" s="20" t="str">
        <f t="shared" si="27"/>
        <v>E8</v>
      </c>
      <c r="BN34" s="26">
        <f>CRS!C34</f>
        <v>10</v>
      </c>
      <c r="BO34" s="26">
        <f>CRS!D34</f>
        <v>5</v>
      </c>
      <c r="BP34" s="26">
        <f>CRS!E34</f>
        <v>9</v>
      </c>
      <c r="BQ34" s="26">
        <f>CRS!F34</f>
        <v>49</v>
      </c>
      <c r="BR34" s="26">
        <f t="shared" si="28"/>
        <v>31</v>
      </c>
      <c r="BS34" s="27">
        <f t="shared" si="29"/>
        <v>90</v>
      </c>
      <c r="BT34" s="28">
        <f t="shared" si="30"/>
        <v>66.55263157894737</v>
      </c>
      <c r="BU34" s="20">
        <f t="shared" si="65"/>
        <v>73</v>
      </c>
      <c r="BV34" s="20" t="str">
        <f t="shared" si="31"/>
        <v>B2</v>
      </c>
      <c r="BW34" s="26">
        <f>COMPUTER!C34</f>
        <v>10</v>
      </c>
      <c r="BX34" s="26">
        <f>COMPUTER!D34</f>
        <v>6</v>
      </c>
      <c r="BY34" s="26">
        <f>COMPUTER!E34</f>
        <v>9</v>
      </c>
      <c r="BZ34" s="26">
        <f>COMPUTER!F34</f>
        <v>50</v>
      </c>
      <c r="CA34" s="26">
        <f t="shared" si="32"/>
        <v>33</v>
      </c>
      <c r="CB34" s="27">
        <f t="shared" si="33"/>
        <v>95</v>
      </c>
      <c r="CC34" s="28">
        <f t="shared" si="34"/>
        <v>65.131578947368425</v>
      </c>
      <c r="CD34" s="20">
        <f t="shared" si="66"/>
        <v>75</v>
      </c>
      <c r="CE34" s="20" t="str">
        <f t="shared" si="35"/>
        <v>A1</v>
      </c>
      <c r="CF34" s="26">
        <f>CCA!C34</f>
        <v>6</v>
      </c>
      <c r="CG34" s="26">
        <f>CCA!D34</f>
        <v>9</v>
      </c>
      <c r="CH34" s="26">
        <f>CCA!E34</f>
        <v>8</v>
      </c>
      <c r="CI34" s="26">
        <f>CCA!F34</f>
        <v>32</v>
      </c>
      <c r="CJ34" s="26">
        <f t="shared" si="36"/>
        <v>23</v>
      </c>
      <c r="CK34" s="27">
        <f t="shared" si="37"/>
        <v>90</v>
      </c>
      <c r="CL34" s="28">
        <f t="shared" si="38"/>
        <v>63.315789473684212</v>
      </c>
      <c r="CM34" s="20">
        <f t="shared" si="67"/>
        <v>55</v>
      </c>
      <c r="CN34" s="20" t="str">
        <f t="shared" si="39"/>
        <v>C5</v>
      </c>
      <c r="CO34" s="26">
        <f>HOMEC!C34</f>
        <v>8</v>
      </c>
      <c r="CP34" s="26">
        <f>HOMEC!D34</f>
        <v>9</v>
      </c>
      <c r="CQ34" s="26">
        <f>HOMEC!E34</f>
        <v>5</v>
      </c>
      <c r="CR34" s="26">
        <f>HOMEC!F34</f>
        <v>55</v>
      </c>
      <c r="CS34" s="26">
        <f t="shared" si="40"/>
        <v>21</v>
      </c>
      <c r="CT34" s="27">
        <f t="shared" si="41"/>
        <v>97</v>
      </c>
      <c r="CU34" s="28">
        <f t="shared" si="42"/>
        <v>79.578947368421055</v>
      </c>
      <c r="CV34" s="20">
        <f t="shared" si="68"/>
        <v>77</v>
      </c>
      <c r="CW34" s="20" t="str">
        <f t="shared" si="43"/>
        <v>A1</v>
      </c>
      <c r="CX34" s="26">
        <f>SOCIALSTUDIES!C34</f>
        <v>8</v>
      </c>
      <c r="CY34" s="26">
        <f>SOCIALSTUDIES!D34</f>
        <v>9</v>
      </c>
      <c r="CZ34" s="26">
        <f>SOCIALSTUDIES!E34</f>
        <v>10</v>
      </c>
      <c r="DA34" s="26">
        <f>SOCIALSTUDIES!F34</f>
        <v>47</v>
      </c>
      <c r="DB34" s="26">
        <f t="shared" si="44"/>
        <v>33</v>
      </c>
      <c r="DC34" s="27">
        <f t="shared" si="45"/>
        <v>92</v>
      </c>
      <c r="DD34" s="28">
        <f t="shared" si="46"/>
        <v>67.973684210526315</v>
      </c>
      <c r="DE34" s="20">
        <f t="shared" si="69"/>
        <v>74</v>
      </c>
      <c r="DF34" s="20" t="str">
        <f t="shared" si="47"/>
        <v>B2</v>
      </c>
      <c r="DG34" s="26">
        <f>IGBO!C34</f>
        <v>8</v>
      </c>
      <c r="DH34" s="26">
        <f>IGBO!D34</f>
        <v>7</v>
      </c>
      <c r="DI34" s="26">
        <f>IGBO!E34</f>
        <v>8</v>
      </c>
      <c r="DJ34" s="26">
        <f>IGBO!F34</f>
        <v>41</v>
      </c>
      <c r="DK34" s="26">
        <f t="shared" si="48"/>
        <v>17</v>
      </c>
      <c r="DL34" s="27">
        <f t="shared" si="49"/>
        <v>90</v>
      </c>
      <c r="DM34" s="28">
        <f t="shared" si="50"/>
        <v>58.236842105263158</v>
      </c>
      <c r="DN34" s="20">
        <f t="shared" si="70"/>
        <v>64</v>
      </c>
      <c r="DO34" s="20" t="str">
        <f t="shared" si="51"/>
        <v>C4</v>
      </c>
      <c r="DP34" s="26">
        <f>HPE!C34</f>
        <v>10</v>
      </c>
      <c r="DQ34" s="26">
        <f>HPE!D34</f>
        <v>10</v>
      </c>
      <c r="DR34" s="26">
        <f>HPE!E34</f>
        <v>9</v>
      </c>
      <c r="DS34" s="26">
        <f>HPE!F34</f>
        <v>42</v>
      </c>
      <c r="DT34" s="26">
        <f t="shared" si="52"/>
        <v>50</v>
      </c>
      <c r="DU34" s="27">
        <f t="shared" si="53"/>
        <v>91</v>
      </c>
      <c r="DV34" s="28">
        <f t="shared" si="54"/>
        <v>71.973684210526315</v>
      </c>
      <c r="DW34" s="20">
        <f t="shared" si="71"/>
        <v>71</v>
      </c>
      <c r="DX34" s="20" t="str">
        <f t="shared" si="55"/>
        <v>B2</v>
      </c>
      <c r="DY34" s="20">
        <v>14</v>
      </c>
      <c r="DZ34" s="20">
        <v>1400</v>
      </c>
      <c r="EA34" s="20">
        <f t="shared" si="72"/>
        <v>898</v>
      </c>
      <c r="EB34" s="20">
        <f t="shared" si="56"/>
        <v>64.142857142857139</v>
      </c>
      <c r="EC34" s="33">
        <f t="shared" si="57"/>
        <v>18</v>
      </c>
      <c r="ED34" s="20" t="s">
        <v>105</v>
      </c>
      <c r="EG34" s="40" t="s">
        <v>98</v>
      </c>
      <c r="EH34" s="31"/>
    </row>
    <row r="35" spans="1:138" ht="18.75" thickBot="1">
      <c r="A35" s="41">
        <v>20190205</v>
      </c>
      <c r="B35" s="40" t="s">
        <v>99</v>
      </c>
      <c r="C35" s="26">
        <f>ENGLISH!C35</f>
        <v>7</v>
      </c>
      <c r="D35" s="26">
        <f>ENGLISH!D35</f>
        <v>5</v>
      </c>
      <c r="E35" s="26">
        <f>ENGLISH!E35</f>
        <v>3</v>
      </c>
      <c r="F35" s="26">
        <f>ENGLISH!F35</f>
        <v>41</v>
      </c>
      <c r="G35" s="26">
        <f t="shared" si="0"/>
        <v>43</v>
      </c>
      <c r="H35" s="27">
        <f t="shared" si="1"/>
        <v>94</v>
      </c>
      <c r="I35" s="28">
        <f t="shared" si="2"/>
        <v>68.315789473684205</v>
      </c>
      <c r="J35" s="20">
        <f t="shared" si="58"/>
        <v>56</v>
      </c>
      <c r="K35" s="20" t="str">
        <f t="shared" si="3"/>
        <v>C5</v>
      </c>
      <c r="L35" s="26">
        <f>MATHS!C35</f>
        <v>7</v>
      </c>
      <c r="M35" s="26">
        <f>MATHS!D35</f>
        <v>4</v>
      </c>
      <c r="N35" s="26">
        <f>MATHS!E35</f>
        <v>4</v>
      </c>
      <c r="O35" s="26">
        <f>MATHS!F35</f>
        <v>26</v>
      </c>
      <c r="P35" s="26">
        <f t="shared" si="4"/>
        <v>19</v>
      </c>
      <c r="Q35" s="27">
        <f t="shared" si="5"/>
        <v>95</v>
      </c>
      <c r="R35" s="28">
        <f t="shared" si="6"/>
        <v>49.05263157894737</v>
      </c>
      <c r="S35" s="20">
        <f t="shared" si="59"/>
        <v>41</v>
      </c>
      <c r="T35" s="20" t="str">
        <f t="shared" si="7"/>
        <v>E8</v>
      </c>
      <c r="U35" s="26">
        <f>AGRIC!C35</f>
        <v>5</v>
      </c>
      <c r="V35" s="26">
        <f>AGRIC!D35</f>
        <v>5</v>
      </c>
      <c r="W35" s="26">
        <f>AGRIC!E35</f>
        <v>4</v>
      </c>
      <c r="X35" s="26">
        <f>AGRIC!F35</f>
        <v>35</v>
      </c>
      <c r="Y35" s="26">
        <f t="shared" si="8"/>
        <v>5</v>
      </c>
      <c r="Z35" s="27">
        <f t="shared" si="9"/>
        <v>91</v>
      </c>
      <c r="AA35" s="28">
        <f t="shared" si="10"/>
        <v>54.868421052631582</v>
      </c>
      <c r="AB35" s="20">
        <f t="shared" si="60"/>
        <v>49</v>
      </c>
      <c r="AC35" s="20" t="str">
        <f t="shared" si="11"/>
        <v>D7</v>
      </c>
      <c r="AD35" s="26">
        <f>CIVIC!C35</f>
        <v>2</v>
      </c>
      <c r="AE35" s="26">
        <f>CIVIC!D35</f>
        <v>1</v>
      </c>
      <c r="AF35" s="26">
        <f>CIVIC!E35</f>
        <v>9</v>
      </c>
      <c r="AG35" s="26">
        <f>CIVIC!F35</f>
        <v>29</v>
      </c>
      <c r="AH35" s="26">
        <f t="shared" si="12"/>
        <v>4</v>
      </c>
      <c r="AI35" s="27">
        <f t="shared" si="13"/>
        <v>95</v>
      </c>
      <c r="AJ35" s="28">
        <f t="shared" si="14"/>
        <v>51.789473684210527</v>
      </c>
      <c r="AK35" s="20">
        <f t="shared" si="61"/>
        <v>41</v>
      </c>
      <c r="AL35" s="20" t="str">
        <f t="shared" si="15"/>
        <v>E8</v>
      </c>
      <c r="AM35" s="26">
        <f>BSCIENCE!C35</f>
        <v>2</v>
      </c>
      <c r="AN35" s="26">
        <f>BSCIENCE!D35</f>
        <v>4</v>
      </c>
      <c r="AO35" s="26">
        <f>BSCIENCE!E35</f>
        <v>3</v>
      </c>
      <c r="AP35" s="26">
        <f>BSCIENCE!F35</f>
        <v>26</v>
      </c>
      <c r="AQ35" s="26">
        <f t="shared" si="16"/>
        <v>23</v>
      </c>
      <c r="AR35" s="27">
        <f t="shared" si="17"/>
        <v>92</v>
      </c>
      <c r="AS35" s="28">
        <f t="shared" si="18"/>
        <v>59.263157894736842</v>
      </c>
      <c r="AT35" s="20">
        <f t="shared" si="62"/>
        <v>35</v>
      </c>
      <c r="AU35" s="20" t="str">
        <f t="shared" si="19"/>
        <v>F9</v>
      </c>
      <c r="AV35" s="26">
        <f>BTECH!C35</f>
        <v>6</v>
      </c>
      <c r="AW35" s="26">
        <f>BTECH!D35</f>
        <v>2</v>
      </c>
      <c r="AX35" s="26">
        <f>BTECH!E35</f>
        <v>1</v>
      </c>
      <c r="AY35" s="26">
        <f>BTECH!F35</f>
        <v>31</v>
      </c>
      <c r="AZ35" s="26">
        <f t="shared" si="20"/>
        <v>8</v>
      </c>
      <c r="BA35" s="27">
        <f t="shared" si="21"/>
        <v>84</v>
      </c>
      <c r="BB35" s="28">
        <f t="shared" si="22"/>
        <v>48.55263157894737</v>
      </c>
      <c r="BC35" s="20">
        <f t="shared" si="63"/>
        <v>40</v>
      </c>
      <c r="BD35" s="20" t="str">
        <f t="shared" si="23"/>
        <v>E8</v>
      </c>
      <c r="BE35" s="26">
        <f>BUSSTUDIES!C35</f>
        <v>2</v>
      </c>
      <c r="BF35" s="26">
        <f>BUSSTUDIES!D35</f>
        <v>3</v>
      </c>
      <c r="BG35" s="26">
        <f>BUSSTUDIES!E35</f>
        <v>3</v>
      </c>
      <c r="BH35" s="26">
        <f>BUSSTUDIES!F35</f>
        <v>28</v>
      </c>
      <c r="BI35" s="26">
        <f t="shared" si="24"/>
        <v>0</v>
      </c>
      <c r="BJ35" s="27">
        <f t="shared" si="25"/>
        <v>94</v>
      </c>
      <c r="BK35" s="28">
        <f t="shared" si="26"/>
        <v>43.315789473684212</v>
      </c>
      <c r="BL35" s="20">
        <f t="shared" si="64"/>
        <v>36</v>
      </c>
      <c r="BM35" s="20" t="str">
        <f t="shared" si="27"/>
        <v>F9</v>
      </c>
      <c r="BN35" s="26">
        <f>CRS!C35</f>
        <v>10</v>
      </c>
      <c r="BO35" s="26">
        <f>CRS!D35</f>
        <v>4</v>
      </c>
      <c r="BP35" s="26">
        <f>CRS!E35</f>
        <v>9</v>
      </c>
      <c r="BQ35" s="26">
        <f>CRS!F35</f>
        <v>47</v>
      </c>
      <c r="BR35" s="26">
        <f t="shared" si="28"/>
        <v>31</v>
      </c>
      <c r="BS35" s="27">
        <f t="shared" si="29"/>
        <v>90</v>
      </c>
      <c r="BT35" s="28">
        <f t="shared" si="30"/>
        <v>66.55263157894737</v>
      </c>
      <c r="BU35" s="20">
        <f t="shared" si="65"/>
        <v>70</v>
      </c>
      <c r="BV35" s="20" t="str">
        <f t="shared" si="31"/>
        <v>B2</v>
      </c>
      <c r="BW35" s="26">
        <f>COMPUTER!C35</f>
        <v>5</v>
      </c>
      <c r="BX35" s="26">
        <f>COMPUTER!D35</f>
        <v>5</v>
      </c>
      <c r="BY35" s="26">
        <f>COMPUTER!E35</f>
        <v>5</v>
      </c>
      <c r="BZ35" s="26">
        <f>COMPUTER!F35</f>
        <v>31</v>
      </c>
      <c r="CA35" s="26">
        <f t="shared" si="32"/>
        <v>33</v>
      </c>
      <c r="CB35" s="27">
        <f t="shared" si="33"/>
        <v>95</v>
      </c>
      <c r="CC35" s="28">
        <f t="shared" si="34"/>
        <v>65.131578947368425</v>
      </c>
      <c r="CD35" s="20">
        <f t="shared" si="66"/>
        <v>46</v>
      </c>
      <c r="CE35" s="20" t="str">
        <f t="shared" si="35"/>
        <v>D7</v>
      </c>
      <c r="CF35" s="26">
        <f>CCA!C35</f>
        <v>6</v>
      </c>
      <c r="CG35" s="26">
        <f>CCA!D35</f>
        <v>8</v>
      </c>
      <c r="CH35" s="26">
        <f>CCA!E35</f>
        <v>7</v>
      </c>
      <c r="CI35" s="26">
        <f>CCA!F35</f>
        <v>33</v>
      </c>
      <c r="CJ35" s="26">
        <f t="shared" si="36"/>
        <v>23</v>
      </c>
      <c r="CK35" s="27">
        <f t="shared" si="37"/>
        <v>90</v>
      </c>
      <c r="CL35" s="28">
        <f t="shared" si="38"/>
        <v>63.315789473684212</v>
      </c>
      <c r="CM35" s="20">
        <f t="shared" si="67"/>
        <v>54</v>
      </c>
      <c r="CN35" s="20" t="str">
        <f t="shared" si="39"/>
        <v>C6</v>
      </c>
      <c r="CO35" s="26">
        <f>HOMEC!C35</f>
        <v>8</v>
      </c>
      <c r="CP35" s="26">
        <f>HOMEC!D35</f>
        <v>4</v>
      </c>
      <c r="CQ35" s="26">
        <f>HOMEC!E35</f>
        <v>8</v>
      </c>
      <c r="CR35" s="26">
        <f>HOMEC!F35</f>
        <v>47</v>
      </c>
      <c r="CS35" s="26">
        <f t="shared" si="40"/>
        <v>21</v>
      </c>
      <c r="CT35" s="27">
        <f t="shared" si="41"/>
        <v>97</v>
      </c>
      <c r="CU35" s="28">
        <f t="shared" si="42"/>
        <v>79.578947368421055</v>
      </c>
      <c r="CV35" s="20">
        <f t="shared" si="68"/>
        <v>67</v>
      </c>
      <c r="CW35" s="20" t="str">
        <f t="shared" si="43"/>
        <v>B3</v>
      </c>
      <c r="CX35" s="26">
        <f>SOCIALSTUDIES!C35</f>
        <v>8</v>
      </c>
      <c r="CY35" s="26">
        <f>SOCIALSTUDIES!D35</f>
        <v>5</v>
      </c>
      <c r="CZ35" s="26">
        <f>SOCIALSTUDIES!E35</f>
        <v>7</v>
      </c>
      <c r="DA35" s="26">
        <f>SOCIALSTUDIES!F35</f>
        <v>37</v>
      </c>
      <c r="DB35" s="26">
        <f t="shared" si="44"/>
        <v>33</v>
      </c>
      <c r="DC35" s="27">
        <f t="shared" si="45"/>
        <v>92</v>
      </c>
      <c r="DD35" s="28">
        <f t="shared" si="46"/>
        <v>67.973684210526315</v>
      </c>
      <c r="DE35" s="20">
        <f t="shared" si="69"/>
        <v>57</v>
      </c>
      <c r="DF35" s="20" t="str">
        <f t="shared" si="47"/>
        <v>C5</v>
      </c>
      <c r="DG35" s="26">
        <f>IGBO!C35</f>
        <v>7</v>
      </c>
      <c r="DH35" s="26">
        <f>IGBO!D35</f>
        <v>6</v>
      </c>
      <c r="DI35" s="26">
        <f>IGBO!E35</f>
        <v>3</v>
      </c>
      <c r="DJ35" s="26">
        <f>IGBO!F35</f>
        <v>28</v>
      </c>
      <c r="DK35" s="26">
        <f t="shared" si="48"/>
        <v>17</v>
      </c>
      <c r="DL35" s="27">
        <f t="shared" si="49"/>
        <v>90</v>
      </c>
      <c r="DM35" s="28">
        <f t="shared" si="50"/>
        <v>58.236842105263158</v>
      </c>
      <c r="DN35" s="20">
        <f t="shared" si="70"/>
        <v>44</v>
      </c>
      <c r="DO35" s="20" t="str">
        <f t="shared" si="51"/>
        <v>E8</v>
      </c>
      <c r="DP35" s="26">
        <f>HPE!C35</f>
        <v>9</v>
      </c>
      <c r="DQ35" s="26">
        <f>HPE!D35</f>
        <v>4</v>
      </c>
      <c r="DR35" s="26">
        <f>HPE!E35</f>
        <v>4</v>
      </c>
      <c r="DS35" s="26">
        <f>HPE!F35</f>
        <v>35</v>
      </c>
      <c r="DT35" s="26">
        <f t="shared" si="52"/>
        <v>50</v>
      </c>
      <c r="DU35" s="27">
        <f t="shared" si="53"/>
        <v>91</v>
      </c>
      <c r="DV35" s="28">
        <f t="shared" si="54"/>
        <v>71.973684210526315</v>
      </c>
      <c r="DW35" s="20">
        <f t="shared" si="71"/>
        <v>52</v>
      </c>
      <c r="DX35" s="20" t="str">
        <f t="shared" si="55"/>
        <v>C6</v>
      </c>
      <c r="DY35" s="20">
        <v>14</v>
      </c>
      <c r="DZ35" s="20">
        <v>1400</v>
      </c>
      <c r="EA35" s="20">
        <f t="shared" si="72"/>
        <v>688</v>
      </c>
      <c r="EB35" s="20">
        <f t="shared" si="56"/>
        <v>49.142857142857146</v>
      </c>
      <c r="EC35" s="33">
        <f t="shared" si="57"/>
        <v>31</v>
      </c>
      <c r="ED35" s="20" t="s">
        <v>106</v>
      </c>
      <c r="EG35" s="40" t="s">
        <v>99</v>
      </c>
      <c r="EH35" s="31"/>
    </row>
    <row r="36" spans="1:138" ht="18.75" thickBot="1">
      <c r="A36" s="41">
        <v>20190271</v>
      </c>
      <c r="B36" s="40" t="s">
        <v>100</v>
      </c>
      <c r="C36" s="26">
        <f>ENGLISH!C36</f>
        <v>8</v>
      </c>
      <c r="D36" s="26">
        <f>ENGLISH!D36</f>
        <v>6</v>
      </c>
      <c r="E36" s="26">
        <f>ENGLISH!E36</f>
        <v>7</v>
      </c>
      <c r="F36" s="26">
        <f>ENGLISH!F36</f>
        <v>42</v>
      </c>
      <c r="G36" s="26">
        <f t="shared" si="0"/>
        <v>43</v>
      </c>
      <c r="H36" s="27">
        <f t="shared" si="1"/>
        <v>94</v>
      </c>
      <c r="I36" s="28">
        <f t="shared" si="2"/>
        <v>68.315789473684205</v>
      </c>
      <c r="J36" s="20">
        <f t="shared" si="58"/>
        <v>63</v>
      </c>
      <c r="K36" s="20" t="str">
        <f t="shared" si="3"/>
        <v>C4</v>
      </c>
      <c r="L36" s="26">
        <f>MATHS!C36</f>
        <v>5</v>
      </c>
      <c r="M36" s="26">
        <f>MATHS!D36</f>
        <v>10</v>
      </c>
      <c r="N36" s="26">
        <f>MATHS!E36</f>
        <v>5</v>
      </c>
      <c r="O36" s="26">
        <f>MATHS!F36</f>
        <v>35</v>
      </c>
      <c r="P36" s="26">
        <f t="shared" si="4"/>
        <v>19</v>
      </c>
      <c r="Q36" s="27">
        <f t="shared" si="5"/>
        <v>95</v>
      </c>
      <c r="R36" s="28">
        <f t="shared" si="6"/>
        <v>49.05263157894737</v>
      </c>
      <c r="S36" s="20">
        <f t="shared" si="59"/>
        <v>55</v>
      </c>
      <c r="T36" s="20" t="str">
        <f t="shared" si="7"/>
        <v>C5</v>
      </c>
      <c r="U36" s="26">
        <f>AGRIC!C36</f>
        <v>6</v>
      </c>
      <c r="V36" s="26">
        <f>AGRIC!D36</f>
        <v>7</v>
      </c>
      <c r="W36" s="26">
        <f>AGRIC!E36</f>
        <v>6</v>
      </c>
      <c r="X36" s="26">
        <f>AGRIC!F36</f>
        <v>43</v>
      </c>
      <c r="Y36" s="26">
        <f t="shared" si="8"/>
        <v>5</v>
      </c>
      <c r="Z36" s="27">
        <f t="shared" si="9"/>
        <v>91</v>
      </c>
      <c r="AA36" s="28">
        <f t="shared" si="10"/>
        <v>54.868421052631582</v>
      </c>
      <c r="AB36" s="20">
        <f t="shared" si="60"/>
        <v>62</v>
      </c>
      <c r="AC36" s="20" t="str">
        <f t="shared" si="11"/>
        <v>C4</v>
      </c>
      <c r="AD36" s="26">
        <f>CIVIC!C36</f>
        <v>2</v>
      </c>
      <c r="AE36" s="26">
        <f>CIVIC!D36</f>
        <v>4</v>
      </c>
      <c r="AF36" s="26">
        <f>CIVIC!E36</f>
        <v>8</v>
      </c>
      <c r="AG36" s="26">
        <f>CIVIC!F36</f>
        <v>27</v>
      </c>
      <c r="AH36" s="26">
        <f t="shared" si="12"/>
        <v>4</v>
      </c>
      <c r="AI36" s="27">
        <f t="shared" si="13"/>
        <v>95</v>
      </c>
      <c r="AJ36" s="28">
        <f t="shared" si="14"/>
        <v>51.789473684210527</v>
      </c>
      <c r="AK36" s="20">
        <f t="shared" si="61"/>
        <v>41</v>
      </c>
      <c r="AL36" s="20" t="str">
        <f t="shared" si="15"/>
        <v>E8</v>
      </c>
      <c r="AM36" s="26">
        <f>BSCIENCE!C36</f>
        <v>8</v>
      </c>
      <c r="AN36" s="26">
        <f>BSCIENCE!D36</f>
        <v>8</v>
      </c>
      <c r="AO36" s="26">
        <f>BSCIENCE!E36</f>
        <v>5</v>
      </c>
      <c r="AP36" s="26">
        <f>BSCIENCE!F36</f>
        <v>58</v>
      </c>
      <c r="AQ36" s="26">
        <f t="shared" si="16"/>
        <v>23</v>
      </c>
      <c r="AR36" s="27">
        <f t="shared" si="17"/>
        <v>92</v>
      </c>
      <c r="AS36" s="28">
        <f t="shared" si="18"/>
        <v>59.263157894736842</v>
      </c>
      <c r="AT36" s="20">
        <f t="shared" si="62"/>
        <v>79</v>
      </c>
      <c r="AU36" s="20" t="str">
        <f t="shared" si="19"/>
        <v>A1</v>
      </c>
      <c r="AV36" s="26">
        <f>BTECH!C36</f>
        <v>5</v>
      </c>
      <c r="AW36" s="26">
        <f>BTECH!D36</f>
        <v>6</v>
      </c>
      <c r="AX36" s="26">
        <f>BTECH!E36</f>
        <v>2</v>
      </c>
      <c r="AY36" s="26">
        <f>BTECH!F36</f>
        <v>38</v>
      </c>
      <c r="AZ36" s="26">
        <f t="shared" si="20"/>
        <v>8</v>
      </c>
      <c r="BA36" s="27">
        <f t="shared" si="21"/>
        <v>84</v>
      </c>
      <c r="BB36" s="28">
        <f t="shared" si="22"/>
        <v>48.55263157894737</v>
      </c>
      <c r="BC36" s="20">
        <f t="shared" si="63"/>
        <v>51</v>
      </c>
      <c r="BD36" s="20" t="str">
        <f t="shared" si="23"/>
        <v>C6</v>
      </c>
      <c r="BE36" s="26">
        <f>BUSSTUDIES!C36</f>
        <v>3</v>
      </c>
      <c r="BF36" s="26">
        <f>BUSSTUDIES!D36</f>
        <v>6</v>
      </c>
      <c r="BG36" s="26">
        <f>BUSSTUDIES!E36</f>
        <v>4</v>
      </c>
      <c r="BH36" s="26">
        <f>BUSSTUDIES!F36</f>
        <v>38</v>
      </c>
      <c r="BI36" s="26">
        <f t="shared" si="24"/>
        <v>0</v>
      </c>
      <c r="BJ36" s="27">
        <f t="shared" si="25"/>
        <v>94</v>
      </c>
      <c r="BK36" s="28">
        <f t="shared" si="26"/>
        <v>43.315789473684212</v>
      </c>
      <c r="BL36" s="20">
        <f t="shared" si="64"/>
        <v>51</v>
      </c>
      <c r="BM36" s="20" t="str">
        <f t="shared" si="27"/>
        <v>C6</v>
      </c>
      <c r="BN36" s="26">
        <f>CRS!C36</f>
        <v>10</v>
      </c>
      <c r="BO36" s="26">
        <f>CRS!D36</f>
        <v>7</v>
      </c>
      <c r="BP36" s="26">
        <f>CRS!E36</f>
        <v>6</v>
      </c>
      <c r="BQ36" s="26">
        <f>CRS!F36</f>
        <v>51</v>
      </c>
      <c r="BR36" s="26">
        <f t="shared" si="28"/>
        <v>31</v>
      </c>
      <c r="BS36" s="27">
        <f t="shared" si="29"/>
        <v>90</v>
      </c>
      <c r="BT36" s="28">
        <f t="shared" si="30"/>
        <v>66.55263157894737</v>
      </c>
      <c r="BU36" s="20">
        <f t="shared" si="65"/>
        <v>74</v>
      </c>
      <c r="BV36" s="20" t="str">
        <f t="shared" si="31"/>
        <v>B2</v>
      </c>
      <c r="BW36" s="26">
        <f>COMPUTER!C36</f>
        <v>8</v>
      </c>
      <c r="BX36" s="26">
        <f>COMPUTER!D36</f>
        <v>9</v>
      </c>
      <c r="BY36" s="26">
        <f>COMPUTER!E36</f>
        <v>2</v>
      </c>
      <c r="BZ36" s="26">
        <f>COMPUTER!F36</f>
        <v>48</v>
      </c>
      <c r="CA36" s="26">
        <f t="shared" si="32"/>
        <v>33</v>
      </c>
      <c r="CB36" s="27">
        <f t="shared" si="33"/>
        <v>95</v>
      </c>
      <c r="CC36" s="28">
        <f t="shared" si="34"/>
        <v>65.131578947368425</v>
      </c>
      <c r="CD36" s="20">
        <f t="shared" si="66"/>
        <v>67</v>
      </c>
      <c r="CE36" s="20" t="str">
        <f t="shared" si="35"/>
        <v>B3</v>
      </c>
      <c r="CF36" s="26">
        <f>CCA!C36</f>
        <v>10</v>
      </c>
      <c r="CG36" s="26">
        <f>CCA!D36</f>
        <v>10</v>
      </c>
      <c r="CH36" s="26">
        <f>CCA!E36</f>
        <v>10</v>
      </c>
      <c r="CI36" s="26">
        <f>CCA!F36</f>
        <v>41</v>
      </c>
      <c r="CJ36" s="26">
        <f t="shared" si="36"/>
        <v>23</v>
      </c>
      <c r="CK36" s="27">
        <f t="shared" si="37"/>
        <v>90</v>
      </c>
      <c r="CL36" s="28">
        <f t="shared" si="38"/>
        <v>63.315789473684212</v>
      </c>
      <c r="CM36" s="20">
        <f t="shared" si="67"/>
        <v>71</v>
      </c>
      <c r="CN36" s="20" t="str">
        <f t="shared" si="39"/>
        <v>B2</v>
      </c>
      <c r="CO36" s="26">
        <f>HOMEC!C36</f>
        <v>9</v>
      </c>
      <c r="CP36" s="26">
        <f>HOMEC!D36</f>
        <v>8</v>
      </c>
      <c r="CQ36" s="26">
        <f>HOMEC!E36</f>
        <v>7</v>
      </c>
      <c r="CR36" s="26">
        <f>HOMEC!F36</f>
        <v>63</v>
      </c>
      <c r="CS36" s="26">
        <f t="shared" si="40"/>
        <v>21</v>
      </c>
      <c r="CT36" s="27">
        <f t="shared" si="41"/>
        <v>97</v>
      </c>
      <c r="CU36" s="28">
        <f t="shared" si="42"/>
        <v>79.578947368421055</v>
      </c>
      <c r="CV36" s="20">
        <f t="shared" si="68"/>
        <v>87</v>
      </c>
      <c r="CW36" s="20" t="str">
        <f t="shared" si="43"/>
        <v>A1</v>
      </c>
      <c r="CX36" s="26">
        <f>SOCIALSTUDIES!C36</f>
        <v>7</v>
      </c>
      <c r="CY36" s="26">
        <f>SOCIALSTUDIES!D36</f>
        <v>9</v>
      </c>
      <c r="CZ36" s="26">
        <f>SOCIALSTUDIES!E36</f>
        <v>10</v>
      </c>
      <c r="DA36" s="26">
        <f>SOCIALSTUDIES!F36</f>
        <v>49</v>
      </c>
      <c r="DB36" s="26">
        <f t="shared" si="44"/>
        <v>33</v>
      </c>
      <c r="DC36" s="27">
        <f t="shared" si="45"/>
        <v>92</v>
      </c>
      <c r="DD36" s="28">
        <f t="shared" si="46"/>
        <v>67.973684210526315</v>
      </c>
      <c r="DE36" s="20">
        <f t="shared" si="69"/>
        <v>75</v>
      </c>
      <c r="DF36" s="20" t="str">
        <f t="shared" si="47"/>
        <v>A1</v>
      </c>
      <c r="DG36" s="26">
        <f>IGBO!C36</f>
        <v>7</v>
      </c>
      <c r="DH36" s="26">
        <f>IGBO!D36</f>
        <v>3</v>
      </c>
      <c r="DI36" s="26">
        <f>IGBO!E36</f>
        <v>3</v>
      </c>
      <c r="DJ36" s="26">
        <f>IGBO!F36</f>
        <v>19</v>
      </c>
      <c r="DK36" s="26">
        <f t="shared" si="48"/>
        <v>17</v>
      </c>
      <c r="DL36" s="27">
        <f t="shared" si="49"/>
        <v>90</v>
      </c>
      <c r="DM36" s="28">
        <f t="shared" si="50"/>
        <v>58.236842105263158</v>
      </c>
      <c r="DN36" s="20">
        <f t="shared" si="70"/>
        <v>32</v>
      </c>
      <c r="DO36" s="20" t="str">
        <f t="shared" si="51"/>
        <v>F9</v>
      </c>
      <c r="DP36" s="26">
        <f>HPE!C36</f>
        <v>9</v>
      </c>
      <c r="DQ36" s="26">
        <f>HPE!D36</f>
        <v>9</v>
      </c>
      <c r="DR36" s="26">
        <f>HPE!E36</f>
        <v>9</v>
      </c>
      <c r="DS36" s="26">
        <f>HPE!F36</f>
        <v>45</v>
      </c>
      <c r="DT36" s="26">
        <f t="shared" si="52"/>
        <v>50</v>
      </c>
      <c r="DU36" s="27">
        <f t="shared" si="53"/>
        <v>91</v>
      </c>
      <c r="DV36" s="28">
        <f t="shared" si="54"/>
        <v>71.973684210526315</v>
      </c>
      <c r="DW36" s="20">
        <f t="shared" si="71"/>
        <v>72</v>
      </c>
      <c r="DX36" s="20" t="str">
        <f t="shared" si="55"/>
        <v>B2</v>
      </c>
      <c r="DY36" s="20">
        <v>14</v>
      </c>
      <c r="DZ36" s="20">
        <v>1400</v>
      </c>
      <c r="EA36" s="20">
        <f t="shared" si="72"/>
        <v>880</v>
      </c>
      <c r="EB36" s="20">
        <f t="shared" si="56"/>
        <v>62.857142857142854</v>
      </c>
      <c r="EC36" s="33">
        <f t="shared" si="57"/>
        <v>19</v>
      </c>
      <c r="ED36" s="20" t="s">
        <v>105</v>
      </c>
      <c r="EG36" s="40" t="s">
        <v>100</v>
      </c>
      <c r="EH36" s="31"/>
    </row>
    <row r="37" spans="1:138" ht="18.75" thickBot="1">
      <c r="A37" s="41">
        <v>20190204</v>
      </c>
      <c r="B37" s="40" t="s">
        <v>101</v>
      </c>
      <c r="C37" s="26">
        <f>ENGLISH!C37</f>
        <v>10</v>
      </c>
      <c r="D37" s="26">
        <f>ENGLISH!D37</f>
        <v>4</v>
      </c>
      <c r="E37" s="26">
        <f>ENGLISH!E37</f>
        <v>4</v>
      </c>
      <c r="F37" s="26">
        <f>ENGLISH!F37</f>
        <v>47</v>
      </c>
      <c r="G37" s="26">
        <f t="shared" si="0"/>
        <v>43</v>
      </c>
      <c r="H37" s="27">
        <f t="shared" si="1"/>
        <v>94</v>
      </c>
      <c r="I37" s="28">
        <f t="shared" si="2"/>
        <v>68.315789473684205</v>
      </c>
      <c r="J37" s="20">
        <f t="shared" si="58"/>
        <v>65</v>
      </c>
      <c r="K37" s="20" t="str">
        <f t="shared" si="3"/>
        <v>B3</v>
      </c>
      <c r="L37" s="26">
        <f>MATHS!C37</f>
        <v>9</v>
      </c>
      <c r="M37" s="26">
        <f>MATHS!D37</f>
        <v>8</v>
      </c>
      <c r="N37" s="26">
        <f>MATHS!E37</f>
        <v>5</v>
      </c>
      <c r="O37" s="26">
        <f>MATHS!F37</f>
        <v>25</v>
      </c>
      <c r="P37" s="26">
        <f t="shared" si="4"/>
        <v>19</v>
      </c>
      <c r="Q37" s="27">
        <f t="shared" si="5"/>
        <v>95</v>
      </c>
      <c r="R37" s="28">
        <f t="shared" si="6"/>
        <v>49.05263157894737</v>
      </c>
      <c r="S37" s="20">
        <f t="shared" si="59"/>
        <v>47</v>
      </c>
      <c r="T37" s="20" t="str">
        <f t="shared" si="7"/>
        <v>D7</v>
      </c>
      <c r="U37" s="26">
        <f>AGRIC!C37</f>
        <v>9</v>
      </c>
      <c r="V37" s="26">
        <f>AGRIC!D37</f>
        <v>7</v>
      </c>
      <c r="W37" s="26">
        <f>AGRIC!E37</f>
        <v>10</v>
      </c>
      <c r="X37" s="26">
        <f>AGRIC!F37</f>
        <v>39</v>
      </c>
      <c r="Y37" s="26">
        <f t="shared" si="8"/>
        <v>5</v>
      </c>
      <c r="Z37" s="27">
        <f t="shared" si="9"/>
        <v>91</v>
      </c>
      <c r="AA37" s="28">
        <f t="shared" si="10"/>
        <v>54.868421052631582</v>
      </c>
      <c r="AB37" s="20">
        <f t="shared" si="60"/>
        <v>65</v>
      </c>
      <c r="AC37" s="20" t="str">
        <f t="shared" si="11"/>
        <v>B3</v>
      </c>
      <c r="AD37" s="26">
        <f>CIVIC!C37</f>
        <v>2</v>
      </c>
      <c r="AE37" s="26">
        <f>CIVIC!D37</f>
        <v>2</v>
      </c>
      <c r="AF37" s="26">
        <f>CIVIC!E37</f>
        <v>10</v>
      </c>
      <c r="AG37" s="26">
        <f>CIVIC!F37</f>
        <v>58</v>
      </c>
      <c r="AH37" s="26">
        <f t="shared" si="12"/>
        <v>4</v>
      </c>
      <c r="AI37" s="27">
        <f t="shared" si="13"/>
        <v>95</v>
      </c>
      <c r="AJ37" s="28">
        <f t="shared" si="14"/>
        <v>51.789473684210527</v>
      </c>
      <c r="AK37" s="20">
        <f t="shared" si="61"/>
        <v>72</v>
      </c>
      <c r="AL37" s="20" t="str">
        <f t="shared" si="15"/>
        <v>B2</v>
      </c>
      <c r="AM37" s="26">
        <f>BSCIENCE!C37</f>
        <v>10</v>
      </c>
      <c r="AN37" s="26">
        <f>BSCIENCE!D37</f>
        <v>6</v>
      </c>
      <c r="AO37" s="26">
        <f>BSCIENCE!E37</f>
        <v>8</v>
      </c>
      <c r="AP37" s="26">
        <f>BSCIENCE!F37</f>
        <v>52</v>
      </c>
      <c r="AQ37" s="26">
        <f t="shared" si="16"/>
        <v>23</v>
      </c>
      <c r="AR37" s="27">
        <f t="shared" si="17"/>
        <v>92</v>
      </c>
      <c r="AS37" s="28">
        <f t="shared" si="18"/>
        <v>59.263157894736842</v>
      </c>
      <c r="AT37" s="20">
        <f t="shared" si="62"/>
        <v>76</v>
      </c>
      <c r="AU37" s="20" t="str">
        <f t="shared" si="19"/>
        <v>A1</v>
      </c>
      <c r="AV37" s="26">
        <f>BTECH!C37</f>
        <v>8</v>
      </c>
      <c r="AW37" s="26">
        <f>BTECH!D37</f>
        <v>8</v>
      </c>
      <c r="AX37" s="26">
        <f>BTECH!E37</f>
        <v>5</v>
      </c>
      <c r="AY37" s="26">
        <f>BTECH!F37</f>
        <v>42</v>
      </c>
      <c r="AZ37" s="26">
        <f t="shared" si="20"/>
        <v>8</v>
      </c>
      <c r="BA37" s="27">
        <f t="shared" si="21"/>
        <v>84</v>
      </c>
      <c r="BB37" s="28">
        <f t="shared" si="22"/>
        <v>48.55263157894737</v>
      </c>
      <c r="BC37" s="20">
        <f t="shared" si="63"/>
        <v>63</v>
      </c>
      <c r="BD37" s="20" t="str">
        <f t="shared" si="23"/>
        <v>C4</v>
      </c>
      <c r="BE37" s="26">
        <f>BUSSTUDIES!C37</f>
        <v>6</v>
      </c>
      <c r="BF37" s="26">
        <f>BUSSTUDIES!D37</f>
        <v>3</v>
      </c>
      <c r="BG37" s="26">
        <f>BUSSTUDIES!E37</f>
        <v>3</v>
      </c>
      <c r="BH37" s="26">
        <f>BUSSTUDIES!F37</f>
        <v>37</v>
      </c>
      <c r="BI37" s="26">
        <f t="shared" si="24"/>
        <v>0</v>
      </c>
      <c r="BJ37" s="27">
        <f t="shared" si="25"/>
        <v>94</v>
      </c>
      <c r="BK37" s="28">
        <f t="shared" si="26"/>
        <v>43.315789473684212</v>
      </c>
      <c r="BL37" s="20">
        <f t="shared" si="64"/>
        <v>49</v>
      </c>
      <c r="BM37" s="20" t="str">
        <f t="shared" si="27"/>
        <v>D7</v>
      </c>
      <c r="BN37" s="26">
        <f>CRS!C37</f>
        <v>10</v>
      </c>
      <c r="BO37" s="26">
        <f>CRS!D37</f>
        <v>7</v>
      </c>
      <c r="BP37" s="26">
        <f>CRS!E37</f>
        <v>9</v>
      </c>
      <c r="BQ37" s="26">
        <f>CRS!F37</f>
        <v>50</v>
      </c>
      <c r="BR37" s="26">
        <f t="shared" si="28"/>
        <v>31</v>
      </c>
      <c r="BS37" s="27">
        <f t="shared" si="29"/>
        <v>90</v>
      </c>
      <c r="BT37" s="28">
        <f t="shared" si="30"/>
        <v>66.55263157894737</v>
      </c>
      <c r="BU37" s="20">
        <f t="shared" si="65"/>
        <v>76</v>
      </c>
      <c r="BV37" s="20" t="str">
        <f t="shared" si="31"/>
        <v>A1</v>
      </c>
      <c r="BW37" s="26">
        <f>COMPUTER!C37</f>
        <v>7</v>
      </c>
      <c r="BX37" s="26">
        <f>COMPUTER!D37</f>
        <v>6</v>
      </c>
      <c r="BY37" s="26">
        <f>COMPUTER!E37</f>
        <v>7</v>
      </c>
      <c r="BZ37" s="26">
        <f>COMPUTER!F37</f>
        <v>63</v>
      </c>
      <c r="CA37" s="26">
        <f t="shared" si="32"/>
        <v>33</v>
      </c>
      <c r="CB37" s="27">
        <f t="shared" si="33"/>
        <v>95</v>
      </c>
      <c r="CC37" s="28">
        <f t="shared" si="34"/>
        <v>65.131578947368425</v>
      </c>
      <c r="CD37" s="20">
        <f t="shared" si="66"/>
        <v>83</v>
      </c>
      <c r="CE37" s="20" t="str">
        <f t="shared" si="35"/>
        <v>A1</v>
      </c>
      <c r="CF37" s="26">
        <f>CCA!C37</f>
        <v>9</v>
      </c>
      <c r="CG37" s="26">
        <f>CCA!D37</f>
        <v>10</v>
      </c>
      <c r="CH37" s="26">
        <f>CCA!E37</f>
        <v>8</v>
      </c>
      <c r="CI37" s="26">
        <f>CCA!F37</f>
        <v>42</v>
      </c>
      <c r="CJ37" s="26">
        <f t="shared" si="36"/>
        <v>23</v>
      </c>
      <c r="CK37" s="27">
        <f t="shared" si="37"/>
        <v>90</v>
      </c>
      <c r="CL37" s="28">
        <f t="shared" si="38"/>
        <v>63.315789473684212</v>
      </c>
      <c r="CM37" s="20">
        <f t="shared" si="67"/>
        <v>69</v>
      </c>
      <c r="CN37" s="20" t="str">
        <f t="shared" si="39"/>
        <v>B3</v>
      </c>
      <c r="CO37" s="26">
        <f>HOMEC!C37</f>
        <v>9</v>
      </c>
      <c r="CP37" s="26">
        <f>HOMEC!D37</f>
        <v>7</v>
      </c>
      <c r="CQ37" s="26">
        <f>HOMEC!E37</f>
        <v>6</v>
      </c>
      <c r="CR37" s="26">
        <f>HOMEC!F37</f>
        <v>62</v>
      </c>
      <c r="CS37" s="26">
        <f t="shared" si="40"/>
        <v>21</v>
      </c>
      <c r="CT37" s="27">
        <f t="shared" si="41"/>
        <v>97</v>
      </c>
      <c r="CU37" s="28">
        <f t="shared" si="42"/>
        <v>79.578947368421055</v>
      </c>
      <c r="CV37" s="20">
        <f t="shared" si="68"/>
        <v>84</v>
      </c>
      <c r="CW37" s="20" t="str">
        <f t="shared" si="43"/>
        <v>A1</v>
      </c>
      <c r="CX37" s="26">
        <f>SOCIALSTUDIES!C37</f>
        <v>10</v>
      </c>
      <c r="CY37" s="26">
        <f>SOCIALSTUDIES!D37</f>
        <v>10</v>
      </c>
      <c r="CZ37" s="26">
        <f>SOCIALSTUDIES!E37</f>
        <v>9</v>
      </c>
      <c r="DA37" s="26">
        <f>SOCIALSTUDIES!F37</f>
        <v>53</v>
      </c>
      <c r="DB37" s="26">
        <f t="shared" si="44"/>
        <v>33</v>
      </c>
      <c r="DC37" s="27">
        <f t="shared" si="45"/>
        <v>92</v>
      </c>
      <c r="DD37" s="28">
        <f t="shared" si="46"/>
        <v>67.973684210526315</v>
      </c>
      <c r="DE37" s="20">
        <f t="shared" si="69"/>
        <v>82</v>
      </c>
      <c r="DF37" s="20" t="str">
        <f t="shared" si="47"/>
        <v>A1</v>
      </c>
      <c r="DG37" s="26">
        <f>IGBO!C37</f>
        <v>10</v>
      </c>
      <c r="DH37" s="26">
        <f>IGBO!D37</f>
        <v>10</v>
      </c>
      <c r="DI37" s="26">
        <f>IGBO!E37</f>
        <v>7</v>
      </c>
      <c r="DJ37" s="26">
        <f>IGBO!F37</f>
        <v>62</v>
      </c>
      <c r="DK37" s="26">
        <f t="shared" si="48"/>
        <v>17</v>
      </c>
      <c r="DL37" s="27">
        <f t="shared" si="49"/>
        <v>90</v>
      </c>
      <c r="DM37" s="28">
        <f t="shared" si="50"/>
        <v>58.236842105263158</v>
      </c>
      <c r="DN37" s="20">
        <f t="shared" si="70"/>
        <v>89</v>
      </c>
      <c r="DO37" s="20" t="str">
        <f t="shared" si="51"/>
        <v>A1</v>
      </c>
      <c r="DP37" s="26">
        <f>HPE!C37</f>
        <v>10</v>
      </c>
      <c r="DQ37" s="26">
        <f>HPE!D37</f>
        <v>10</v>
      </c>
      <c r="DR37" s="26">
        <f>HPE!E37</f>
        <v>10</v>
      </c>
      <c r="DS37" s="26">
        <f>HPE!F37</f>
        <v>53</v>
      </c>
      <c r="DT37" s="26">
        <f t="shared" si="52"/>
        <v>50</v>
      </c>
      <c r="DU37" s="27">
        <f t="shared" si="53"/>
        <v>91</v>
      </c>
      <c r="DV37" s="28">
        <f t="shared" si="54"/>
        <v>71.973684210526315</v>
      </c>
      <c r="DW37" s="20">
        <f t="shared" si="71"/>
        <v>83</v>
      </c>
      <c r="DX37" s="20" t="str">
        <f t="shared" si="55"/>
        <v>A1</v>
      </c>
      <c r="DY37" s="20">
        <v>14</v>
      </c>
      <c r="DZ37" s="20">
        <v>1400</v>
      </c>
      <c r="EA37" s="20">
        <f t="shared" si="72"/>
        <v>1003</v>
      </c>
      <c r="EB37" s="20">
        <f t="shared" si="56"/>
        <v>71.642857142857139</v>
      </c>
      <c r="EC37" s="33">
        <f t="shared" si="57"/>
        <v>6</v>
      </c>
      <c r="ED37" s="20" t="s">
        <v>106</v>
      </c>
      <c r="EG37" s="40" t="s">
        <v>101</v>
      </c>
      <c r="EH37" s="31"/>
    </row>
    <row r="38" spans="1:138" ht="18.75" thickBot="1">
      <c r="A38" s="41">
        <v>20190202</v>
      </c>
      <c r="B38" s="40" t="s">
        <v>102</v>
      </c>
      <c r="C38" s="26">
        <f>ENGLISH!C38</f>
        <v>8</v>
      </c>
      <c r="D38" s="26">
        <f>ENGLISH!D38</f>
        <v>6</v>
      </c>
      <c r="E38" s="26">
        <f>ENGLISH!E38</f>
        <v>4</v>
      </c>
      <c r="F38" s="26">
        <f>ENGLISH!F38</f>
        <v>41</v>
      </c>
      <c r="G38" s="26">
        <f t="shared" si="0"/>
        <v>43</v>
      </c>
      <c r="H38" s="27">
        <f t="shared" si="1"/>
        <v>94</v>
      </c>
      <c r="I38" s="28">
        <f t="shared" si="2"/>
        <v>68.315789473684205</v>
      </c>
      <c r="J38" s="20">
        <f t="shared" si="58"/>
        <v>59</v>
      </c>
      <c r="K38" s="20" t="str">
        <f t="shared" si="3"/>
        <v>C5</v>
      </c>
      <c r="L38" s="26">
        <f>MATHS!C38</f>
        <v>4</v>
      </c>
      <c r="M38" s="26">
        <f>MATHS!D38</f>
        <v>2</v>
      </c>
      <c r="N38" s="26">
        <f>MATHS!E38</f>
        <v>4</v>
      </c>
      <c r="O38" s="26">
        <f>MATHS!F38</f>
        <v>28</v>
      </c>
      <c r="P38" s="26">
        <f t="shared" si="4"/>
        <v>19</v>
      </c>
      <c r="Q38" s="27">
        <f t="shared" si="5"/>
        <v>95</v>
      </c>
      <c r="R38" s="28">
        <f t="shared" si="6"/>
        <v>49.05263157894737</v>
      </c>
      <c r="S38" s="20">
        <f t="shared" si="59"/>
        <v>38</v>
      </c>
      <c r="T38" s="20" t="str">
        <f t="shared" si="7"/>
        <v>F9</v>
      </c>
      <c r="U38" s="26">
        <f>AGRIC!C38</f>
        <v>1</v>
      </c>
      <c r="V38" s="26">
        <f>AGRIC!D38</f>
        <v>1</v>
      </c>
      <c r="W38" s="26">
        <f>AGRIC!E38</f>
        <v>3</v>
      </c>
      <c r="X38" s="26">
        <f>AGRIC!F38</f>
        <v>0</v>
      </c>
      <c r="Y38" s="26">
        <f t="shared" si="8"/>
        <v>5</v>
      </c>
      <c r="Z38" s="27">
        <f t="shared" si="9"/>
        <v>91</v>
      </c>
      <c r="AA38" s="28">
        <f t="shared" si="10"/>
        <v>54.868421052631582</v>
      </c>
      <c r="AB38" s="20">
        <f t="shared" si="60"/>
        <v>5</v>
      </c>
      <c r="AC38" s="20" t="str">
        <f t="shared" si="11"/>
        <v>F9</v>
      </c>
      <c r="AD38" s="26">
        <f>CIVIC!C38</f>
        <v>2</v>
      </c>
      <c r="AE38" s="26">
        <f>CIVIC!D38</f>
        <v>1</v>
      </c>
      <c r="AF38" s="26">
        <f>CIVIC!E38</f>
        <v>1</v>
      </c>
      <c r="AG38" s="26">
        <f>CIVIC!F38</f>
        <v>0</v>
      </c>
      <c r="AH38" s="26">
        <f t="shared" si="12"/>
        <v>4</v>
      </c>
      <c r="AI38" s="27">
        <f t="shared" si="13"/>
        <v>95</v>
      </c>
      <c r="AJ38" s="28">
        <f t="shared" si="14"/>
        <v>51.789473684210527</v>
      </c>
      <c r="AK38" s="20">
        <f t="shared" si="61"/>
        <v>4</v>
      </c>
      <c r="AL38" s="20" t="str">
        <f t="shared" si="15"/>
        <v>F9</v>
      </c>
      <c r="AM38" s="26">
        <f>BSCIENCE!C38</f>
        <v>2</v>
      </c>
      <c r="AN38" s="26">
        <f>BSCIENCE!D38</f>
        <v>3</v>
      </c>
      <c r="AO38" s="26">
        <f>BSCIENCE!E38</f>
        <v>3</v>
      </c>
      <c r="AP38" s="26">
        <f>BSCIENCE!F38</f>
        <v>15</v>
      </c>
      <c r="AQ38" s="26">
        <f t="shared" si="16"/>
        <v>23</v>
      </c>
      <c r="AR38" s="27">
        <f t="shared" si="17"/>
        <v>92</v>
      </c>
      <c r="AS38" s="28">
        <f t="shared" si="18"/>
        <v>59.263157894736842</v>
      </c>
      <c r="AT38" s="20">
        <f t="shared" si="62"/>
        <v>23</v>
      </c>
      <c r="AU38" s="20" t="str">
        <f t="shared" si="19"/>
        <v>F9</v>
      </c>
      <c r="AV38" s="26">
        <f>BTECH!C38</f>
        <v>5</v>
      </c>
      <c r="AW38" s="26">
        <f>BTECH!D38</f>
        <v>2</v>
      </c>
      <c r="AX38" s="26">
        <f>BTECH!E38</f>
        <v>1</v>
      </c>
      <c r="AY38" s="26">
        <f>BTECH!F38</f>
        <v>0</v>
      </c>
      <c r="AZ38" s="26">
        <f t="shared" si="20"/>
        <v>8</v>
      </c>
      <c r="BA38" s="27">
        <f t="shared" si="21"/>
        <v>84</v>
      </c>
      <c r="BB38" s="28">
        <f t="shared" si="22"/>
        <v>48.55263157894737</v>
      </c>
      <c r="BC38" s="20">
        <f t="shared" si="63"/>
        <v>8</v>
      </c>
      <c r="BD38" s="20" t="str">
        <f t="shared" si="23"/>
        <v>F9</v>
      </c>
      <c r="BE38" s="26">
        <f>BUSSTUDIES!C38</f>
        <v>0</v>
      </c>
      <c r="BF38" s="26">
        <f>BUSSTUDIES!D38</f>
        <v>0</v>
      </c>
      <c r="BG38" s="26">
        <f>BUSSTUDIES!E38</f>
        <v>0</v>
      </c>
      <c r="BH38" s="26">
        <f>BUSSTUDIES!F38</f>
        <v>0</v>
      </c>
      <c r="BI38" s="26">
        <f t="shared" si="24"/>
        <v>0</v>
      </c>
      <c r="BJ38" s="27">
        <f t="shared" si="25"/>
        <v>94</v>
      </c>
      <c r="BK38" s="28">
        <f t="shared" si="26"/>
        <v>43.315789473684212</v>
      </c>
      <c r="BL38" s="20">
        <f t="shared" si="64"/>
        <v>0</v>
      </c>
      <c r="BM38" s="20" t="str">
        <f t="shared" si="27"/>
        <v>F9</v>
      </c>
      <c r="BN38" s="26">
        <f>CRS!C38</f>
        <v>9</v>
      </c>
      <c r="BO38" s="26">
        <f>CRS!D38</f>
        <v>4</v>
      </c>
      <c r="BP38" s="26">
        <f>CRS!E38</f>
        <v>6</v>
      </c>
      <c r="BQ38" s="26">
        <f>CRS!F38</f>
        <v>18</v>
      </c>
      <c r="BR38" s="26">
        <f t="shared" si="28"/>
        <v>31</v>
      </c>
      <c r="BS38" s="27">
        <f t="shared" si="29"/>
        <v>90</v>
      </c>
      <c r="BT38" s="28">
        <f t="shared" si="30"/>
        <v>66.55263157894737</v>
      </c>
      <c r="BU38" s="20">
        <f t="shared" si="65"/>
        <v>37</v>
      </c>
      <c r="BV38" s="20" t="str">
        <f t="shared" si="31"/>
        <v>F9</v>
      </c>
      <c r="BW38" s="26">
        <f>COMPUTER!C38</f>
        <v>10</v>
      </c>
      <c r="BX38" s="26">
        <f>COMPUTER!D38</f>
        <v>2</v>
      </c>
      <c r="BY38" s="26">
        <f>COMPUTER!E38</f>
        <v>5</v>
      </c>
      <c r="BZ38" s="26">
        <f>COMPUTER!F38</f>
        <v>28</v>
      </c>
      <c r="CA38" s="26">
        <f t="shared" si="32"/>
        <v>33</v>
      </c>
      <c r="CB38" s="27">
        <f t="shared" si="33"/>
        <v>95</v>
      </c>
      <c r="CC38" s="28">
        <f t="shared" si="34"/>
        <v>65.131578947368425</v>
      </c>
      <c r="CD38" s="20">
        <f t="shared" si="66"/>
        <v>45</v>
      </c>
      <c r="CE38" s="20" t="str">
        <f t="shared" si="35"/>
        <v>D7</v>
      </c>
      <c r="CF38" s="26">
        <f>CCA!C38</f>
        <v>7</v>
      </c>
      <c r="CG38" s="26">
        <f>CCA!D38</f>
        <v>7</v>
      </c>
      <c r="CH38" s="26">
        <f>CCA!E38</f>
        <v>8</v>
      </c>
      <c r="CI38" s="26">
        <f>CCA!F38</f>
        <v>19</v>
      </c>
      <c r="CJ38" s="26">
        <f t="shared" si="36"/>
        <v>23</v>
      </c>
      <c r="CK38" s="27">
        <f t="shared" si="37"/>
        <v>90</v>
      </c>
      <c r="CL38" s="28">
        <f t="shared" si="38"/>
        <v>63.315789473684212</v>
      </c>
      <c r="CM38" s="20">
        <f t="shared" si="67"/>
        <v>41</v>
      </c>
      <c r="CN38" s="20" t="str">
        <f t="shared" si="39"/>
        <v>E8</v>
      </c>
      <c r="CO38" s="26">
        <f>HOMEC!C38</f>
        <v>8</v>
      </c>
      <c r="CP38" s="26">
        <f>HOMEC!D38</f>
        <v>7</v>
      </c>
      <c r="CQ38" s="26">
        <f>HOMEC!E38</f>
        <v>6</v>
      </c>
      <c r="CR38" s="26">
        <f>HOMEC!F38</f>
        <v>0</v>
      </c>
      <c r="CS38" s="26">
        <f t="shared" si="40"/>
        <v>21</v>
      </c>
      <c r="CT38" s="27">
        <f t="shared" si="41"/>
        <v>97</v>
      </c>
      <c r="CU38" s="28">
        <f t="shared" si="42"/>
        <v>79.578947368421055</v>
      </c>
      <c r="CV38" s="20">
        <f t="shared" si="68"/>
        <v>21</v>
      </c>
      <c r="CW38" s="20" t="str">
        <f t="shared" si="43"/>
        <v>F9</v>
      </c>
      <c r="CX38" s="26">
        <f>SOCIALSTUDIES!C38</f>
        <v>9</v>
      </c>
      <c r="CY38" s="26">
        <f>SOCIALSTUDIES!D38</f>
        <v>1</v>
      </c>
      <c r="CZ38" s="26">
        <f>SOCIALSTUDIES!E38</f>
        <v>5</v>
      </c>
      <c r="DA38" s="26">
        <f>SOCIALSTUDIES!F38</f>
        <v>22</v>
      </c>
      <c r="DB38" s="26">
        <f t="shared" si="44"/>
        <v>33</v>
      </c>
      <c r="DC38" s="27">
        <f t="shared" si="45"/>
        <v>92</v>
      </c>
      <c r="DD38" s="28">
        <f t="shared" si="46"/>
        <v>67.973684210526315</v>
      </c>
      <c r="DE38" s="20">
        <f t="shared" si="69"/>
        <v>37</v>
      </c>
      <c r="DF38" s="20" t="str">
        <f t="shared" si="47"/>
        <v>F9</v>
      </c>
      <c r="DG38" s="26">
        <f>IGBO!C38</f>
        <v>2</v>
      </c>
      <c r="DH38" s="26">
        <f>IGBO!D38</f>
        <v>0</v>
      </c>
      <c r="DI38" s="26">
        <f>IGBO!E38</f>
        <v>0</v>
      </c>
      <c r="DJ38" s="26">
        <f>IGBO!F38</f>
        <v>23</v>
      </c>
      <c r="DK38" s="26">
        <f t="shared" si="48"/>
        <v>17</v>
      </c>
      <c r="DL38" s="27">
        <f t="shared" si="49"/>
        <v>90</v>
      </c>
      <c r="DM38" s="28">
        <f t="shared" si="50"/>
        <v>58.236842105263158</v>
      </c>
      <c r="DN38" s="20">
        <f t="shared" si="70"/>
        <v>25</v>
      </c>
      <c r="DO38" s="20" t="str">
        <f t="shared" si="51"/>
        <v>F9</v>
      </c>
      <c r="DP38" s="26">
        <f>HPE!C38</f>
        <v>9</v>
      </c>
      <c r="DQ38" s="26">
        <f>HPE!D38</f>
        <v>8</v>
      </c>
      <c r="DR38" s="26">
        <f>HPE!E38</f>
        <v>8</v>
      </c>
      <c r="DS38" s="26">
        <f>HPE!F38</f>
        <v>25</v>
      </c>
      <c r="DT38" s="26">
        <f t="shared" si="52"/>
        <v>50</v>
      </c>
      <c r="DU38" s="27">
        <f t="shared" si="53"/>
        <v>91</v>
      </c>
      <c r="DV38" s="28">
        <f t="shared" si="54"/>
        <v>71.973684210526315</v>
      </c>
      <c r="DW38" s="20">
        <f t="shared" si="71"/>
        <v>50</v>
      </c>
      <c r="DX38" s="20" t="str">
        <f t="shared" si="55"/>
        <v>C6</v>
      </c>
      <c r="DY38" s="20">
        <v>14</v>
      </c>
      <c r="DZ38" s="20">
        <v>1400</v>
      </c>
      <c r="EA38" s="20">
        <f t="shared" si="72"/>
        <v>393</v>
      </c>
      <c r="EB38" s="20">
        <f t="shared" si="56"/>
        <v>28.071428571428573</v>
      </c>
      <c r="EC38" s="33">
        <f t="shared" si="57"/>
        <v>38</v>
      </c>
      <c r="ED38" s="20" t="s">
        <v>106</v>
      </c>
      <c r="EG38" s="40" t="s">
        <v>102</v>
      </c>
      <c r="EH38" s="31"/>
    </row>
    <row r="39" spans="1:138" ht="18.75" thickBot="1">
      <c r="A39" s="41">
        <v>20190240</v>
      </c>
      <c r="B39" s="38" t="s">
        <v>103</v>
      </c>
      <c r="C39" s="26">
        <f>ENGLISH!C39</f>
        <v>9</v>
      </c>
      <c r="D39" s="26">
        <f>ENGLISH!D39</f>
        <v>7</v>
      </c>
      <c r="E39" s="26">
        <f>ENGLISH!E39</f>
        <v>6</v>
      </c>
      <c r="F39" s="26">
        <f>ENGLISH!F39</f>
        <v>36</v>
      </c>
      <c r="G39" s="26">
        <f t="shared" si="0"/>
        <v>43</v>
      </c>
      <c r="H39" s="27">
        <f t="shared" si="1"/>
        <v>94</v>
      </c>
      <c r="I39" s="28">
        <f t="shared" si="2"/>
        <v>68.315789473684205</v>
      </c>
      <c r="J39" s="20">
        <f t="shared" si="58"/>
        <v>58</v>
      </c>
      <c r="K39" s="20" t="str">
        <f t="shared" si="3"/>
        <v>C5</v>
      </c>
      <c r="L39" s="26">
        <f>MATHS!C39</f>
        <v>9</v>
      </c>
      <c r="M39" s="26">
        <f>MATHS!D39</f>
        <v>2</v>
      </c>
      <c r="N39" s="26">
        <f>MATHS!E39</f>
        <v>7</v>
      </c>
      <c r="O39" s="26">
        <f>MATHS!F39</f>
        <v>24</v>
      </c>
      <c r="P39" s="26">
        <f t="shared" si="4"/>
        <v>19</v>
      </c>
      <c r="Q39" s="27">
        <f t="shared" si="5"/>
        <v>95</v>
      </c>
      <c r="R39" s="28">
        <f t="shared" si="6"/>
        <v>49.05263157894737</v>
      </c>
      <c r="S39" s="20">
        <f t="shared" si="59"/>
        <v>42</v>
      </c>
      <c r="T39" s="20" t="str">
        <f t="shared" si="7"/>
        <v>E8</v>
      </c>
      <c r="U39" s="26">
        <f>AGRIC!C39</f>
        <v>7</v>
      </c>
      <c r="V39" s="26">
        <f>AGRIC!D39</f>
        <v>7</v>
      </c>
      <c r="W39" s="26">
        <f>AGRIC!E39</f>
        <v>2</v>
      </c>
      <c r="X39" s="26">
        <f>AGRIC!F39</f>
        <v>31</v>
      </c>
      <c r="Y39" s="26">
        <f t="shared" si="8"/>
        <v>5</v>
      </c>
      <c r="Z39" s="27">
        <f t="shared" si="9"/>
        <v>91</v>
      </c>
      <c r="AA39" s="28">
        <f t="shared" si="10"/>
        <v>54.868421052631582</v>
      </c>
      <c r="AB39" s="20">
        <f t="shared" si="60"/>
        <v>47</v>
      </c>
      <c r="AC39" s="20" t="str">
        <f t="shared" si="11"/>
        <v>D7</v>
      </c>
      <c r="AD39" s="26">
        <f>CIVIC!C39</f>
        <v>2</v>
      </c>
      <c r="AE39" s="26">
        <f>CIVIC!D39</f>
        <v>9</v>
      </c>
      <c r="AF39" s="26">
        <f>CIVIC!E39</f>
        <v>7</v>
      </c>
      <c r="AG39" s="26">
        <f>CIVIC!F39</f>
        <v>29</v>
      </c>
      <c r="AH39" s="26">
        <f t="shared" si="12"/>
        <v>4</v>
      </c>
      <c r="AI39" s="27">
        <f t="shared" si="13"/>
        <v>95</v>
      </c>
      <c r="AJ39" s="28">
        <f t="shared" si="14"/>
        <v>51.789473684210527</v>
      </c>
      <c r="AK39" s="20">
        <f t="shared" si="61"/>
        <v>47</v>
      </c>
      <c r="AL39" s="20" t="str">
        <f t="shared" si="15"/>
        <v>D7</v>
      </c>
      <c r="AM39" s="26">
        <f>BSCIENCE!C39</f>
        <v>10</v>
      </c>
      <c r="AN39" s="26">
        <f>BSCIENCE!D39</f>
        <v>3</v>
      </c>
      <c r="AO39" s="26">
        <f>BSCIENCE!E39</f>
        <v>6</v>
      </c>
      <c r="AP39" s="26">
        <f>BSCIENCE!F39</f>
        <v>29</v>
      </c>
      <c r="AQ39" s="26">
        <f t="shared" si="16"/>
        <v>23</v>
      </c>
      <c r="AR39" s="27">
        <f t="shared" si="17"/>
        <v>92</v>
      </c>
      <c r="AS39" s="28">
        <f t="shared" si="18"/>
        <v>59.263157894736842</v>
      </c>
      <c r="AT39" s="20">
        <f t="shared" si="62"/>
        <v>48</v>
      </c>
      <c r="AU39" s="20" t="str">
        <f t="shared" si="19"/>
        <v>D7</v>
      </c>
      <c r="AV39" s="26">
        <f>BTECH!C39</f>
        <v>8</v>
      </c>
      <c r="AW39" s="26">
        <f>BTECH!D39</f>
        <v>3</v>
      </c>
      <c r="AX39" s="26">
        <f>BTECH!E39</f>
        <v>6</v>
      </c>
      <c r="AY39" s="26">
        <f>BTECH!F39</f>
        <v>28</v>
      </c>
      <c r="AZ39" s="26">
        <f t="shared" si="20"/>
        <v>8</v>
      </c>
      <c r="BA39" s="27">
        <f t="shared" si="21"/>
        <v>84</v>
      </c>
      <c r="BB39" s="28">
        <f t="shared" si="22"/>
        <v>48.55263157894737</v>
      </c>
      <c r="BC39" s="20">
        <f t="shared" si="63"/>
        <v>45</v>
      </c>
      <c r="BD39" s="20" t="str">
        <f t="shared" si="23"/>
        <v>D7</v>
      </c>
      <c r="BE39" s="26">
        <f>BUSSTUDIES!C39</f>
        <v>3</v>
      </c>
      <c r="BF39" s="26">
        <f>BUSSTUDIES!D39</f>
        <v>2</v>
      </c>
      <c r="BG39" s="26">
        <f>BUSSTUDIES!E39</f>
        <v>2</v>
      </c>
      <c r="BH39" s="26">
        <f>BUSSTUDIES!F39</f>
        <v>25</v>
      </c>
      <c r="BI39" s="26">
        <f t="shared" si="24"/>
        <v>0</v>
      </c>
      <c r="BJ39" s="27">
        <f t="shared" si="25"/>
        <v>94</v>
      </c>
      <c r="BK39" s="28">
        <f t="shared" si="26"/>
        <v>43.315789473684212</v>
      </c>
      <c r="BL39" s="20">
        <f t="shared" si="64"/>
        <v>32</v>
      </c>
      <c r="BM39" s="20" t="str">
        <f t="shared" si="27"/>
        <v>F9</v>
      </c>
      <c r="BN39" s="26">
        <f>CRS!C39</f>
        <v>10</v>
      </c>
      <c r="BO39" s="26">
        <f>CRS!D39</f>
        <v>5</v>
      </c>
      <c r="BP39" s="26">
        <f>CRS!E39</f>
        <v>7</v>
      </c>
      <c r="BQ39" s="26">
        <f>CRS!F39</f>
        <v>43</v>
      </c>
      <c r="BR39" s="26">
        <f t="shared" si="28"/>
        <v>31</v>
      </c>
      <c r="BS39" s="27">
        <f t="shared" si="29"/>
        <v>90</v>
      </c>
      <c r="BT39" s="28">
        <f t="shared" si="30"/>
        <v>66.55263157894737</v>
      </c>
      <c r="BU39" s="20">
        <f t="shared" si="65"/>
        <v>65</v>
      </c>
      <c r="BV39" s="20" t="str">
        <f t="shared" si="31"/>
        <v>B3</v>
      </c>
      <c r="BW39" s="26">
        <f>COMPUTER!C39</f>
        <v>10</v>
      </c>
      <c r="BX39" s="26">
        <f>COMPUTER!D39</f>
        <v>3</v>
      </c>
      <c r="BY39" s="26">
        <f>COMPUTER!E39</f>
        <v>10</v>
      </c>
      <c r="BZ39" s="26">
        <f>COMPUTER!F39</f>
        <v>42</v>
      </c>
      <c r="CA39" s="26">
        <f t="shared" si="32"/>
        <v>33</v>
      </c>
      <c r="CB39" s="27">
        <f t="shared" si="33"/>
        <v>95</v>
      </c>
      <c r="CC39" s="28">
        <f t="shared" si="34"/>
        <v>65.131578947368425</v>
      </c>
      <c r="CD39" s="20">
        <f t="shared" si="66"/>
        <v>65</v>
      </c>
      <c r="CE39" s="20" t="str">
        <f t="shared" si="35"/>
        <v>B3</v>
      </c>
      <c r="CF39" s="26">
        <f>CCA!C39</f>
        <v>7</v>
      </c>
      <c r="CG39" s="26">
        <f>CCA!D39</f>
        <v>8</v>
      </c>
      <c r="CH39" s="26">
        <f>CCA!E39</f>
        <v>5</v>
      </c>
      <c r="CI39" s="26">
        <f>CCA!F39</f>
        <v>42</v>
      </c>
      <c r="CJ39" s="26">
        <f t="shared" si="36"/>
        <v>23</v>
      </c>
      <c r="CK39" s="27">
        <f t="shared" si="37"/>
        <v>90</v>
      </c>
      <c r="CL39" s="28">
        <f t="shared" si="38"/>
        <v>63.315789473684212</v>
      </c>
      <c r="CM39" s="20">
        <f t="shared" si="67"/>
        <v>62</v>
      </c>
      <c r="CN39" s="20" t="str">
        <f t="shared" si="39"/>
        <v>C4</v>
      </c>
      <c r="CO39" s="26">
        <f>HOMEC!C39</f>
        <v>8</v>
      </c>
      <c r="CP39" s="26">
        <f>HOMEC!D39</f>
        <v>5</v>
      </c>
      <c r="CQ39" s="26">
        <f>HOMEC!E39</f>
        <v>6</v>
      </c>
      <c r="CR39" s="26">
        <f>HOMEC!F39</f>
        <v>56</v>
      </c>
      <c r="CS39" s="26">
        <f t="shared" si="40"/>
        <v>21</v>
      </c>
      <c r="CT39" s="27">
        <f t="shared" si="41"/>
        <v>97</v>
      </c>
      <c r="CU39" s="28">
        <f t="shared" si="42"/>
        <v>79.578947368421055</v>
      </c>
      <c r="CV39" s="20">
        <f t="shared" si="68"/>
        <v>75</v>
      </c>
      <c r="CW39" s="20" t="str">
        <f t="shared" si="43"/>
        <v>A1</v>
      </c>
      <c r="CX39" s="26">
        <f>SOCIALSTUDIES!C39</f>
        <v>6</v>
      </c>
      <c r="CY39" s="26">
        <f>SOCIALSTUDIES!D39</f>
        <v>8</v>
      </c>
      <c r="CZ39" s="26">
        <f>SOCIALSTUDIES!E39</f>
        <v>8</v>
      </c>
      <c r="DA39" s="26">
        <f>SOCIALSTUDIES!F39</f>
        <v>42</v>
      </c>
      <c r="DB39" s="26">
        <f t="shared" si="44"/>
        <v>33</v>
      </c>
      <c r="DC39" s="27">
        <f t="shared" si="45"/>
        <v>92</v>
      </c>
      <c r="DD39" s="28">
        <f t="shared" si="46"/>
        <v>67.973684210526315</v>
      </c>
      <c r="DE39" s="20">
        <f t="shared" si="69"/>
        <v>64</v>
      </c>
      <c r="DF39" s="20" t="str">
        <f t="shared" si="47"/>
        <v>C4</v>
      </c>
      <c r="DG39" s="26">
        <f>IGBO!C39</f>
        <v>6</v>
      </c>
      <c r="DH39" s="26">
        <f>IGBO!D39</f>
        <v>7</v>
      </c>
      <c r="DI39" s="26">
        <f>IGBO!E39</f>
        <v>1</v>
      </c>
      <c r="DJ39" s="26">
        <f>IGBO!F39</f>
        <v>11</v>
      </c>
      <c r="DK39" s="26">
        <f t="shared" si="48"/>
        <v>17</v>
      </c>
      <c r="DL39" s="27">
        <f t="shared" si="49"/>
        <v>90</v>
      </c>
      <c r="DM39" s="28">
        <f t="shared" si="50"/>
        <v>58.236842105263158</v>
      </c>
      <c r="DN39" s="20">
        <f t="shared" si="70"/>
        <v>25</v>
      </c>
      <c r="DO39" s="20" t="str">
        <f t="shared" si="51"/>
        <v>F9</v>
      </c>
      <c r="DP39" s="26">
        <f>HPE!C39</f>
        <v>10</v>
      </c>
      <c r="DQ39" s="26">
        <f>HPE!D39</f>
        <v>10</v>
      </c>
      <c r="DR39" s="26">
        <f>HPE!E39</f>
        <v>10</v>
      </c>
      <c r="DS39" s="26">
        <f>HPE!F39</f>
        <v>35</v>
      </c>
      <c r="DT39" s="26">
        <f t="shared" si="52"/>
        <v>50</v>
      </c>
      <c r="DU39" s="27">
        <f t="shared" si="53"/>
        <v>91</v>
      </c>
      <c r="DV39" s="28">
        <f t="shared" si="54"/>
        <v>71.973684210526315</v>
      </c>
      <c r="DW39" s="20">
        <f t="shared" si="71"/>
        <v>65</v>
      </c>
      <c r="DX39" s="20" t="str">
        <f t="shared" si="55"/>
        <v>B3</v>
      </c>
      <c r="DY39" s="20">
        <v>14</v>
      </c>
      <c r="DZ39" s="20">
        <v>1400</v>
      </c>
      <c r="EA39" s="20">
        <f t="shared" si="72"/>
        <v>740</v>
      </c>
      <c r="EB39" s="20">
        <f t="shared" si="56"/>
        <v>52.857142857142854</v>
      </c>
      <c r="EC39" s="33">
        <f t="shared" si="57"/>
        <v>28</v>
      </c>
      <c r="ED39" s="20" t="s">
        <v>106</v>
      </c>
      <c r="EG39" s="38" t="s">
        <v>103</v>
      </c>
      <c r="EH39" s="31"/>
    </row>
    <row r="40" spans="1:138" ht="18.75" thickBot="1">
      <c r="A40" s="41">
        <v>20190240</v>
      </c>
      <c r="B40" s="38" t="s">
        <v>104</v>
      </c>
      <c r="C40" s="26">
        <f>ENGLISH!C40</f>
        <v>10</v>
      </c>
      <c r="D40" s="26">
        <f>ENGLISH!D40</f>
        <v>8</v>
      </c>
      <c r="E40" s="26">
        <f>ENGLISH!E40</f>
        <v>8</v>
      </c>
      <c r="F40" s="26">
        <f>ENGLISH!F40</f>
        <v>57</v>
      </c>
      <c r="G40" s="26">
        <f t="shared" si="0"/>
        <v>43</v>
      </c>
      <c r="H40" s="27">
        <f t="shared" si="1"/>
        <v>94</v>
      </c>
      <c r="I40" s="28">
        <f t="shared" si="2"/>
        <v>68.315789473684205</v>
      </c>
      <c r="J40" s="20">
        <f t="shared" si="58"/>
        <v>83</v>
      </c>
      <c r="K40" s="20" t="str">
        <f t="shared" si="3"/>
        <v>A1</v>
      </c>
      <c r="L40" s="26">
        <f>MATHS!C40</f>
        <v>5</v>
      </c>
      <c r="M40" s="26">
        <f>MATHS!D40</f>
        <v>8</v>
      </c>
      <c r="N40" s="26">
        <f>MATHS!E40</f>
        <v>6</v>
      </c>
      <c r="O40" s="26">
        <f>MATHS!F40</f>
        <v>23</v>
      </c>
      <c r="P40" s="26">
        <f t="shared" si="4"/>
        <v>19</v>
      </c>
      <c r="Q40" s="27">
        <f t="shared" si="5"/>
        <v>95</v>
      </c>
      <c r="R40" s="28">
        <f t="shared" si="6"/>
        <v>49.05263157894737</v>
      </c>
      <c r="S40" s="20">
        <f t="shared" si="59"/>
        <v>42</v>
      </c>
      <c r="T40" s="20" t="str">
        <f t="shared" si="7"/>
        <v>E8</v>
      </c>
      <c r="U40" s="26">
        <f>AGRIC!C40</f>
        <v>8</v>
      </c>
      <c r="V40" s="26">
        <f>AGRIC!D40</f>
        <v>4</v>
      </c>
      <c r="W40" s="26">
        <f>AGRIC!E40</f>
        <v>6</v>
      </c>
      <c r="X40" s="26">
        <f>AGRIC!F40</f>
        <v>52</v>
      </c>
      <c r="Y40" s="26">
        <f t="shared" si="8"/>
        <v>5</v>
      </c>
      <c r="Z40" s="27">
        <f t="shared" si="9"/>
        <v>91</v>
      </c>
      <c r="AA40" s="28">
        <f t="shared" si="10"/>
        <v>54.868421052631582</v>
      </c>
      <c r="AB40" s="20">
        <f t="shared" si="60"/>
        <v>70</v>
      </c>
      <c r="AC40" s="20" t="str">
        <f t="shared" si="11"/>
        <v>B2</v>
      </c>
      <c r="AD40" s="26">
        <f>CIVIC!C40</f>
        <v>10</v>
      </c>
      <c r="AE40" s="26">
        <f>CIVIC!D40</f>
        <v>1</v>
      </c>
      <c r="AF40" s="26">
        <f>CIVIC!E40</f>
        <v>10</v>
      </c>
      <c r="AG40" s="26">
        <f>CIVIC!F40</f>
        <v>34</v>
      </c>
      <c r="AH40" s="26">
        <f t="shared" si="12"/>
        <v>4</v>
      </c>
      <c r="AI40" s="27">
        <f t="shared" si="13"/>
        <v>95</v>
      </c>
      <c r="AJ40" s="28">
        <f t="shared" si="14"/>
        <v>51.789473684210527</v>
      </c>
      <c r="AK40" s="20">
        <f t="shared" si="61"/>
        <v>55</v>
      </c>
      <c r="AL40" s="20" t="str">
        <f t="shared" si="15"/>
        <v>C5</v>
      </c>
      <c r="AM40" s="26">
        <f>BSCIENCE!C40</f>
        <v>10</v>
      </c>
      <c r="AN40" s="26">
        <f>BSCIENCE!D40</f>
        <v>4</v>
      </c>
      <c r="AO40" s="26">
        <f>BSCIENCE!E40</f>
        <v>9</v>
      </c>
      <c r="AP40" s="26">
        <f>BSCIENCE!F40</f>
        <v>60</v>
      </c>
      <c r="AQ40" s="26">
        <f t="shared" si="16"/>
        <v>23</v>
      </c>
      <c r="AR40" s="27">
        <f t="shared" si="17"/>
        <v>92</v>
      </c>
      <c r="AS40" s="28">
        <f t="shared" si="18"/>
        <v>59.263157894736842</v>
      </c>
      <c r="AT40" s="20">
        <f t="shared" si="62"/>
        <v>83</v>
      </c>
      <c r="AU40" s="20" t="str">
        <f t="shared" si="19"/>
        <v>A1</v>
      </c>
      <c r="AV40" s="26">
        <f>BTECH!C40</f>
        <v>7</v>
      </c>
      <c r="AW40" s="26">
        <f>BTECH!D40</f>
        <v>8</v>
      </c>
      <c r="AX40" s="26">
        <f>BTECH!E40</f>
        <v>4</v>
      </c>
      <c r="AY40" s="26">
        <f>BTECH!F40</f>
        <v>41</v>
      </c>
      <c r="AZ40" s="26">
        <f t="shared" si="20"/>
        <v>8</v>
      </c>
      <c r="BA40" s="27">
        <f t="shared" si="21"/>
        <v>84</v>
      </c>
      <c r="BB40" s="28">
        <f t="shared" si="22"/>
        <v>48.55263157894737</v>
      </c>
      <c r="BC40" s="20">
        <f t="shared" si="63"/>
        <v>60</v>
      </c>
      <c r="BD40" s="20" t="str">
        <f t="shared" si="23"/>
        <v>C4</v>
      </c>
      <c r="BE40" s="26">
        <f>BUSSTUDIES!C40</f>
        <v>3</v>
      </c>
      <c r="BF40" s="26">
        <f>BUSSTUDIES!D40</f>
        <v>8</v>
      </c>
      <c r="BG40" s="26">
        <f>BUSSTUDIES!E40</f>
        <v>3</v>
      </c>
      <c r="BH40" s="26">
        <f>BUSSTUDIES!F40</f>
        <v>49</v>
      </c>
      <c r="BI40" s="26">
        <f t="shared" si="24"/>
        <v>0</v>
      </c>
      <c r="BJ40" s="27">
        <f t="shared" si="25"/>
        <v>94</v>
      </c>
      <c r="BK40" s="28">
        <f t="shared" si="26"/>
        <v>43.315789473684212</v>
      </c>
      <c r="BL40" s="20">
        <f t="shared" si="64"/>
        <v>63</v>
      </c>
      <c r="BM40" s="20" t="str">
        <f t="shared" si="27"/>
        <v>C4</v>
      </c>
      <c r="BN40" s="26">
        <f>CRS!C40</f>
        <v>10</v>
      </c>
      <c r="BO40" s="26">
        <f>CRS!D40</f>
        <v>7</v>
      </c>
      <c r="BP40" s="26">
        <f>CRS!E40</f>
        <v>8</v>
      </c>
      <c r="BQ40" s="26">
        <f>CRS!F40</f>
        <v>52</v>
      </c>
      <c r="BR40" s="26">
        <f t="shared" si="28"/>
        <v>31</v>
      </c>
      <c r="BS40" s="27">
        <f t="shared" si="29"/>
        <v>90</v>
      </c>
      <c r="BT40" s="28">
        <f t="shared" si="30"/>
        <v>66.55263157894737</v>
      </c>
      <c r="BU40" s="20">
        <f t="shared" si="65"/>
        <v>77</v>
      </c>
      <c r="BV40" s="20" t="str">
        <f t="shared" si="31"/>
        <v>A1</v>
      </c>
      <c r="BW40" s="26">
        <f>COMPUTER!C40</f>
        <v>6</v>
      </c>
      <c r="BX40" s="26">
        <f>COMPUTER!D40</f>
        <v>8</v>
      </c>
      <c r="BY40" s="26">
        <f>COMPUTER!E40</f>
        <v>5</v>
      </c>
      <c r="BZ40" s="26">
        <f>COMPUTER!F40</f>
        <v>38</v>
      </c>
      <c r="CA40" s="26">
        <f t="shared" si="32"/>
        <v>33</v>
      </c>
      <c r="CB40" s="27">
        <f t="shared" si="33"/>
        <v>95</v>
      </c>
      <c r="CC40" s="28">
        <f t="shared" si="34"/>
        <v>65.131578947368425</v>
      </c>
      <c r="CD40" s="20">
        <f t="shared" si="66"/>
        <v>57</v>
      </c>
      <c r="CE40" s="20" t="str">
        <f t="shared" si="35"/>
        <v>C5</v>
      </c>
      <c r="CF40" s="26">
        <f>CCA!C40</f>
        <v>9</v>
      </c>
      <c r="CG40" s="26">
        <f>CCA!D40</f>
        <v>10</v>
      </c>
      <c r="CH40" s="26">
        <f>CCA!E40</f>
        <v>8</v>
      </c>
      <c r="CI40" s="26">
        <f>CCA!F40</f>
        <v>44</v>
      </c>
      <c r="CJ40" s="26">
        <f t="shared" si="36"/>
        <v>23</v>
      </c>
      <c r="CK40" s="27">
        <f t="shared" si="37"/>
        <v>90</v>
      </c>
      <c r="CL40" s="28">
        <f t="shared" si="38"/>
        <v>63.315789473684212</v>
      </c>
      <c r="CM40" s="20">
        <f t="shared" si="67"/>
        <v>71</v>
      </c>
      <c r="CN40" s="20" t="str">
        <f t="shared" si="39"/>
        <v>B2</v>
      </c>
      <c r="CO40" s="26">
        <f>HOMEC!C40</f>
        <v>8</v>
      </c>
      <c r="CP40" s="26">
        <f>HOMEC!D40</f>
        <v>7</v>
      </c>
      <c r="CQ40" s="26">
        <f>HOMEC!E40</f>
        <v>8</v>
      </c>
      <c r="CR40" s="26">
        <f>HOMEC!F40</f>
        <v>62</v>
      </c>
      <c r="CS40" s="26">
        <f t="shared" si="40"/>
        <v>21</v>
      </c>
      <c r="CT40" s="27">
        <f t="shared" si="41"/>
        <v>97</v>
      </c>
      <c r="CU40" s="28">
        <f t="shared" si="42"/>
        <v>79.578947368421055</v>
      </c>
      <c r="CV40" s="20">
        <f t="shared" si="68"/>
        <v>85</v>
      </c>
      <c r="CW40" s="20" t="str">
        <f t="shared" si="43"/>
        <v>A1</v>
      </c>
      <c r="CX40" s="26">
        <f>SOCIALSTUDIES!C40</f>
        <v>10</v>
      </c>
      <c r="CY40" s="26">
        <f>SOCIALSTUDIES!D40</f>
        <v>10</v>
      </c>
      <c r="CZ40" s="26">
        <f>SOCIALSTUDIES!E40</f>
        <v>7</v>
      </c>
      <c r="DA40" s="26">
        <f>SOCIALSTUDIES!F40</f>
        <v>53</v>
      </c>
      <c r="DB40" s="26">
        <f t="shared" si="44"/>
        <v>33</v>
      </c>
      <c r="DC40" s="27">
        <f t="shared" si="45"/>
        <v>92</v>
      </c>
      <c r="DD40" s="28">
        <f t="shared" si="46"/>
        <v>67.973684210526315</v>
      </c>
      <c r="DE40" s="20">
        <f t="shared" si="69"/>
        <v>80</v>
      </c>
      <c r="DF40" s="20" t="str">
        <f t="shared" si="47"/>
        <v>A1</v>
      </c>
      <c r="DG40" s="26">
        <f>IGBO!C40</f>
        <v>9</v>
      </c>
      <c r="DH40" s="26">
        <f>IGBO!D40</f>
        <v>8</v>
      </c>
      <c r="DI40" s="26">
        <f>IGBO!E40</f>
        <v>4</v>
      </c>
      <c r="DJ40" s="26">
        <f>IGBO!F40</f>
        <v>56</v>
      </c>
      <c r="DK40" s="26">
        <f t="shared" si="48"/>
        <v>17</v>
      </c>
      <c r="DL40" s="27">
        <f t="shared" si="49"/>
        <v>90</v>
      </c>
      <c r="DM40" s="28">
        <f t="shared" si="50"/>
        <v>58.236842105263158</v>
      </c>
      <c r="DN40" s="20">
        <f t="shared" si="70"/>
        <v>77</v>
      </c>
      <c r="DO40" s="20" t="str">
        <f t="shared" si="51"/>
        <v>A1</v>
      </c>
      <c r="DP40" s="26">
        <f>HPE!C40</f>
        <v>10</v>
      </c>
      <c r="DQ40" s="26">
        <f>HPE!D40</f>
        <v>10</v>
      </c>
      <c r="DR40" s="26">
        <f>HPE!E40</f>
        <v>10</v>
      </c>
      <c r="DS40" s="26">
        <f>HPE!F40</f>
        <v>57</v>
      </c>
      <c r="DT40" s="26">
        <f t="shared" si="52"/>
        <v>50</v>
      </c>
      <c r="DU40" s="27">
        <f t="shared" si="53"/>
        <v>91</v>
      </c>
      <c r="DV40" s="28">
        <f t="shared" si="54"/>
        <v>71.973684210526315</v>
      </c>
      <c r="DW40" s="20">
        <f t="shared" si="71"/>
        <v>87</v>
      </c>
      <c r="DX40" s="20" t="str">
        <f t="shared" si="55"/>
        <v>A1</v>
      </c>
      <c r="DY40" s="20">
        <v>14</v>
      </c>
      <c r="DZ40" s="20">
        <v>1400</v>
      </c>
      <c r="EA40" s="20">
        <f t="shared" si="72"/>
        <v>990</v>
      </c>
      <c r="EB40" s="20">
        <f t="shared" si="56"/>
        <v>70.714285714285708</v>
      </c>
      <c r="EC40" s="33">
        <f t="shared" si="57"/>
        <v>8</v>
      </c>
      <c r="ED40" s="20" t="s">
        <v>106</v>
      </c>
      <c r="EG40" s="38" t="s">
        <v>104</v>
      </c>
      <c r="EH40" s="31"/>
    </row>
  </sheetData>
  <protectedRanges>
    <protectedRange password="8F6D" sqref="EE3 C1:EC2 C3:EB40" name="Range1"/>
  </protectedRanges>
  <mergeCells count="15">
    <mergeCell ref="EE9:EF9"/>
    <mergeCell ref="CX1:DF1"/>
    <mergeCell ref="DG1:DO1"/>
    <mergeCell ref="DP1:DX1"/>
    <mergeCell ref="BE1:BM1"/>
    <mergeCell ref="BN1:BV1"/>
    <mergeCell ref="BW1:CE1"/>
    <mergeCell ref="CF1:CN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G3" sqref="G3"/>
    </sheetView>
  </sheetViews>
  <sheetFormatPr defaultRowHeight="15.75"/>
  <cols>
    <col min="1" max="1" width="17.625" bestFit="1" customWidth="1"/>
    <col min="2" max="2" width="37.125" style="32" customWidth="1"/>
  </cols>
  <sheetData>
    <row r="1" spans="1:6">
      <c r="B1" s="34"/>
      <c r="C1" s="2"/>
      <c r="D1" s="53" t="s">
        <v>50</v>
      </c>
      <c r="E1" s="52"/>
      <c r="F1" s="2"/>
    </row>
    <row r="2" spans="1:6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CONFIDENCE ADAEZE</v>
      </c>
      <c r="C3" s="2">
        <v>10</v>
      </c>
      <c r="D3" s="2">
        <v>5</v>
      </c>
      <c r="E3" s="2">
        <v>7</v>
      </c>
      <c r="F3" s="2">
        <v>50</v>
      </c>
    </row>
    <row r="4" spans="1:6">
      <c r="A4" s="17"/>
      <c r="B4" s="36" t="str">
        <f>Sheet1!B4</f>
        <v>AKANWA NELSON NNAMDI</v>
      </c>
      <c r="C4" s="2">
        <v>10</v>
      </c>
      <c r="D4" s="2">
        <v>3</v>
      </c>
      <c r="E4" s="2">
        <v>8</v>
      </c>
      <c r="F4" s="2">
        <v>48</v>
      </c>
    </row>
    <row r="5" spans="1:6">
      <c r="A5" s="17"/>
      <c r="B5" s="36" t="str">
        <f>Sheet1!B5</f>
        <v>ANIEKWE MAKUOCHUKWU TESTIMONY</v>
      </c>
      <c r="C5" s="2">
        <v>10</v>
      </c>
      <c r="D5" s="2">
        <v>8</v>
      </c>
      <c r="E5" s="2">
        <v>10</v>
      </c>
      <c r="F5" s="2">
        <v>57</v>
      </c>
    </row>
    <row r="6" spans="1:6">
      <c r="A6" s="17"/>
      <c r="B6" s="36" t="str">
        <f>Sheet1!B6</f>
        <v>ANYANWAOKORO CHIBUOKEM MICHAEL</v>
      </c>
      <c r="C6" s="37">
        <v>4</v>
      </c>
      <c r="D6" s="37">
        <v>5</v>
      </c>
      <c r="E6" s="37">
        <v>6</v>
      </c>
      <c r="F6" s="37">
        <v>46</v>
      </c>
    </row>
    <row r="7" spans="1:6">
      <c r="A7" s="17"/>
      <c r="B7" s="36" t="str">
        <f>Sheet1!B7</f>
        <v>BEN-ANIOKE DIVINE CHIEMERIE</v>
      </c>
      <c r="C7" s="37">
        <v>7</v>
      </c>
      <c r="D7" s="37">
        <v>5</v>
      </c>
      <c r="E7" s="37">
        <v>10</v>
      </c>
      <c r="F7" s="37">
        <v>41</v>
      </c>
    </row>
    <row r="8" spans="1:6">
      <c r="A8" s="17"/>
      <c r="B8" s="36" t="str">
        <f>Sheet1!B8</f>
        <v>CHIJIOKE CHIBUIKEM PRUDENCE</v>
      </c>
      <c r="C8" s="37">
        <v>6</v>
      </c>
      <c r="D8" s="37">
        <v>3</v>
      </c>
      <c r="E8" s="37">
        <v>3</v>
      </c>
      <c r="F8" s="37">
        <v>19</v>
      </c>
    </row>
    <row r="9" spans="1:6">
      <c r="A9" s="17"/>
      <c r="B9" s="36" t="str">
        <f>Sheet1!B9</f>
        <v>CHIMA CHIMAMANDA EXCELLENCE</v>
      </c>
      <c r="C9" s="37">
        <v>10</v>
      </c>
      <c r="D9" s="37">
        <v>7</v>
      </c>
      <c r="E9" s="37">
        <v>9</v>
      </c>
      <c r="F9" s="37">
        <v>62</v>
      </c>
    </row>
    <row r="10" spans="1:6">
      <c r="A10" s="17"/>
      <c r="B10" s="36" t="str">
        <f>Sheet1!B10</f>
        <v>CHIMA KENNETH CHINWEOTU</v>
      </c>
      <c r="C10" s="37">
        <v>8</v>
      </c>
      <c r="D10" s="37">
        <v>4</v>
      </c>
      <c r="E10" s="37"/>
      <c r="F10" s="37">
        <v>55</v>
      </c>
    </row>
    <row r="11" spans="1:6">
      <c r="A11" s="17"/>
      <c r="B11" s="36" t="str">
        <f>Sheet1!B11</f>
        <v>CHINEDU EMMANUEL FAVOUR</v>
      </c>
      <c r="C11" s="37">
        <v>10</v>
      </c>
      <c r="D11" s="37">
        <v>9</v>
      </c>
      <c r="E11" s="37">
        <v>6</v>
      </c>
      <c r="F11" s="37">
        <v>43</v>
      </c>
    </row>
    <row r="12" spans="1:6">
      <c r="A12" s="17"/>
      <c r="B12" s="36" t="str">
        <f>Sheet1!B12</f>
        <v>CHUKWUEMEKA DIVINE CHIMDIOMIMI</v>
      </c>
      <c r="C12" s="37">
        <v>8</v>
      </c>
      <c r="D12" s="37">
        <v>5</v>
      </c>
      <c r="E12" s="37">
        <v>8</v>
      </c>
      <c r="F12" s="37">
        <v>59</v>
      </c>
    </row>
    <row r="13" spans="1:6">
      <c r="A13" s="17"/>
      <c r="B13" s="36" t="str">
        <f>Sheet1!B13</f>
        <v>DENNIS FREEDOM UCHE</v>
      </c>
      <c r="C13" s="37"/>
      <c r="D13" s="37">
        <v>2</v>
      </c>
      <c r="E13" s="37">
        <v>4</v>
      </c>
      <c r="F13" s="37">
        <v>28</v>
      </c>
    </row>
    <row r="14" spans="1:6">
      <c r="A14" s="17"/>
      <c r="B14" s="36" t="str">
        <f>Sheet1!B14</f>
        <v>EDEONWE FORTUNATE NKWACHUKWU</v>
      </c>
      <c r="C14" s="37">
        <v>10</v>
      </c>
      <c r="D14" s="37">
        <v>5</v>
      </c>
      <c r="E14" s="37">
        <v>9</v>
      </c>
      <c r="F14" s="37">
        <v>49</v>
      </c>
    </row>
    <row r="15" spans="1:6">
      <c r="A15" s="17"/>
      <c r="B15" s="36" t="str">
        <f>Sheet1!B15</f>
        <v>EMMANUEL TREASURE</v>
      </c>
      <c r="C15" s="37">
        <v>10</v>
      </c>
      <c r="D15" s="37">
        <v>6</v>
      </c>
      <c r="E15" s="37">
        <v>8</v>
      </c>
      <c r="F15" s="37">
        <v>44</v>
      </c>
    </row>
    <row r="16" spans="1:6">
      <c r="A16" s="17"/>
      <c r="B16" s="36" t="str">
        <f>Sheet1!B16</f>
        <v>EMMANUEL UGONNA GRACE</v>
      </c>
      <c r="C16" s="37">
        <v>10</v>
      </c>
      <c r="D16" s="37">
        <v>6</v>
      </c>
      <c r="E16" s="37">
        <v>7</v>
      </c>
      <c r="F16" s="37">
        <v>47</v>
      </c>
    </row>
    <row r="17" spans="1:6">
      <c r="A17" s="17"/>
      <c r="B17" s="36" t="str">
        <f>Sheet1!B17</f>
        <v>EZECHUKWU CHRISTOPHER EZE</v>
      </c>
      <c r="C17" s="37">
        <v>10</v>
      </c>
      <c r="D17" s="37">
        <v>4</v>
      </c>
      <c r="E17" s="37"/>
      <c r="F17" s="37">
        <v>37</v>
      </c>
    </row>
    <row r="18" spans="1:6">
      <c r="A18" s="17"/>
      <c r="B18" s="36" t="str">
        <f>Sheet1!B18</f>
        <v>EZENWA CHIZITEREM PRECIOUS</v>
      </c>
      <c r="C18" s="37">
        <v>10</v>
      </c>
      <c r="D18" s="37">
        <v>9</v>
      </c>
      <c r="E18" s="37">
        <v>10</v>
      </c>
      <c r="F18" s="37">
        <v>61</v>
      </c>
    </row>
    <row r="19" spans="1:6">
      <c r="A19" s="17"/>
      <c r="B19" s="36" t="str">
        <f>Sheet1!B19</f>
        <v>IBEMESI SOCHIKAYMA PRAISE</v>
      </c>
      <c r="C19" s="37">
        <v>10</v>
      </c>
      <c r="D19" s="37">
        <v>5</v>
      </c>
      <c r="E19" s="37">
        <v>7</v>
      </c>
      <c r="F19" s="37">
        <v>47</v>
      </c>
    </row>
    <row r="20" spans="1:6">
      <c r="A20" s="17"/>
      <c r="B20" s="36" t="str">
        <f>Sheet1!B20</f>
        <v>IGHOYOVWE ELOHOR JOY</v>
      </c>
      <c r="C20" s="37">
        <v>10</v>
      </c>
      <c r="D20" s="37">
        <v>7</v>
      </c>
      <c r="E20" s="37">
        <v>9</v>
      </c>
      <c r="F20" s="37">
        <v>56</v>
      </c>
    </row>
    <row r="21" spans="1:6">
      <c r="A21" s="17"/>
      <c r="B21" s="36" t="str">
        <f>Sheet1!B21</f>
        <v>IKECHUKWU CHIMBUCHI GOODLUCK</v>
      </c>
      <c r="C21" s="37">
        <v>10</v>
      </c>
      <c r="D21" s="37">
        <v>7</v>
      </c>
      <c r="E21" s="37">
        <v>8</v>
      </c>
      <c r="F21" s="37">
        <v>54</v>
      </c>
    </row>
    <row r="22" spans="1:6">
      <c r="A22" s="17"/>
      <c r="B22" s="36" t="str">
        <f>Sheet1!B22</f>
        <v>IKENNA FAVOUR AKACHUKWU</v>
      </c>
      <c r="C22" s="37">
        <v>10</v>
      </c>
      <c r="D22" s="37">
        <v>3</v>
      </c>
      <c r="E22" s="37">
        <v>3</v>
      </c>
      <c r="F22" s="37">
        <v>32</v>
      </c>
    </row>
    <row r="23" spans="1:6">
      <c r="A23" s="17"/>
      <c r="B23" s="36" t="str">
        <f>Sheet1!B23</f>
        <v xml:space="preserve">NNOKO PRECIOUS MMESOMA </v>
      </c>
      <c r="C23" s="37"/>
      <c r="D23" s="37">
        <v>7</v>
      </c>
      <c r="E23" s="37">
        <v>6</v>
      </c>
      <c r="F23" s="37">
        <v>50</v>
      </c>
    </row>
    <row r="24" spans="1:6">
      <c r="A24" s="17"/>
      <c r="B24" s="36" t="str">
        <f>Sheet1!B24</f>
        <v>NWARU EMMANUEL CHUKWUEBUKA</v>
      </c>
      <c r="C24" s="37">
        <v>3</v>
      </c>
      <c r="D24" s="37">
        <v>3</v>
      </c>
      <c r="E24" s="37">
        <v>7</v>
      </c>
      <c r="F24" s="37">
        <v>35</v>
      </c>
    </row>
    <row r="25" spans="1:6">
      <c r="A25" s="17"/>
      <c r="B25" s="36" t="str">
        <f>Sheet1!B25</f>
        <v>NWIGWE FAVOUR</v>
      </c>
      <c r="C25" s="37">
        <v>10</v>
      </c>
      <c r="D25" s="37">
        <v>3</v>
      </c>
      <c r="E25" s="37">
        <v>8</v>
      </c>
      <c r="F25" s="37">
        <v>45</v>
      </c>
    </row>
    <row r="26" spans="1:6">
      <c r="A26" s="17"/>
      <c r="B26" s="36" t="str">
        <f>Sheet1!B26</f>
        <v>NWOBODO MIRACLE CHIAGOZIEM</v>
      </c>
      <c r="C26" s="37">
        <v>10</v>
      </c>
      <c r="D26" s="37">
        <v>6</v>
      </c>
      <c r="E26" s="37">
        <v>7</v>
      </c>
      <c r="F26" s="37">
        <v>49</v>
      </c>
    </row>
    <row r="27" spans="1:6">
      <c r="A27" s="17"/>
      <c r="B27" s="36" t="str">
        <f>Sheet1!B27</f>
        <v>NZE CHINAKASIMOBI EZINNE</v>
      </c>
      <c r="C27" s="37">
        <v>10</v>
      </c>
      <c r="D27" s="37">
        <v>9</v>
      </c>
      <c r="E27" s="37">
        <v>9</v>
      </c>
      <c r="F27" s="37">
        <v>58</v>
      </c>
    </row>
    <row r="28" spans="1:6">
      <c r="A28" s="17"/>
      <c r="B28" s="36" t="str">
        <f>Sheet1!B28</f>
        <v>NZURUIKE CHINEDU</v>
      </c>
      <c r="C28" s="37"/>
      <c r="D28" s="37">
        <v>4</v>
      </c>
      <c r="E28" s="37">
        <v>10</v>
      </c>
      <c r="F28" s="37">
        <v>61</v>
      </c>
    </row>
    <row r="29" spans="1:6">
      <c r="A29" s="17"/>
      <c r="B29" s="36" t="str">
        <f>Sheet1!B29</f>
        <v>OKOLOHYGINUS KENNEDY DABERECHI</v>
      </c>
      <c r="C29" s="37">
        <v>10</v>
      </c>
      <c r="D29" s="37">
        <v>3</v>
      </c>
      <c r="E29" s="37">
        <v>9</v>
      </c>
      <c r="F29" s="37">
        <v>39</v>
      </c>
    </row>
    <row r="30" spans="1:6">
      <c r="A30" s="17"/>
      <c r="B30" s="36" t="str">
        <f>Sheet1!B30</f>
        <v>OKORONKWO JOSHUA ADIMCHUKWUNOBI</v>
      </c>
      <c r="C30" s="37">
        <v>10</v>
      </c>
      <c r="D30" s="37">
        <v>6</v>
      </c>
      <c r="E30" s="37">
        <v>9</v>
      </c>
      <c r="F30" s="37">
        <v>57</v>
      </c>
    </row>
    <row r="31" spans="1:6">
      <c r="A31" s="17"/>
      <c r="B31" s="36" t="str">
        <f>Sheet1!B31</f>
        <v>OMEKWU BRYAN CHINECHEREM</v>
      </c>
      <c r="C31" s="37">
        <v>10</v>
      </c>
      <c r="D31" s="37">
        <v>7</v>
      </c>
      <c r="E31" s="37">
        <v>4</v>
      </c>
      <c r="F31" s="37">
        <v>43</v>
      </c>
    </row>
    <row r="32" spans="1:6">
      <c r="A32" s="17"/>
      <c r="B32" s="36" t="str">
        <f>Sheet1!B32</f>
        <v>ONOH AKACHUKWU KINGSLEY</v>
      </c>
      <c r="C32" s="37">
        <v>8</v>
      </c>
      <c r="D32" s="37">
        <v>3</v>
      </c>
      <c r="E32" s="37">
        <v>4</v>
      </c>
      <c r="F32" s="37">
        <v>18</v>
      </c>
    </row>
    <row r="33" spans="1:6">
      <c r="A33" s="17"/>
      <c r="B33" s="36" t="str">
        <f>Sheet1!B33</f>
        <v>ONOH MIRACLE NZUBECHUKWU</v>
      </c>
      <c r="C33" s="37">
        <v>10</v>
      </c>
      <c r="D33" s="37">
        <v>3</v>
      </c>
      <c r="E33" s="37">
        <v>6</v>
      </c>
      <c r="F33" s="37">
        <v>40</v>
      </c>
    </row>
    <row r="34" spans="1:6">
      <c r="A34" s="17"/>
      <c r="B34" s="36" t="str">
        <f>Sheet1!B34</f>
        <v>ONWE BLESSING OGALA</v>
      </c>
      <c r="C34" s="37">
        <v>10</v>
      </c>
      <c r="D34" s="37">
        <v>5</v>
      </c>
      <c r="E34" s="37">
        <v>9</v>
      </c>
      <c r="F34" s="37">
        <v>49</v>
      </c>
    </row>
    <row r="35" spans="1:6">
      <c r="A35" s="17"/>
      <c r="B35" s="36" t="str">
        <f>Sheet1!B35</f>
        <v>OZOUGWU UGOCHUKWU PRECIOUS</v>
      </c>
      <c r="C35" s="37">
        <v>10</v>
      </c>
      <c r="D35" s="37">
        <v>4</v>
      </c>
      <c r="E35" s="37">
        <v>9</v>
      </c>
      <c r="F35" s="37">
        <v>47</v>
      </c>
    </row>
    <row r="36" spans="1:6">
      <c r="A36" s="17"/>
      <c r="B36" s="36" t="str">
        <f>Sheet1!B36</f>
        <v>SOLOMON TEHILAH EBUBECHUKWU</v>
      </c>
      <c r="C36" s="37">
        <v>10</v>
      </c>
      <c r="D36" s="37">
        <v>7</v>
      </c>
      <c r="E36" s="37">
        <v>6</v>
      </c>
      <c r="F36" s="37">
        <v>51</v>
      </c>
    </row>
    <row r="37" spans="1:6">
      <c r="A37" s="17"/>
      <c r="B37" s="36" t="str">
        <f>Sheet1!B37</f>
        <v>UDU AKACHUKWU FAVOUR</v>
      </c>
      <c r="C37" s="37">
        <v>10</v>
      </c>
      <c r="D37" s="37">
        <v>7</v>
      </c>
      <c r="E37" s="37">
        <v>9</v>
      </c>
      <c r="F37" s="37">
        <v>50</v>
      </c>
    </row>
    <row r="38" spans="1:6">
      <c r="A38" s="17"/>
      <c r="B38" s="36" t="str">
        <f>Sheet1!B38</f>
        <v>UGWU FRANKLIN OLUEBUBE</v>
      </c>
      <c r="C38" s="37">
        <v>9</v>
      </c>
      <c r="D38" s="37">
        <v>4</v>
      </c>
      <c r="E38" s="37">
        <v>6</v>
      </c>
      <c r="F38" s="37">
        <v>18</v>
      </c>
    </row>
    <row r="39" spans="1:6">
      <c r="A39" s="17"/>
      <c r="B39" s="36" t="str">
        <f>Sheet1!B39</f>
        <v>UMEH KINDNESS OLUCHUKWU</v>
      </c>
      <c r="C39" s="37">
        <v>10</v>
      </c>
      <c r="D39" s="37">
        <v>5</v>
      </c>
      <c r="E39" s="37">
        <v>7</v>
      </c>
      <c r="F39" s="37">
        <v>43</v>
      </c>
    </row>
    <row r="40" spans="1:6">
      <c r="A40" s="17"/>
      <c r="B40" s="36" t="str">
        <f>Sheet1!B40</f>
        <v>NGENE SAMUEL CHIEMERIE</v>
      </c>
      <c r="C40" s="37">
        <v>10</v>
      </c>
      <c r="D40" s="37">
        <v>7</v>
      </c>
      <c r="E40" s="37">
        <v>8</v>
      </c>
      <c r="F40" s="37">
        <v>52</v>
      </c>
    </row>
    <row r="41" spans="1:6">
      <c r="A41" s="17"/>
      <c r="B41" s="36" t="e">
        <f>Sheet1!#REF!</f>
        <v>#REF!</v>
      </c>
      <c r="C41" s="3"/>
      <c r="D41" s="3"/>
      <c r="E41" s="3"/>
      <c r="F41" s="3"/>
    </row>
    <row r="42" spans="1:6">
      <c r="A42" s="17"/>
      <c r="B42" s="36" t="e">
        <f>Sheet1!#REF!</f>
        <v>#REF!</v>
      </c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18" workbookViewId="0">
      <selection activeCell="F41" sqref="F41"/>
    </sheetView>
  </sheetViews>
  <sheetFormatPr defaultRowHeight="15.75"/>
  <cols>
    <col min="1" max="1" width="17.625" bestFit="1" customWidth="1"/>
    <col min="2" max="2" width="34.625" style="32" customWidth="1"/>
  </cols>
  <sheetData>
    <row r="1" spans="1:6">
      <c r="B1" s="34"/>
      <c r="C1" s="2"/>
      <c r="D1" s="53" t="s">
        <v>9</v>
      </c>
      <c r="E1" s="52"/>
      <c r="F1" s="2"/>
    </row>
    <row r="2" spans="1:6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CONFIDENCE ADAEZE</v>
      </c>
      <c r="C3" s="4">
        <v>10</v>
      </c>
      <c r="D3" s="4">
        <v>7</v>
      </c>
      <c r="E3" s="4">
        <v>10</v>
      </c>
      <c r="F3" s="4">
        <v>50</v>
      </c>
    </row>
    <row r="4" spans="1:6">
      <c r="A4" s="17"/>
      <c r="B4" s="36" t="str">
        <f>Sheet1!B4</f>
        <v>AKANWA NELSON NNAMDI</v>
      </c>
      <c r="C4" s="4">
        <v>5</v>
      </c>
      <c r="D4" s="4">
        <v>7</v>
      </c>
      <c r="E4" s="4">
        <v>5</v>
      </c>
      <c r="F4" s="4">
        <v>49</v>
      </c>
    </row>
    <row r="5" spans="1:6">
      <c r="A5" s="17"/>
      <c r="B5" s="36" t="str">
        <f>Sheet1!B5</f>
        <v>ANIEKWE MAKUOCHUKWU TESTIMONY</v>
      </c>
      <c r="C5" s="4">
        <v>10</v>
      </c>
      <c r="D5" s="4">
        <v>10</v>
      </c>
      <c r="E5" s="4">
        <v>5</v>
      </c>
      <c r="F5" s="4">
        <v>64</v>
      </c>
    </row>
    <row r="6" spans="1:6">
      <c r="A6" s="17"/>
      <c r="B6" s="36" t="str">
        <f>Sheet1!B6</f>
        <v>ANYANWAOKORO CHIBUOKEM MICHAEL</v>
      </c>
      <c r="C6" s="4">
        <v>5</v>
      </c>
      <c r="D6" s="4">
        <v>7</v>
      </c>
      <c r="E6" s="4">
        <v>4</v>
      </c>
      <c r="F6" s="4">
        <v>40</v>
      </c>
    </row>
    <row r="7" spans="1:6">
      <c r="A7" s="17"/>
      <c r="B7" s="36" t="str">
        <f>Sheet1!B7</f>
        <v>BEN-ANIOKE DIVINE CHIEMERIE</v>
      </c>
      <c r="C7" s="4">
        <v>4</v>
      </c>
      <c r="D7" s="4">
        <v>5</v>
      </c>
      <c r="E7" s="4">
        <v>4</v>
      </c>
      <c r="F7" s="4">
        <v>40</v>
      </c>
    </row>
    <row r="8" spans="1:6">
      <c r="A8" s="17"/>
      <c r="B8" s="36" t="str">
        <f>Sheet1!B8</f>
        <v>CHIJIOKE CHIBUIKEM PRUDENCE</v>
      </c>
      <c r="C8" s="4">
        <v>5</v>
      </c>
      <c r="D8" s="4">
        <v>1</v>
      </c>
      <c r="E8" s="4">
        <v>2</v>
      </c>
      <c r="F8" s="4">
        <v>25</v>
      </c>
    </row>
    <row r="9" spans="1:6">
      <c r="A9" s="17"/>
      <c r="B9" s="36" t="str">
        <f>Sheet1!B9</f>
        <v>CHIMA CHIMAMANDA EXCELLENCE</v>
      </c>
      <c r="C9" s="4">
        <v>10</v>
      </c>
      <c r="D9" s="4">
        <v>8</v>
      </c>
      <c r="E9" s="4">
        <v>10</v>
      </c>
      <c r="F9" s="4">
        <v>60</v>
      </c>
    </row>
    <row r="10" spans="1:6">
      <c r="A10" s="17"/>
      <c r="B10" s="36" t="str">
        <f>Sheet1!B10</f>
        <v>CHIMA KENNETH CHINWEOTU</v>
      </c>
      <c r="C10" s="4">
        <v>4</v>
      </c>
      <c r="D10" s="4">
        <v>10</v>
      </c>
      <c r="E10" s="4">
        <v>2</v>
      </c>
      <c r="F10" s="4">
        <v>48</v>
      </c>
    </row>
    <row r="11" spans="1:6">
      <c r="A11" s="17"/>
      <c r="B11" s="36" t="str">
        <f>Sheet1!B11</f>
        <v>CHINEDU EMMANUEL FAVOUR</v>
      </c>
      <c r="C11" s="4">
        <v>10</v>
      </c>
      <c r="D11" s="4">
        <v>7</v>
      </c>
      <c r="E11" s="4">
        <v>4</v>
      </c>
      <c r="F11" s="4">
        <v>47</v>
      </c>
    </row>
    <row r="12" spans="1:6">
      <c r="A12" s="17"/>
      <c r="B12" s="36" t="str">
        <f>Sheet1!B12</f>
        <v>CHUKWUEMEKA DIVINE CHIMDIOMIMI</v>
      </c>
      <c r="C12" s="4">
        <v>9</v>
      </c>
      <c r="D12" s="4">
        <v>6</v>
      </c>
      <c r="E12" s="4">
        <v>10</v>
      </c>
      <c r="F12" s="4">
        <v>27</v>
      </c>
    </row>
    <row r="13" spans="1:6">
      <c r="A13" s="17"/>
      <c r="B13" s="36" t="str">
        <f>Sheet1!B13</f>
        <v>DENNIS FREEDOM UCHE</v>
      </c>
      <c r="C13" s="4">
        <v>4</v>
      </c>
      <c r="D13" s="4">
        <v>5</v>
      </c>
      <c r="E13" s="4">
        <v>8</v>
      </c>
      <c r="F13" s="4">
        <v>27</v>
      </c>
    </row>
    <row r="14" spans="1:6">
      <c r="A14" s="17"/>
      <c r="B14" s="36" t="str">
        <f>Sheet1!B14</f>
        <v>EDEONWE FORTUNATE NKWACHUKWU</v>
      </c>
      <c r="C14" s="4">
        <v>10</v>
      </c>
      <c r="D14" s="4">
        <v>9</v>
      </c>
      <c r="E14" s="4">
        <v>10</v>
      </c>
      <c r="F14" s="4">
        <v>60</v>
      </c>
    </row>
    <row r="15" spans="1:6">
      <c r="A15" s="17"/>
      <c r="B15" s="36" t="str">
        <f>Sheet1!B15</f>
        <v>EMMANUEL TREASURE</v>
      </c>
      <c r="C15" s="4">
        <v>7</v>
      </c>
      <c r="D15" s="4">
        <v>2</v>
      </c>
      <c r="E15" s="4">
        <v>2</v>
      </c>
      <c r="F15" s="4">
        <v>37</v>
      </c>
    </row>
    <row r="16" spans="1:6">
      <c r="A16" s="17"/>
      <c r="B16" s="36" t="str">
        <f>Sheet1!B16</f>
        <v>EMMANUEL UGONNA GRACE</v>
      </c>
      <c r="C16" s="4">
        <v>9</v>
      </c>
      <c r="D16" s="4">
        <v>5</v>
      </c>
      <c r="E16" s="4">
        <v>5</v>
      </c>
      <c r="F16" s="4">
        <v>48</v>
      </c>
    </row>
    <row r="17" spans="1:6">
      <c r="A17" s="17"/>
      <c r="B17" s="36" t="str">
        <f>Sheet1!B17</f>
        <v>EZECHUKWU CHRISTOPHER EZE</v>
      </c>
      <c r="C17" s="4">
        <v>9</v>
      </c>
      <c r="D17" s="4">
        <v>1</v>
      </c>
      <c r="E17" s="4">
        <v>4</v>
      </c>
      <c r="F17" s="4">
        <v>34</v>
      </c>
    </row>
    <row r="18" spans="1:6">
      <c r="A18" s="17"/>
      <c r="B18" s="36" t="str">
        <f>Sheet1!B18</f>
        <v>EZENWA CHIZITEREM PRECIOUS</v>
      </c>
      <c r="C18" s="4">
        <v>10</v>
      </c>
      <c r="D18" s="4">
        <v>9</v>
      </c>
      <c r="E18" s="4">
        <v>10</v>
      </c>
      <c r="F18" s="4">
        <v>66</v>
      </c>
    </row>
    <row r="19" spans="1:6">
      <c r="A19" s="17"/>
      <c r="B19" s="36" t="str">
        <f>Sheet1!B19</f>
        <v>IBEMESI SOCHIKAYMA PRAISE</v>
      </c>
      <c r="C19" s="4">
        <v>7</v>
      </c>
      <c r="D19" s="4">
        <v>3</v>
      </c>
      <c r="E19" s="4">
        <v>9</v>
      </c>
      <c r="F19" s="4">
        <v>48</v>
      </c>
    </row>
    <row r="20" spans="1:6">
      <c r="A20" s="17"/>
      <c r="B20" s="36" t="str">
        <f>Sheet1!B20</f>
        <v>IGHOYOVWE ELOHOR JOY</v>
      </c>
      <c r="C20" s="4">
        <v>10</v>
      </c>
      <c r="D20" s="4">
        <v>10</v>
      </c>
      <c r="E20" s="4">
        <v>10</v>
      </c>
      <c r="F20" s="4">
        <v>63</v>
      </c>
    </row>
    <row r="21" spans="1:6">
      <c r="A21" s="17"/>
      <c r="B21" s="36" t="str">
        <f>Sheet1!B21</f>
        <v>IKECHUKWU CHIMBUCHI GOODLUCK</v>
      </c>
      <c r="C21" s="4">
        <v>7</v>
      </c>
      <c r="D21" s="4">
        <v>3</v>
      </c>
      <c r="E21" s="4">
        <v>6</v>
      </c>
      <c r="F21" s="4">
        <v>50</v>
      </c>
    </row>
    <row r="22" spans="1:6">
      <c r="A22" s="17"/>
      <c r="B22" s="36" t="str">
        <f>Sheet1!B22</f>
        <v>IKENNA FAVOUR AKACHUKWU</v>
      </c>
      <c r="C22" s="4">
        <v>10</v>
      </c>
      <c r="D22" s="4">
        <v>4</v>
      </c>
      <c r="E22" s="4">
        <v>6</v>
      </c>
      <c r="F22" s="4">
        <v>43</v>
      </c>
    </row>
    <row r="23" spans="1:6">
      <c r="A23" s="17"/>
      <c r="B23" s="36" t="str">
        <f>Sheet1!B23</f>
        <v xml:space="preserve">NNOKO PRECIOUS MMESOMA </v>
      </c>
      <c r="C23" s="4">
        <v>10</v>
      </c>
      <c r="D23" s="4">
        <v>10</v>
      </c>
      <c r="E23" s="4">
        <v>9</v>
      </c>
      <c r="F23" s="4">
        <v>50</v>
      </c>
    </row>
    <row r="24" spans="1:6">
      <c r="A24" s="17"/>
      <c r="B24" s="36" t="str">
        <f>Sheet1!B24</f>
        <v>NWARU EMMANUEL CHUKWUEBUKA</v>
      </c>
      <c r="C24" s="4">
        <v>5</v>
      </c>
      <c r="D24" s="4">
        <v>2</v>
      </c>
      <c r="E24" s="4">
        <v>6</v>
      </c>
      <c r="F24" s="4">
        <v>29</v>
      </c>
    </row>
    <row r="25" spans="1:6">
      <c r="A25" s="17"/>
      <c r="B25" s="36" t="str">
        <f>Sheet1!B25</f>
        <v>NWIGWE FAVOUR</v>
      </c>
      <c r="C25" s="4">
        <v>4</v>
      </c>
      <c r="D25" s="4">
        <v>3</v>
      </c>
      <c r="E25" s="4">
        <v>2</v>
      </c>
      <c r="F25" s="4">
        <v>32</v>
      </c>
    </row>
    <row r="26" spans="1:6">
      <c r="A26" s="17"/>
      <c r="B26" s="36" t="str">
        <f>Sheet1!B26</f>
        <v>NWOBODO MIRACLE CHIAGOZIEM</v>
      </c>
      <c r="C26" s="4">
        <v>8</v>
      </c>
      <c r="D26" s="4">
        <v>7</v>
      </c>
      <c r="E26" s="4">
        <v>9</v>
      </c>
      <c r="F26" s="4">
        <v>50</v>
      </c>
    </row>
    <row r="27" spans="1:6">
      <c r="A27" s="17"/>
      <c r="B27" s="36" t="str">
        <f>Sheet1!B27</f>
        <v>NZE CHINAKASIMOBI EZINNE</v>
      </c>
      <c r="C27" s="4">
        <v>10</v>
      </c>
      <c r="D27" s="4">
        <v>8</v>
      </c>
      <c r="E27" s="4">
        <v>10</v>
      </c>
      <c r="F27" s="4">
        <v>58</v>
      </c>
    </row>
    <row r="28" spans="1:6">
      <c r="A28" s="17"/>
      <c r="B28" s="36" t="str">
        <f>Sheet1!B28</f>
        <v>NZURUIKE CHINEDU</v>
      </c>
      <c r="C28" s="4">
        <v>4</v>
      </c>
      <c r="D28" s="4">
        <v>6</v>
      </c>
      <c r="E28" s="4">
        <v>10</v>
      </c>
      <c r="F28" s="4">
        <v>48</v>
      </c>
    </row>
    <row r="29" spans="1:6">
      <c r="A29" s="17"/>
      <c r="B29" s="36" t="str">
        <f>Sheet1!B29</f>
        <v>OKOLOHYGINUS KENNEDY DABERECHI</v>
      </c>
      <c r="C29" s="4">
        <v>10</v>
      </c>
      <c r="D29" s="4">
        <v>6</v>
      </c>
      <c r="E29" s="4">
        <v>5</v>
      </c>
      <c r="F29" s="4">
        <v>37</v>
      </c>
    </row>
    <row r="30" spans="1:6">
      <c r="A30" s="17"/>
      <c r="B30" s="36" t="str">
        <f>Sheet1!B30</f>
        <v>OKORONKWO JOSHUA ADIMCHUKWUNOBI</v>
      </c>
      <c r="C30" s="4">
        <v>10</v>
      </c>
      <c r="D30" s="4">
        <v>5</v>
      </c>
      <c r="E30" s="4">
        <v>6</v>
      </c>
      <c r="F30" s="4">
        <v>63</v>
      </c>
    </row>
    <row r="31" spans="1:6">
      <c r="A31" s="17"/>
      <c r="B31" s="36" t="str">
        <f>Sheet1!B31</f>
        <v>OMEKWU BRYAN CHINECHEREM</v>
      </c>
      <c r="C31" s="4">
        <v>10</v>
      </c>
      <c r="D31" s="4">
        <v>10</v>
      </c>
      <c r="E31" s="4">
        <v>5</v>
      </c>
      <c r="F31" s="4">
        <v>60</v>
      </c>
    </row>
    <row r="32" spans="1:6">
      <c r="A32" s="17"/>
      <c r="B32" s="36" t="str">
        <f>Sheet1!B32</f>
        <v>ONOH AKACHUKWU KINGSLEY</v>
      </c>
      <c r="C32" s="4">
        <v>5</v>
      </c>
      <c r="D32" s="4">
        <v>2</v>
      </c>
      <c r="E32" s="4">
        <v>2</v>
      </c>
      <c r="F32" s="4">
        <v>32</v>
      </c>
    </row>
    <row r="33" spans="1:6">
      <c r="A33" s="17"/>
      <c r="B33" s="36" t="str">
        <f>Sheet1!B33</f>
        <v>ONOH MIRACLE NZUBECHUKWU</v>
      </c>
      <c r="C33" s="4">
        <v>8</v>
      </c>
      <c r="D33" s="4">
        <v>5</v>
      </c>
      <c r="E33" s="4">
        <v>4</v>
      </c>
      <c r="F33" s="4">
        <v>36</v>
      </c>
    </row>
    <row r="34" spans="1:6">
      <c r="A34" s="17"/>
      <c r="B34" s="36" t="str">
        <f>Sheet1!B34</f>
        <v>ONWE BLESSING OGALA</v>
      </c>
      <c r="C34" s="4">
        <v>10</v>
      </c>
      <c r="D34" s="4">
        <v>6</v>
      </c>
      <c r="E34" s="4">
        <v>9</v>
      </c>
      <c r="F34" s="4">
        <v>50</v>
      </c>
    </row>
    <row r="35" spans="1:6">
      <c r="A35" s="17"/>
      <c r="B35" s="36" t="str">
        <f>Sheet1!B35</f>
        <v>OZOUGWU UGOCHUKWU PRECIOUS</v>
      </c>
      <c r="C35" s="4">
        <v>5</v>
      </c>
      <c r="D35" s="4">
        <v>5</v>
      </c>
      <c r="E35" s="4">
        <v>5</v>
      </c>
      <c r="F35" s="4">
        <v>31</v>
      </c>
    </row>
    <row r="36" spans="1:6">
      <c r="A36" s="17"/>
      <c r="B36" s="36" t="str">
        <f>Sheet1!B36</f>
        <v>SOLOMON TEHILAH EBUBECHUKWU</v>
      </c>
      <c r="C36" s="4">
        <v>8</v>
      </c>
      <c r="D36" s="4">
        <v>9</v>
      </c>
      <c r="E36" s="4">
        <v>2</v>
      </c>
      <c r="F36" s="4">
        <v>48</v>
      </c>
    </row>
    <row r="37" spans="1:6">
      <c r="A37" s="17"/>
      <c r="B37" s="36" t="str">
        <f>Sheet1!B37</f>
        <v>UDU AKACHUKWU FAVOUR</v>
      </c>
      <c r="C37" s="4">
        <v>7</v>
      </c>
      <c r="D37" s="4">
        <v>6</v>
      </c>
      <c r="E37" s="4">
        <v>7</v>
      </c>
      <c r="F37" s="4">
        <v>63</v>
      </c>
    </row>
    <row r="38" spans="1:6">
      <c r="A38" s="17"/>
      <c r="B38" s="36" t="str">
        <f>Sheet1!B38</f>
        <v>UGWU FRANKLIN OLUEBUBE</v>
      </c>
      <c r="C38" s="4">
        <v>10</v>
      </c>
      <c r="D38" s="4">
        <v>2</v>
      </c>
      <c r="E38" s="4">
        <v>5</v>
      </c>
      <c r="F38" s="4">
        <v>28</v>
      </c>
    </row>
    <row r="39" spans="1:6">
      <c r="A39" s="17"/>
      <c r="B39" s="36" t="str">
        <f>Sheet1!B39</f>
        <v>UMEH KINDNESS OLUCHUKWU</v>
      </c>
      <c r="C39" s="4">
        <v>10</v>
      </c>
      <c r="D39" s="4">
        <v>3</v>
      </c>
      <c r="E39" s="4">
        <v>10</v>
      </c>
      <c r="F39" s="4">
        <v>42</v>
      </c>
    </row>
    <row r="40" spans="1:6">
      <c r="A40" s="17"/>
      <c r="B40" s="36" t="str">
        <f>Sheet1!B40</f>
        <v>NGENE SAMUEL CHIEMERIE</v>
      </c>
      <c r="C40" s="3">
        <v>6</v>
      </c>
      <c r="D40" s="3">
        <v>8</v>
      </c>
      <c r="E40" s="3">
        <v>5</v>
      </c>
      <c r="F40" s="3">
        <v>38</v>
      </c>
    </row>
    <row r="41" spans="1:6">
      <c r="A41" s="17"/>
      <c r="B41" s="36" t="e">
        <f>Sheet1!#REF!</f>
        <v>#REF!</v>
      </c>
      <c r="C41" s="3"/>
      <c r="D41" s="3"/>
      <c r="E41" s="3"/>
      <c r="F41" s="3"/>
    </row>
    <row r="42" spans="1:6">
      <c r="A42" s="17"/>
      <c r="B42" s="36" t="e">
        <f>Sheet1!#REF!</f>
        <v>#REF!</v>
      </c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29" workbookViewId="0">
      <selection activeCell="F41" sqref="F41"/>
    </sheetView>
  </sheetViews>
  <sheetFormatPr defaultRowHeight="15.7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>
      <c r="B1" s="34"/>
      <c r="C1" s="2"/>
      <c r="D1" s="29" t="s">
        <v>63</v>
      </c>
      <c r="E1" s="16"/>
      <c r="F1" s="2"/>
      <c r="G1" s="2"/>
    </row>
    <row r="2" spans="1:7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6" t="str">
        <f>Sheet1!B3</f>
        <v>AGBO CONFIDENCE ADAEZE</v>
      </c>
      <c r="C3" s="4">
        <v>10</v>
      </c>
      <c r="D3" s="4">
        <v>10</v>
      </c>
      <c r="E3" s="4">
        <v>9</v>
      </c>
      <c r="F3" s="4">
        <v>45</v>
      </c>
      <c r="G3" s="4"/>
    </row>
    <row r="4" spans="1:7">
      <c r="A4" s="17"/>
      <c r="B4" s="36" t="str">
        <f>Sheet1!B4</f>
        <v>AKANWA NELSON NNAMDI</v>
      </c>
      <c r="C4" s="4">
        <v>10</v>
      </c>
      <c r="D4" s="4">
        <v>10</v>
      </c>
      <c r="E4" s="4">
        <v>10</v>
      </c>
      <c r="F4" s="4">
        <v>37</v>
      </c>
      <c r="G4" s="4"/>
    </row>
    <row r="5" spans="1:7">
      <c r="A5" s="17"/>
      <c r="B5" s="36" t="str">
        <f>Sheet1!B5</f>
        <v>ANIEKWE MAKUOCHUKWU TESTIMONY</v>
      </c>
      <c r="C5" s="4">
        <v>10</v>
      </c>
      <c r="D5" s="4">
        <v>10</v>
      </c>
      <c r="E5" s="4">
        <v>10</v>
      </c>
      <c r="F5" s="4">
        <v>46</v>
      </c>
      <c r="G5" s="4"/>
    </row>
    <row r="6" spans="1:7">
      <c r="A6" s="17"/>
      <c r="B6" s="36" t="str">
        <f>Sheet1!B6</f>
        <v>ANYANWAOKORO CHIBUOKEM MICHAEL</v>
      </c>
      <c r="C6" s="4">
        <v>8</v>
      </c>
      <c r="D6" s="4">
        <v>9</v>
      </c>
      <c r="E6" s="4">
        <v>9</v>
      </c>
      <c r="F6" s="4">
        <v>25</v>
      </c>
      <c r="G6" s="4"/>
    </row>
    <row r="7" spans="1:7">
      <c r="A7" s="17"/>
      <c r="B7" s="36" t="str">
        <f>Sheet1!B7</f>
        <v>BEN-ANIOKE DIVINE CHIEMERIE</v>
      </c>
      <c r="C7" s="4">
        <v>9</v>
      </c>
      <c r="D7" s="4">
        <v>10</v>
      </c>
      <c r="E7" s="4">
        <v>8</v>
      </c>
      <c r="F7" s="4">
        <v>39</v>
      </c>
      <c r="G7" s="4"/>
    </row>
    <row r="8" spans="1:7">
      <c r="A8" s="17"/>
      <c r="B8" s="36" t="str">
        <f>Sheet1!B8</f>
        <v>CHIJIOKE CHIBUIKEM PRUDENCE</v>
      </c>
      <c r="C8" s="4">
        <v>9</v>
      </c>
      <c r="D8" s="4">
        <v>9</v>
      </c>
      <c r="E8" s="4">
        <v>8</v>
      </c>
      <c r="F8" s="4">
        <v>21</v>
      </c>
      <c r="G8" s="4"/>
    </row>
    <row r="9" spans="1:7">
      <c r="A9" s="17"/>
      <c r="B9" s="36" t="str">
        <f>Sheet1!B9</f>
        <v>CHIMA CHIMAMANDA EXCELLENCE</v>
      </c>
      <c r="C9" s="4">
        <v>9</v>
      </c>
      <c r="D9" s="4">
        <v>10</v>
      </c>
      <c r="E9" s="4">
        <v>8</v>
      </c>
      <c r="F9" s="4">
        <v>36</v>
      </c>
      <c r="G9" s="4"/>
    </row>
    <row r="10" spans="1:7">
      <c r="A10" s="17"/>
      <c r="B10" s="36" t="str">
        <f>Sheet1!B10</f>
        <v>CHIMA KENNETH CHINWEOTU</v>
      </c>
      <c r="C10" s="4">
        <v>10</v>
      </c>
      <c r="D10" s="4">
        <v>7</v>
      </c>
      <c r="E10" s="4">
        <v>7</v>
      </c>
      <c r="F10" s="4">
        <v>34</v>
      </c>
      <c r="G10" s="4"/>
    </row>
    <row r="11" spans="1:7">
      <c r="A11" s="17"/>
      <c r="B11" s="36" t="str">
        <f>Sheet1!B11</f>
        <v>CHINEDU EMMANUEL FAVOUR</v>
      </c>
      <c r="C11" s="4">
        <v>10</v>
      </c>
      <c r="D11" s="4">
        <v>10</v>
      </c>
      <c r="E11" s="4">
        <v>10</v>
      </c>
      <c r="F11" s="4">
        <v>49</v>
      </c>
      <c r="G11" s="4"/>
    </row>
    <row r="12" spans="1:7">
      <c r="A12" s="17"/>
      <c r="B12" s="36" t="str">
        <f>Sheet1!B12</f>
        <v>CHUKWUEMEKA DIVINE CHIMDIOMIMI</v>
      </c>
      <c r="C12" s="4">
        <v>8</v>
      </c>
      <c r="D12" s="4">
        <v>8</v>
      </c>
      <c r="E12" s="4">
        <v>9</v>
      </c>
      <c r="F12" s="4">
        <v>44</v>
      </c>
      <c r="G12" s="4"/>
    </row>
    <row r="13" spans="1:7">
      <c r="A13" s="17"/>
      <c r="B13" s="36" t="str">
        <f>Sheet1!B13</f>
        <v>DENNIS FREEDOM UCHE</v>
      </c>
      <c r="C13" s="4">
        <v>7</v>
      </c>
      <c r="D13" s="4">
        <v>7</v>
      </c>
      <c r="E13" s="4">
        <v>4</v>
      </c>
      <c r="F13" s="4">
        <v>26</v>
      </c>
      <c r="G13" s="4"/>
    </row>
    <row r="14" spans="1:7">
      <c r="A14" s="17"/>
      <c r="B14" s="36" t="str">
        <f>Sheet1!B14</f>
        <v>EDEONWE FORTUNATE NKWACHUKWU</v>
      </c>
      <c r="C14" s="4">
        <v>10</v>
      </c>
      <c r="D14" s="4">
        <v>10</v>
      </c>
      <c r="E14" s="4">
        <v>10</v>
      </c>
      <c r="F14" s="4">
        <v>42</v>
      </c>
      <c r="G14" s="4"/>
    </row>
    <row r="15" spans="1:7">
      <c r="A15" s="17"/>
      <c r="B15" s="36" t="str">
        <f>Sheet1!B15</f>
        <v>EMMANUEL TREASURE</v>
      </c>
      <c r="C15" s="4">
        <v>6</v>
      </c>
      <c r="D15" s="4">
        <v>8</v>
      </c>
      <c r="E15" s="4">
        <v>6</v>
      </c>
      <c r="F15" s="4">
        <v>29</v>
      </c>
      <c r="G15" s="4"/>
    </row>
    <row r="16" spans="1:7">
      <c r="A16" s="17"/>
      <c r="B16" s="36" t="str">
        <f>Sheet1!B16</f>
        <v>EMMANUEL UGONNA GRACE</v>
      </c>
      <c r="C16" s="4">
        <v>9</v>
      </c>
      <c r="D16" s="4">
        <v>10</v>
      </c>
      <c r="E16" s="4">
        <v>10</v>
      </c>
      <c r="F16" s="4">
        <v>52</v>
      </c>
      <c r="G16" s="4"/>
    </row>
    <row r="17" spans="1:7">
      <c r="A17" s="17"/>
      <c r="B17" s="36" t="str">
        <f>Sheet1!B17</f>
        <v>EZECHUKWU CHRISTOPHER EZE</v>
      </c>
      <c r="C17" s="4">
        <v>9</v>
      </c>
      <c r="D17" s="4">
        <v>10</v>
      </c>
      <c r="E17" s="4">
        <v>10</v>
      </c>
      <c r="F17" s="4">
        <v>28</v>
      </c>
      <c r="G17" s="4"/>
    </row>
    <row r="18" spans="1:7">
      <c r="A18" s="17"/>
      <c r="B18" s="36" t="str">
        <f>Sheet1!B18</f>
        <v>EZENWA CHIZITEREM PRECIOUS</v>
      </c>
      <c r="C18" s="4">
        <v>10</v>
      </c>
      <c r="D18" s="4">
        <v>10</v>
      </c>
      <c r="E18" s="4">
        <v>10</v>
      </c>
      <c r="F18" s="4">
        <v>58</v>
      </c>
      <c r="G18" s="4"/>
    </row>
    <row r="19" spans="1:7">
      <c r="A19" s="17"/>
      <c r="B19" s="36" t="str">
        <f>Sheet1!B19</f>
        <v>IBEMESI SOCHIKAYMA PRAISE</v>
      </c>
      <c r="C19" s="4">
        <v>8</v>
      </c>
      <c r="D19" s="4">
        <v>8</v>
      </c>
      <c r="E19" s="4">
        <v>7</v>
      </c>
      <c r="F19" s="4"/>
      <c r="G19" s="4"/>
    </row>
    <row r="20" spans="1:7">
      <c r="A20" s="17"/>
      <c r="B20" s="36" t="str">
        <f>Sheet1!B20</f>
        <v>IGHOYOVWE ELOHOR JOY</v>
      </c>
      <c r="C20" s="4">
        <v>10</v>
      </c>
      <c r="D20" s="4">
        <v>10</v>
      </c>
      <c r="E20" s="4">
        <v>10</v>
      </c>
      <c r="F20" s="4">
        <v>50</v>
      </c>
      <c r="G20" s="4"/>
    </row>
    <row r="21" spans="1:7">
      <c r="A21" s="17"/>
      <c r="B21" s="36" t="str">
        <f>Sheet1!B21</f>
        <v>IKECHUKWU CHIMBUCHI GOODLUCK</v>
      </c>
      <c r="C21" s="4">
        <v>10</v>
      </c>
      <c r="D21" s="4">
        <v>10</v>
      </c>
      <c r="E21" s="4">
        <v>10</v>
      </c>
      <c r="F21" s="4">
        <v>43</v>
      </c>
      <c r="G21" s="4"/>
    </row>
    <row r="22" spans="1:7">
      <c r="A22" s="17"/>
      <c r="B22" s="36" t="str">
        <f>Sheet1!B22</f>
        <v>IKENNA FAVOUR AKACHUKWU</v>
      </c>
      <c r="C22" s="4">
        <v>8</v>
      </c>
      <c r="D22" s="4">
        <v>8</v>
      </c>
      <c r="E22" s="4">
        <v>9</v>
      </c>
      <c r="F22" s="4">
        <v>38</v>
      </c>
      <c r="G22" s="4"/>
    </row>
    <row r="23" spans="1:7">
      <c r="A23" s="17"/>
      <c r="B23" s="36" t="str">
        <f>Sheet1!B23</f>
        <v xml:space="preserve">NNOKO PRECIOUS MMESOMA </v>
      </c>
      <c r="C23" s="4">
        <v>6</v>
      </c>
      <c r="D23" s="4">
        <v>10</v>
      </c>
      <c r="E23" s="4">
        <v>7</v>
      </c>
      <c r="F23" s="4">
        <v>32</v>
      </c>
      <c r="G23" s="4"/>
    </row>
    <row r="24" spans="1:7">
      <c r="A24" s="17"/>
      <c r="B24" s="36" t="str">
        <f>Sheet1!B24</f>
        <v>NWARU EMMANUEL CHUKWUEBUKA</v>
      </c>
      <c r="C24" s="4">
        <v>6</v>
      </c>
      <c r="D24" s="4">
        <v>10</v>
      </c>
      <c r="E24" s="4">
        <v>7</v>
      </c>
      <c r="F24" s="4">
        <v>32</v>
      </c>
      <c r="G24" s="4"/>
    </row>
    <row r="25" spans="1:7">
      <c r="A25" s="17"/>
      <c r="B25" s="36" t="str">
        <f>Sheet1!B25</f>
        <v>NWIGWE FAVOUR</v>
      </c>
      <c r="C25" s="4">
        <v>7</v>
      </c>
      <c r="D25" s="4">
        <v>7</v>
      </c>
      <c r="E25" s="4">
        <v>7</v>
      </c>
      <c r="F25" s="4">
        <v>31</v>
      </c>
      <c r="G25" s="4"/>
    </row>
    <row r="26" spans="1:7">
      <c r="A26" s="17"/>
      <c r="B26" s="36" t="str">
        <f>Sheet1!B26</f>
        <v>NWOBODO MIRACLE CHIAGOZIEM</v>
      </c>
      <c r="C26" s="4">
        <v>8</v>
      </c>
      <c r="D26" s="4">
        <v>10</v>
      </c>
      <c r="E26" s="4">
        <v>8</v>
      </c>
      <c r="F26" s="4">
        <v>35</v>
      </c>
      <c r="G26" s="4"/>
    </row>
    <row r="27" spans="1:7">
      <c r="A27" s="17"/>
      <c r="B27" s="36" t="str">
        <f>Sheet1!B27</f>
        <v>NZE CHINAKASIMOBI EZINNE</v>
      </c>
      <c r="C27" s="4">
        <v>10</v>
      </c>
      <c r="D27" s="4">
        <v>10</v>
      </c>
      <c r="E27" s="4">
        <v>10</v>
      </c>
      <c r="F27" s="4">
        <v>49</v>
      </c>
      <c r="G27" s="4"/>
    </row>
    <row r="28" spans="1:7">
      <c r="A28" s="17"/>
      <c r="B28" s="36" t="str">
        <f>Sheet1!B28</f>
        <v>NZURUIKE CHINEDU</v>
      </c>
      <c r="C28" s="4">
        <v>10</v>
      </c>
      <c r="D28" s="4">
        <v>10</v>
      </c>
      <c r="E28" s="4">
        <v>10</v>
      </c>
      <c r="F28" s="4">
        <v>51</v>
      </c>
      <c r="G28" s="4"/>
    </row>
    <row r="29" spans="1:7">
      <c r="A29" s="17"/>
      <c r="B29" s="36" t="str">
        <f>Sheet1!B29</f>
        <v>OKOLOHYGINUS KENNEDY DABERECHI</v>
      </c>
      <c r="C29" s="4">
        <v>8</v>
      </c>
      <c r="D29" s="4">
        <v>8</v>
      </c>
      <c r="E29" s="4">
        <v>9</v>
      </c>
      <c r="F29" s="4">
        <v>33</v>
      </c>
      <c r="G29" s="4"/>
    </row>
    <row r="30" spans="1:7">
      <c r="A30" s="17"/>
      <c r="B30" s="36" t="str">
        <f>Sheet1!B30</f>
        <v>OKORONKWO JOSHUA ADIMCHUKWUNOBI</v>
      </c>
      <c r="C30" s="4">
        <v>10</v>
      </c>
      <c r="D30" s="4">
        <v>10</v>
      </c>
      <c r="E30" s="4">
        <v>10</v>
      </c>
      <c r="F30" s="4">
        <v>60</v>
      </c>
      <c r="G30" s="4"/>
    </row>
    <row r="31" spans="1:7">
      <c r="A31" s="17"/>
      <c r="B31" s="36" t="str">
        <f>Sheet1!B31</f>
        <v>OMEKWU BRYAN CHINECHEREM</v>
      </c>
      <c r="C31" s="4">
        <v>8</v>
      </c>
      <c r="D31" s="4">
        <v>10</v>
      </c>
      <c r="E31" s="4">
        <v>8</v>
      </c>
      <c r="F31" s="4">
        <v>37</v>
      </c>
      <c r="G31" s="4"/>
    </row>
    <row r="32" spans="1:7">
      <c r="A32" s="17"/>
      <c r="B32" s="36" t="str">
        <f>Sheet1!B32</f>
        <v>ONOH AKACHUKWU KINGSLEY</v>
      </c>
      <c r="C32" s="4">
        <v>9</v>
      </c>
      <c r="D32" s="4">
        <v>6</v>
      </c>
      <c r="E32" s="4">
        <v>8</v>
      </c>
      <c r="F32" s="4">
        <v>38</v>
      </c>
      <c r="G32" s="4"/>
    </row>
    <row r="33" spans="1:7">
      <c r="A33" s="17"/>
      <c r="B33" s="36" t="str">
        <f>Sheet1!B33</f>
        <v>ONOH MIRACLE NZUBECHUKWU</v>
      </c>
      <c r="C33" s="4">
        <v>9</v>
      </c>
      <c r="D33" s="4">
        <v>7</v>
      </c>
      <c r="E33" s="4">
        <v>7</v>
      </c>
      <c r="F33" s="4">
        <v>25</v>
      </c>
      <c r="G33" s="4"/>
    </row>
    <row r="34" spans="1:7">
      <c r="A34" s="17"/>
      <c r="B34" s="36" t="str">
        <f>Sheet1!B34</f>
        <v>ONWE BLESSING OGALA</v>
      </c>
      <c r="C34" s="4">
        <v>6</v>
      </c>
      <c r="D34" s="4">
        <v>9</v>
      </c>
      <c r="E34" s="4">
        <v>8</v>
      </c>
      <c r="F34" s="4">
        <v>32</v>
      </c>
      <c r="G34" s="4"/>
    </row>
    <row r="35" spans="1:7">
      <c r="A35" s="17"/>
      <c r="B35" s="36" t="str">
        <f>Sheet1!B35</f>
        <v>OZOUGWU UGOCHUKWU PRECIOUS</v>
      </c>
      <c r="C35" s="4">
        <v>6</v>
      </c>
      <c r="D35" s="4">
        <v>8</v>
      </c>
      <c r="E35" s="4">
        <v>7</v>
      </c>
      <c r="F35" s="4">
        <v>33</v>
      </c>
      <c r="G35" s="4"/>
    </row>
    <row r="36" spans="1:7">
      <c r="A36" s="17"/>
      <c r="B36" s="36" t="str">
        <f>Sheet1!B36</f>
        <v>SOLOMON TEHILAH EBUBECHUKWU</v>
      </c>
      <c r="C36" s="4">
        <v>10</v>
      </c>
      <c r="D36" s="4">
        <v>10</v>
      </c>
      <c r="E36" s="4">
        <v>10</v>
      </c>
      <c r="F36" s="4">
        <v>41</v>
      </c>
      <c r="G36" s="4"/>
    </row>
    <row r="37" spans="1:7">
      <c r="A37" s="17"/>
      <c r="B37" s="36" t="str">
        <f>Sheet1!B37</f>
        <v>UDU AKACHUKWU FAVOUR</v>
      </c>
      <c r="C37" s="4">
        <v>9</v>
      </c>
      <c r="D37" s="4">
        <v>10</v>
      </c>
      <c r="E37" s="4">
        <v>8</v>
      </c>
      <c r="F37" s="4">
        <v>42</v>
      </c>
      <c r="G37" s="4"/>
    </row>
    <row r="38" spans="1:7">
      <c r="A38" s="17"/>
      <c r="B38" s="36" t="str">
        <f>Sheet1!B38</f>
        <v>UGWU FRANKLIN OLUEBUBE</v>
      </c>
      <c r="C38" s="4">
        <v>7</v>
      </c>
      <c r="D38" s="4">
        <v>7</v>
      </c>
      <c r="E38" s="4">
        <v>8</v>
      </c>
      <c r="F38" s="4">
        <v>19</v>
      </c>
      <c r="G38" s="4"/>
    </row>
    <row r="39" spans="1:7">
      <c r="A39" s="17"/>
      <c r="B39" s="36" t="str">
        <f>Sheet1!B39</f>
        <v>UMEH KINDNESS OLUCHUKWU</v>
      </c>
      <c r="C39" s="4">
        <v>7</v>
      </c>
      <c r="D39" s="4">
        <v>8</v>
      </c>
      <c r="E39" s="4">
        <v>5</v>
      </c>
      <c r="F39" s="4">
        <v>42</v>
      </c>
      <c r="G39" s="4"/>
    </row>
    <row r="40" spans="1:7">
      <c r="A40" s="17"/>
      <c r="B40" s="36" t="str">
        <f>Sheet1!B40</f>
        <v>NGENE SAMUEL CHIEMERIE</v>
      </c>
      <c r="C40" s="3">
        <v>9</v>
      </c>
      <c r="D40" s="3">
        <v>10</v>
      </c>
      <c r="E40" s="3">
        <v>8</v>
      </c>
      <c r="F40" s="3">
        <v>44</v>
      </c>
      <c r="G40" s="3"/>
    </row>
    <row r="41" spans="1:7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>
      <c r="A43" s="17"/>
      <c r="B43" s="36"/>
      <c r="C43" s="3"/>
      <c r="D43" s="3"/>
      <c r="E43" s="3"/>
      <c r="F43" s="3"/>
      <c r="G43" s="3"/>
    </row>
    <row r="44" spans="1:7">
      <c r="A44" s="17"/>
      <c r="B44" s="36"/>
      <c r="C44" s="3"/>
      <c r="D44" s="3"/>
      <c r="E44" s="3"/>
      <c r="F44" s="3"/>
      <c r="G44" s="3"/>
    </row>
    <row r="45" spans="1:7">
      <c r="A45" s="17"/>
      <c r="B45" s="36"/>
      <c r="C45" s="3"/>
      <c r="D45" s="3"/>
      <c r="E45" s="3"/>
      <c r="F45" s="3"/>
      <c r="G45" s="3"/>
    </row>
    <row r="46" spans="1:7">
      <c r="A46" s="17"/>
      <c r="B46" s="36"/>
      <c r="C46" s="3"/>
      <c r="D46" s="3"/>
      <c r="E46" s="3"/>
      <c r="F46" s="3"/>
      <c r="G46" s="3"/>
    </row>
    <row r="47" spans="1:7">
      <c r="A47" s="17"/>
      <c r="B47" s="36"/>
      <c r="C47" s="3"/>
      <c r="D47" s="3"/>
      <c r="E47" s="3"/>
      <c r="F47" s="3"/>
      <c r="G47" s="3"/>
    </row>
    <row r="48" spans="1:7">
      <c r="A48" s="17"/>
      <c r="B48" s="36"/>
      <c r="C48" s="3"/>
      <c r="D48" s="3"/>
      <c r="E48" s="3"/>
      <c r="F48" s="3"/>
      <c r="G48" s="3"/>
    </row>
    <row r="49" spans="1:7">
      <c r="A49" s="17"/>
      <c r="B49" s="36"/>
      <c r="C49" s="3"/>
      <c r="D49" s="3"/>
      <c r="E49" s="3"/>
      <c r="F49" s="3"/>
      <c r="G49" s="3"/>
    </row>
    <row r="50" spans="1:7">
      <c r="A50" s="17"/>
      <c r="B50" s="36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topLeftCell="A22" workbookViewId="0">
      <selection activeCell="F2" sqref="F2"/>
    </sheetView>
  </sheetViews>
  <sheetFormatPr defaultRowHeight="15.75"/>
  <cols>
    <col min="1" max="1" width="17.625" bestFit="1" customWidth="1"/>
    <col min="2" max="2" width="34.625" style="32" bestFit="1" customWidth="1"/>
  </cols>
  <sheetData>
    <row r="1" spans="1:6">
      <c r="B1" s="34"/>
      <c r="C1" s="2"/>
      <c r="D1" s="53" t="s">
        <v>46</v>
      </c>
      <c r="E1" s="52"/>
      <c r="F1" s="2"/>
    </row>
    <row r="2" spans="1:6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CONFIDENCE ADAEZE</v>
      </c>
      <c r="C3" s="2"/>
      <c r="D3" s="2"/>
      <c r="E3" s="2"/>
      <c r="F3" s="2"/>
    </row>
    <row r="4" spans="1:6">
      <c r="A4" s="17"/>
      <c r="B4" s="36" t="str">
        <f>Sheet1!B4</f>
        <v>AKANWA NELSON NNAMDI</v>
      </c>
      <c r="C4" s="2"/>
      <c r="D4" s="2"/>
      <c r="E4" s="2"/>
      <c r="F4" s="2"/>
    </row>
    <row r="5" spans="1:6">
      <c r="A5" s="17"/>
      <c r="B5" s="36" t="str">
        <f>Sheet1!B5</f>
        <v>ANIEKWE MAKUOCHUKWU TESTIMONY</v>
      </c>
      <c r="C5" s="2"/>
      <c r="D5" s="2"/>
      <c r="E5" s="2"/>
      <c r="F5" s="2"/>
    </row>
    <row r="6" spans="1:6">
      <c r="A6" s="17"/>
      <c r="B6" s="36" t="str">
        <f>Sheet1!B6</f>
        <v>ANYANWAOKORO CHIBUOKEM MICHAEL</v>
      </c>
      <c r="C6" s="37"/>
      <c r="D6" s="37"/>
      <c r="E6" s="37"/>
      <c r="F6" s="37"/>
    </row>
    <row r="7" spans="1:6">
      <c r="A7" s="17"/>
      <c r="B7" s="36" t="str">
        <f>Sheet1!B7</f>
        <v>BEN-ANIOKE DIVINE CHIEMERIE</v>
      </c>
      <c r="C7" s="37"/>
      <c r="D7" s="37"/>
      <c r="E7" s="37"/>
      <c r="F7" s="37"/>
    </row>
    <row r="8" spans="1:6">
      <c r="A8" s="17"/>
      <c r="B8" s="36" t="str">
        <f>Sheet1!B8</f>
        <v>CHIJIOKE CHIBUIKEM PRUDENCE</v>
      </c>
      <c r="C8" s="37"/>
      <c r="D8" s="37"/>
      <c r="E8" s="37"/>
      <c r="F8" s="37"/>
    </row>
    <row r="9" spans="1:6">
      <c r="A9" s="17"/>
      <c r="B9" s="36" t="str">
        <f>Sheet1!B9</f>
        <v>CHIMA CHIMAMANDA EXCELLENCE</v>
      </c>
      <c r="C9" s="37"/>
      <c r="D9" s="37"/>
      <c r="E9" s="37"/>
      <c r="F9" s="37"/>
    </row>
    <row r="10" spans="1:6">
      <c r="A10" s="17"/>
      <c r="B10" s="36" t="str">
        <f>Sheet1!B10</f>
        <v>CHIMA KENNETH CHINWEOTU</v>
      </c>
      <c r="C10" s="37"/>
      <c r="D10" s="37"/>
      <c r="E10" s="37"/>
      <c r="F10" s="37"/>
    </row>
    <row r="11" spans="1:6">
      <c r="A11" s="17"/>
      <c r="B11" s="36" t="str">
        <f>Sheet1!B11</f>
        <v>CHINEDU EMMANUEL FAVOUR</v>
      </c>
      <c r="C11" s="37"/>
      <c r="D11" s="2"/>
      <c r="E11" s="37"/>
      <c r="F11" s="37"/>
    </row>
    <row r="12" spans="1:6">
      <c r="A12" s="17"/>
      <c r="B12" s="36" t="str">
        <f>Sheet1!B12</f>
        <v>CHUKWUEMEKA DIVINE CHIMDIOMIMI</v>
      </c>
      <c r="C12" s="37"/>
      <c r="D12" s="2"/>
      <c r="E12" s="37"/>
      <c r="F12" s="37"/>
    </row>
    <row r="13" spans="1:6">
      <c r="A13" s="17"/>
      <c r="B13" s="36" t="str">
        <f>Sheet1!B13</f>
        <v>DENNIS FREEDOM UCHE</v>
      </c>
      <c r="C13" s="37"/>
      <c r="D13" s="2"/>
      <c r="E13" s="37"/>
      <c r="F13" s="37"/>
    </row>
    <row r="14" spans="1:6">
      <c r="A14" s="17"/>
      <c r="B14" s="36" t="str">
        <f>Sheet1!B14</f>
        <v>EDEONWE FORTUNATE NKWACHUKWU</v>
      </c>
      <c r="C14" s="37"/>
      <c r="D14" s="2"/>
      <c r="E14" s="37"/>
      <c r="F14" s="37"/>
    </row>
    <row r="15" spans="1:6">
      <c r="A15" s="17"/>
      <c r="B15" s="36" t="str">
        <f>Sheet1!B15</f>
        <v>EMMANUEL TREASURE</v>
      </c>
      <c r="C15" s="37"/>
      <c r="D15" s="2"/>
      <c r="E15" s="37"/>
      <c r="F15" s="37"/>
    </row>
    <row r="16" spans="1:6">
      <c r="A16" s="17"/>
      <c r="B16" s="36" t="str">
        <f>Sheet1!B16</f>
        <v>EMMANUEL UGONNA GRACE</v>
      </c>
      <c r="C16" s="37"/>
      <c r="D16" s="2"/>
      <c r="E16" s="37"/>
      <c r="F16" s="37"/>
    </row>
    <row r="17" spans="1:6">
      <c r="A17" s="17"/>
      <c r="B17" s="36" t="str">
        <f>Sheet1!B17</f>
        <v>EZECHUKWU CHRISTOPHER EZE</v>
      </c>
      <c r="C17" s="37"/>
      <c r="D17" s="2"/>
      <c r="E17" s="37"/>
      <c r="F17" s="37"/>
    </row>
    <row r="18" spans="1:6">
      <c r="A18" s="17"/>
      <c r="B18" s="36" t="str">
        <f>Sheet1!B18</f>
        <v>EZENWA CHIZITEREM PRECIOUS</v>
      </c>
      <c r="C18" s="37"/>
      <c r="D18" s="2"/>
      <c r="E18" s="37"/>
      <c r="F18" s="37"/>
    </row>
    <row r="19" spans="1:6">
      <c r="A19" s="17"/>
      <c r="B19" s="36" t="str">
        <f>Sheet1!B19</f>
        <v>IBEMESI SOCHIKAYMA PRAISE</v>
      </c>
      <c r="C19" s="37"/>
      <c r="D19" s="2"/>
      <c r="E19" s="37"/>
      <c r="F19" s="37"/>
    </row>
    <row r="20" spans="1:6">
      <c r="A20" s="17"/>
      <c r="B20" s="36" t="str">
        <f>Sheet1!B20</f>
        <v>IGHOYOVWE ELOHOR JOY</v>
      </c>
      <c r="C20" s="37"/>
      <c r="D20" s="2"/>
      <c r="E20" s="37"/>
      <c r="F20" s="37"/>
    </row>
    <row r="21" spans="1:6">
      <c r="A21" s="17"/>
      <c r="B21" s="36" t="str">
        <f>Sheet1!B21</f>
        <v>IKECHUKWU CHIMBUCHI GOODLUCK</v>
      </c>
      <c r="C21" s="37"/>
      <c r="D21" s="2"/>
      <c r="E21" s="37"/>
      <c r="F21" s="37"/>
    </row>
    <row r="22" spans="1:6">
      <c r="A22" s="17"/>
      <c r="B22" s="36" t="str">
        <f>Sheet1!B22</f>
        <v>IKENNA FAVOUR AKACHUKWU</v>
      </c>
      <c r="C22" s="2"/>
      <c r="D22" s="2"/>
      <c r="E22" s="2"/>
      <c r="F22" s="37"/>
    </row>
    <row r="23" spans="1:6">
      <c r="A23" s="17"/>
      <c r="B23" s="36" t="str">
        <f>Sheet1!B23</f>
        <v xml:space="preserve">NNOKO PRECIOUS MMESOMA </v>
      </c>
      <c r="C23" s="2"/>
      <c r="D23" s="2"/>
      <c r="E23" s="2"/>
      <c r="F23" s="37"/>
    </row>
    <row r="24" spans="1:6">
      <c r="A24" s="17"/>
      <c r="B24" s="36" t="str">
        <f>Sheet1!B24</f>
        <v>NWARU EMMANUEL CHUKWUEBUKA</v>
      </c>
      <c r="C24" s="2"/>
      <c r="D24" s="2"/>
      <c r="E24" s="2"/>
      <c r="F24" s="37"/>
    </row>
    <row r="25" spans="1:6">
      <c r="A25" s="17"/>
      <c r="B25" s="36" t="str">
        <f>Sheet1!B25</f>
        <v>NWIGWE FAVOUR</v>
      </c>
      <c r="C25" s="2"/>
      <c r="D25" s="2"/>
      <c r="E25" s="2"/>
      <c r="F25" s="2"/>
    </row>
    <row r="26" spans="1:6">
      <c r="A26" s="17"/>
      <c r="B26" s="36" t="str">
        <f>Sheet1!B26</f>
        <v>NWOBODO MIRACLE CHIAGOZIEM</v>
      </c>
      <c r="C26" s="2"/>
      <c r="D26" s="2"/>
      <c r="E26" s="2"/>
      <c r="F26" s="2"/>
    </row>
    <row r="27" spans="1:6">
      <c r="A27" s="17"/>
      <c r="B27" s="36" t="str">
        <f>Sheet1!B27</f>
        <v>NZE CHINAKASIMOBI EZINNE</v>
      </c>
      <c r="C27" s="2"/>
      <c r="D27" s="2"/>
      <c r="E27" s="2"/>
      <c r="F27" s="2"/>
    </row>
    <row r="28" spans="1:6">
      <c r="A28" s="17"/>
      <c r="B28" s="36" t="str">
        <f>Sheet1!B28</f>
        <v>NZURUIKE CHINEDU</v>
      </c>
      <c r="C28" s="2"/>
      <c r="D28" s="2"/>
      <c r="E28" s="2"/>
      <c r="F28" s="2"/>
    </row>
    <row r="29" spans="1:6">
      <c r="A29" s="17"/>
      <c r="B29" s="36" t="str">
        <f>Sheet1!B29</f>
        <v>OKOLOHYGINUS KENNEDY DABERECHI</v>
      </c>
      <c r="C29" s="2"/>
      <c r="D29" s="2"/>
      <c r="E29" s="2"/>
      <c r="F29" s="2"/>
    </row>
    <row r="30" spans="1:6">
      <c r="A30" s="17"/>
      <c r="B30" s="36" t="str">
        <f>Sheet1!B30</f>
        <v>OKORONKWO JOSHUA ADIMCHUKWUNOBI</v>
      </c>
      <c r="C30" s="2"/>
      <c r="D30" s="2"/>
      <c r="E30" s="2"/>
      <c r="F30" s="2"/>
    </row>
    <row r="31" spans="1:6">
      <c r="A31" s="17"/>
      <c r="B31" s="36" t="str">
        <f>Sheet1!B31</f>
        <v>OMEKWU BRYAN CHINECHEREM</v>
      </c>
      <c r="C31" s="2"/>
      <c r="D31" s="2"/>
      <c r="E31" s="2"/>
      <c r="F31" s="2"/>
    </row>
    <row r="32" spans="1:6">
      <c r="A32" s="17"/>
      <c r="B32" s="36" t="str">
        <f>Sheet1!B32</f>
        <v>ONOH AKACHUKWU KINGSLEY</v>
      </c>
      <c r="C32" s="2"/>
      <c r="D32" s="2"/>
      <c r="E32" s="2"/>
      <c r="F32" s="2"/>
    </row>
    <row r="33" spans="1:6">
      <c r="A33" s="17"/>
      <c r="B33" s="36" t="str">
        <f>Sheet1!B33</f>
        <v>ONOH MIRACLE NZUBECHUKWU</v>
      </c>
      <c r="C33" s="2"/>
      <c r="D33" s="2"/>
      <c r="E33" s="2"/>
      <c r="F33" s="2"/>
    </row>
    <row r="34" spans="1:6">
      <c r="A34" s="17"/>
      <c r="B34" s="36" t="str">
        <f>Sheet1!B34</f>
        <v>ONWE BLESSING OGALA</v>
      </c>
      <c r="C34" s="2"/>
      <c r="D34" s="2"/>
      <c r="E34" s="2"/>
      <c r="F34" s="2"/>
    </row>
    <row r="35" spans="1:6">
      <c r="A35" s="17"/>
      <c r="B35" s="36" t="str">
        <f>Sheet1!B35</f>
        <v>OZOUGWU UGOCHUKWU PRECIOUS</v>
      </c>
      <c r="C35" s="2"/>
      <c r="D35" s="2"/>
      <c r="E35" s="2"/>
      <c r="F35" s="2"/>
    </row>
    <row r="36" spans="1:6">
      <c r="A36" s="17"/>
      <c r="B36" s="36" t="str">
        <f>Sheet1!B36</f>
        <v>SOLOMON TEHILAH EBUBECHUKWU</v>
      </c>
      <c r="C36" s="2"/>
      <c r="D36" s="2"/>
      <c r="E36" s="2"/>
      <c r="F36" s="2"/>
    </row>
    <row r="37" spans="1:6">
      <c r="A37" s="17"/>
      <c r="B37" s="36" t="str">
        <f>Sheet1!B37</f>
        <v>UDU AKACHUKWU FAVOUR</v>
      </c>
      <c r="C37" s="2"/>
      <c r="D37" s="2"/>
      <c r="E37" s="2"/>
      <c r="F37" s="2"/>
    </row>
    <row r="38" spans="1:6">
      <c r="A38" s="17"/>
      <c r="B38" s="36" t="str">
        <f>Sheet1!B38</f>
        <v>UGWU FRANKLIN OLUEBUBE</v>
      </c>
      <c r="C38" s="2"/>
      <c r="D38" s="2"/>
      <c r="E38" s="2"/>
      <c r="F38" s="2"/>
    </row>
    <row r="39" spans="1:6">
      <c r="A39" s="17"/>
      <c r="B39" s="36" t="str">
        <f>Sheet1!B39</f>
        <v>UMEH KINDNESS OLUCHUKWU</v>
      </c>
      <c r="C39" s="2"/>
      <c r="D39" s="2"/>
      <c r="E39" s="2"/>
      <c r="F39" s="2"/>
    </row>
    <row r="40" spans="1:6">
      <c r="A40" s="17"/>
      <c r="B40" s="36" t="str">
        <f>Sheet1!B40</f>
        <v>NGENE SAMUEL CHIEMERIE</v>
      </c>
      <c r="C40" s="2"/>
      <c r="D40" s="2"/>
      <c r="E40" s="2"/>
      <c r="F40" s="2"/>
    </row>
    <row r="41" spans="1:6">
      <c r="A41" s="17"/>
      <c r="B41" s="36" t="e">
        <f>Sheet1!#REF!</f>
        <v>#REF!</v>
      </c>
      <c r="C41" s="2"/>
      <c r="D41" s="2"/>
      <c r="E41" s="2"/>
      <c r="F41" s="2"/>
    </row>
    <row r="42" spans="1:6">
      <c r="A42" s="17"/>
      <c r="B42" s="36"/>
    </row>
    <row r="43" spans="1:6">
      <c r="A43" s="17"/>
      <c r="B43" s="36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topLeftCell="A18" workbookViewId="0">
      <selection activeCell="F41" sqref="F41"/>
    </sheetView>
  </sheetViews>
  <sheetFormatPr defaultRowHeight="15.7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4"/>
      <c r="C1" s="2"/>
      <c r="D1" s="53" t="s">
        <v>11</v>
      </c>
      <c r="E1" s="52"/>
      <c r="F1" s="2"/>
      <c r="G1" s="2"/>
    </row>
    <row r="2" spans="1:7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6" t="str">
        <f>Sheet1!B3</f>
        <v>AGBO CONFIDENCE ADAEZE</v>
      </c>
      <c r="C3" s="4">
        <v>10</v>
      </c>
      <c r="D3" s="4">
        <v>8</v>
      </c>
      <c r="E3" s="4">
        <v>8</v>
      </c>
      <c r="F3" s="4">
        <v>61</v>
      </c>
      <c r="G3" s="4"/>
    </row>
    <row r="4" spans="1:7">
      <c r="A4" s="17"/>
      <c r="B4" s="36" t="str">
        <f>Sheet1!B4</f>
        <v>AKANWA NELSON NNAMDI</v>
      </c>
      <c r="C4" s="4">
        <v>9</v>
      </c>
      <c r="D4" s="4">
        <v>10</v>
      </c>
      <c r="E4" s="4">
        <v>7</v>
      </c>
      <c r="F4" s="4">
        <v>53</v>
      </c>
      <c r="G4" s="4"/>
    </row>
    <row r="5" spans="1:7">
      <c r="A5" s="17"/>
      <c r="B5" s="36" t="str">
        <f>Sheet1!B5</f>
        <v>ANIEKWE MAKUOCHUKWU TESTIMONY</v>
      </c>
      <c r="C5" s="4">
        <v>9</v>
      </c>
      <c r="D5" s="4">
        <v>10</v>
      </c>
      <c r="E5" s="4">
        <v>10</v>
      </c>
      <c r="F5" s="4">
        <v>65</v>
      </c>
      <c r="G5" s="4"/>
    </row>
    <row r="6" spans="1:7">
      <c r="A6" s="17"/>
      <c r="B6" s="36" t="str">
        <f>Sheet1!B6</f>
        <v>ANYANWAOKORO CHIBUOKEM MICHAEL</v>
      </c>
      <c r="C6" s="4">
        <v>7</v>
      </c>
      <c r="D6" s="4">
        <v>7</v>
      </c>
      <c r="E6" s="4">
        <v>5</v>
      </c>
      <c r="F6" s="4">
        <v>61</v>
      </c>
      <c r="G6" s="4"/>
    </row>
    <row r="7" spans="1:7">
      <c r="A7" s="17"/>
      <c r="B7" s="36" t="str">
        <f>Sheet1!B7</f>
        <v>BEN-ANIOKE DIVINE CHIEMERIE</v>
      </c>
      <c r="C7" s="4">
        <v>8</v>
      </c>
      <c r="D7" s="4">
        <v>4</v>
      </c>
      <c r="E7" s="4">
        <v>8</v>
      </c>
      <c r="F7" s="4">
        <v>56</v>
      </c>
      <c r="G7" s="4"/>
    </row>
    <row r="8" spans="1:7">
      <c r="A8" s="17"/>
      <c r="B8" s="36" t="str">
        <f>Sheet1!B8</f>
        <v>CHIJIOKE CHIBUIKEM PRUDENCE</v>
      </c>
      <c r="C8" s="4">
        <v>10</v>
      </c>
      <c r="D8" s="4">
        <v>6</v>
      </c>
      <c r="E8" s="4">
        <v>8</v>
      </c>
      <c r="F8" s="4">
        <v>53</v>
      </c>
      <c r="G8" s="4"/>
    </row>
    <row r="9" spans="1:7">
      <c r="A9" s="17"/>
      <c r="B9" s="36" t="str">
        <f>Sheet1!B9</f>
        <v>CHIMA CHIMAMANDA EXCELLENCE</v>
      </c>
      <c r="C9" s="4">
        <v>9</v>
      </c>
      <c r="D9" s="4">
        <v>8</v>
      </c>
      <c r="E9" s="4">
        <v>7</v>
      </c>
      <c r="F9" s="4">
        <v>60</v>
      </c>
      <c r="G9" s="4"/>
    </row>
    <row r="10" spans="1:7">
      <c r="A10" s="17"/>
      <c r="B10" s="36" t="str">
        <f>Sheet1!B10</f>
        <v>CHIMA KENNETH CHINWEOTU</v>
      </c>
      <c r="C10" s="4">
        <v>7</v>
      </c>
      <c r="D10" s="4">
        <v>8</v>
      </c>
      <c r="E10" s="4">
        <v>10</v>
      </c>
      <c r="F10" s="4">
        <v>58</v>
      </c>
      <c r="G10" s="4"/>
    </row>
    <row r="11" spans="1:7">
      <c r="A11" s="17"/>
      <c r="B11" s="36" t="str">
        <f>Sheet1!B11</f>
        <v>CHINEDU EMMANUEL FAVOUR</v>
      </c>
      <c r="C11" s="4">
        <v>8</v>
      </c>
      <c r="D11" s="4">
        <v>5</v>
      </c>
      <c r="E11" s="4">
        <v>7</v>
      </c>
      <c r="F11" s="4">
        <v>60</v>
      </c>
      <c r="G11" s="4"/>
    </row>
    <row r="12" spans="1:7">
      <c r="A12" s="17"/>
      <c r="B12" s="36" t="str">
        <f>Sheet1!B12</f>
        <v>CHUKWUEMEKA DIVINE CHIMDIOMIMI</v>
      </c>
      <c r="C12" s="4">
        <v>8</v>
      </c>
      <c r="D12" s="4">
        <v>9</v>
      </c>
      <c r="E12" s="4">
        <v>10</v>
      </c>
      <c r="F12" s="4">
        <v>59</v>
      </c>
      <c r="G12" s="4"/>
    </row>
    <row r="13" spans="1:7">
      <c r="A13" s="17"/>
      <c r="B13" s="36" t="str">
        <f>Sheet1!B13</f>
        <v>DENNIS FREEDOM UCHE</v>
      </c>
      <c r="C13" s="4">
        <v>8</v>
      </c>
      <c r="D13" s="4">
        <v>6</v>
      </c>
      <c r="E13" s="4">
        <v>7</v>
      </c>
      <c r="F13" s="4">
        <v>40</v>
      </c>
      <c r="G13" s="4"/>
    </row>
    <row r="14" spans="1:7">
      <c r="A14" s="17"/>
      <c r="B14" s="36" t="str">
        <f>Sheet1!B14</f>
        <v>EDEONWE FORTUNATE NKWACHUKWU</v>
      </c>
      <c r="C14" s="4">
        <v>9</v>
      </c>
      <c r="D14" s="4">
        <v>10</v>
      </c>
      <c r="E14" s="4">
        <v>8</v>
      </c>
      <c r="F14" s="4">
        <v>63</v>
      </c>
      <c r="G14" s="4"/>
    </row>
    <row r="15" spans="1:7">
      <c r="A15" s="17"/>
      <c r="B15" s="36" t="str">
        <f>Sheet1!B15</f>
        <v>EMMANUEL TREASURE</v>
      </c>
      <c r="C15" s="4">
        <v>8</v>
      </c>
      <c r="D15" s="4">
        <v>5</v>
      </c>
      <c r="E15" s="4">
        <v>8</v>
      </c>
      <c r="F15" s="4">
        <v>56</v>
      </c>
      <c r="G15" s="4"/>
    </row>
    <row r="16" spans="1:7">
      <c r="A16" s="17"/>
      <c r="B16" s="36" t="str">
        <f>Sheet1!B16</f>
        <v>EMMANUEL UGONNA GRACE</v>
      </c>
      <c r="C16" s="4">
        <v>9</v>
      </c>
      <c r="D16" s="4">
        <v>7</v>
      </c>
      <c r="E16" s="4">
        <v>8</v>
      </c>
      <c r="F16" s="4">
        <v>60</v>
      </c>
      <c r="G16" s="4"/>
    </row>
    <row r="17" spans="1:7">
      <c r="A17" s="17"/>
      <c r="B17" s="36" t="str">
        <f>Sheet1!B17</f>
        <v>EZECHUKWU CHRISTOPHER EZE</v>
      </c>
      <c r="C17" s="4">
        <v>8</v>
      </c>
      <c r="D17" s="4">
        <v>5</v>
      </c>
      <c r="E17" s="4">
        <v>7</v>
      </c>
      <c r="F17" s="4">
        <v>48</v>
      </c>
      <c r="G17" s="4"/>
    </row>
    <row r="18" spans="1:7">
      <c r="A18" s="17"/>
      <c r="B18" s="36" t="str">
        <f>Sheet1!B18</f>
        <v>EZENWA CHIZITEREM PRECIOUS</v>
      </c>
      <c r="C18" s="4">
        <v>10</v>
      </c>
      <c r="D18" s="4">
        <v>10</v>
      </c>
      <c r="E18" s="4">
        <v>8</v>
      </c>
      <c r="F18" s="4">
        <v>69</v>
      </c>
      <c r="G18" s="4"/>
    </row>
    <row r="19" spans="1:7">
      <c r="A19" s="17"/>
      <c r="B19" s="36" t="str">
        <f>Sheet1!B19</f>
        <v>IBEMESI SOCHIKAYMA PRAISE</v>
      </c>
      <c r="C19" s="4">
        <v>9</v>
      </c>
      <c r="D19" s="4">
        <v>5</v>
      </c>
      <c r="E19" s="4">
        <v>5</v>
      </c>
      <c r="F19" s="4">
        <v>57</v>
      </c>
      <c r="G19" s="4"/>
    </row>
    <row r="20" spans="1:7">
      <c r="A20" s="17"/>
      <c r="B20" s="36" t="str">
        <f>Sheet1!B20</f>
        <v>IGHOYOVWE ELOHOR JOY</v>
      </c>
      <c r="C20" s="4">
        <v>7</v>
      </c>
      <c r="D20" s="4">
        <v>8</v>
      </c>
      <c r="E20" s="4">
        <v>10</v>
      </c>
      <c r="F20" s="4">
        <v>66</v>
      </c>
      <c r="G20" s="4"/>
    </row>
    <row r="21" spans="1:7">
      <c r="A21" s="17"/>
      <c r="B21" s="36" t="str">
        <f>Sheet1!B21</f>
        <v>IKECHUKWU CHIMBUCHI GOODLUCK</v>
      </c>
      <c r="C21" s="4">
        <v>9</v>
      </c>
      <c r="D21" s="4">
        <v>9</v>
      </c>
      <c r="E21" s="4">
        <v>10</v>
      </c>
      <c r="F21" s="4">
        <v>65</v>
      </c>
      <c r="G21" s="4"/>
    </row>
    <row r="22" spans="1:7">
      <c r="A22" s="17"/>
      <c r="B22" s="36" t="str">
        <f>Sheet1!B22</f>
        <v>IKENNA FAVOUR AKACHUKWU</v>
      </c>
      <c r="C22" s="4">
        <v>8</v>
      </c>
      <c r="D22" s="4">
        <v>9</v>
      </c>
      <c r="E22" s="4">
        <v>7</v>
      </c>
      <c r="F22" s="4">
        <v>59</v>
      </c>
      <c r="G22" s="4"/>
    </row>
    <row r="23" spans="1:7">
      <c r="A23" s="17"/>
      <c r="B23" s="36" t="str">
        <f>Sheet1!B23</f>
        <v xml:space="preserve">NNOKO PRECIOUS MMESOMA </v>
      </c>
      <c r="C23" s="4">
        <v>9</v>
      </c>
      <c r="D23" s="4">
        <v>7</v>
      </c>
      <c r="E23" s="4">
        <v>9</v>
      </c>
      <c r="F23" s="4">
        <v>64</v>
      </c>
      <c r="G23" s="4"/>
    </row>
    <row r="24" spans="1:7">
      <c r="A24" s="17"/>
      <c r="B24" s="36" t="str">
        <f>Sheet1!B24</f>
        <v>NWARU EMMANUEL CHUKWUEBUKA</v>
      </c>
      <c r="C24" s="4">
        <v>7</v>
      </c>
      <c r="D24" s="4">
        <v>7</v>
      </c>
      <c r="E24" s="4">
        <v>7</v>
      </c>
      <c r="F24" s="4">
        <v>44</v>
      </c>
      <c r="G24" s="4"/>
    </row>
    <row r="25" spans="1:7">
      <c r="A25" s="17"/>
      <c r="B25" s="36" t="str">
        <f>Sheet1!B25</f>
        <v>NWIGWE FAVOUR</v>
      </c>
      <c r="C25" s="4">
        <v>8</v>
      </c>
      <c r="D25" s="4">
        <v>9</v>
      </c>
      <c r="E25" s="4">
        <v>8</v>
      </c>
      <c r="F25" s="4">
        <v>58</v>
      </c>
      <c r="G25" s="4"/>
    </row>
    <row r="26" spans="1:7">
      <c r="A26" s="17"/>
      <c r="B26" s="36" t="str">
        <f>Sheet1!B26</f>
        <v>NWOBODO MIRACLE CHIAGOZIEM</v>
      </c>
      <c r="C26" s="4">
        <v>9</v>
      </c>
      <c r="D26" s="4">
        <v>9</v>
      </c>
      <c r="E26" s="4">
        <v>9</v>
      </c>
      <c r="F26" s="4">
        <v>54</v>
      </c>
      <c r="G26" s="4"/>
    </row>
    <row r="27" spans="1:7">
      <c r="A27" s="17"/>
      <c r="B27" s="36" t="str">
        <f>Sheet1!B27</f>
        <v>NZE CHINAKASIMOBI EZINNE</v>
      </c>
      <c r="C27" s="4">
        <v>9</v>
      </c>
      <c r="D27" s="4">
        <v>9</v>
      </c>
      <c r="E27" s="4">
        <v>10</v>
      </c>
      <c r="F27" s="4">
        <v>57</v>
      </c>
      <c r="G27" s="4"/>
    </row>
    <row r="28" spans="1:7">
      <c r="A28" s="17"/>
      <c r="B28" s="36" t="str">
        <f>Sheet1!B28</f>
        <v>NZURUIKE CHINEDU</v>
      </c>
      <c r="C28" s="4">
        <v>9</v>
      </c>
      <c r="D28" s="4">
        <v>7</v>
      </c>
      <c r="E28" s="4">
        <v>10</v>
      </c>
      <c r="F28" s="4">
        <v>63</v>
      </c>
      <c r="G28" s="4"/>
    </row>
    <row r="29" spans="1:7">
      <c r="A29" s="17"/>
      <c r="B29" s="36" t="str">
        <f>Sheet1!B29</f>
        <v>OKOLOHYGINUS KENNEDY DABERECHI</v>
      </c>
      <c r="C29" s="4">
        <v>9</v>
      </c>
      <c r="D29" s="4">
        <v>7</v>
      </c>
      <c r="E29" s="4">
        <v>8</v>
      </c>
      <c r="F29" s="4">
        <v>54</v>
      </c>
      <c r="G29" s="4"/>
    </row>
    <row r="30" spans="1:7">
      <c r="A30" s="17"/>
      <c r="B30" s="36" t="str">
        <f>Sheet1!B30</f>
        <v>OKORONKWO JOSHUA ADIMCHUKWUNOBI</v>
      </c>
      <c r="C30" s="4">
        <v>9</v>
      </c>
      <c r="D30" s="4">
        <v>9</v>
      </c>
      <c r="E30" s="4">
        <v>10</v>
      </c>
      <c r="F30" s="4">
        <v>58</v>
      </c>
      <c r="G30" s="4"/>
    </row>
    <row r="31" spans="1:7">
      <c r="A31" s="17"/>
      <c r="B31" s="36" t="str">
        <f>Sheet1!B31</f>
        <v>OMEKWU BRYAN CHINECHEREM</v>
      </c>
      <c r="C31" s="4">
        <v>9</v>
      </c>
      <c r="D31" s="4">
        <v>7</v>
      </c>
      <c r="E31" s="4">
        <v>8</v>
      </c>
      <c r="F31" s="4">
        <v>58</v>
      </c>
      <c r="G31" s="4"/>
    </row>
    <row r="32" spans="1:7">
      <c r="A32" s="17"/>
      <c r="B32" s="36" t="str">
        <f>Sheet1!B32</f>
        <v>ONOH AKACHUKWU KINGSLEY</v>
      </c>
      <c r="C32" s="4">
        <v>9</v>
      </c>
      <c r="D32" s="4">
        <v>6</v>
      </c>
      <c r="E32" s="4">
        <v>7</v>
      </c>
      <c r="F32" s="4">
        <v>45</v>
      </c>
      <c r="G32" s="4"/>
    </row>
    <row r="33" spans="1:7">
      <c r="A33" s="17"/>
      <c r="B33" s="36" t="str">
        <f>Sheet1!B33</f>
        <v>ONOH MIRACLE NZUBECHUKWU</v>
      </c>
      <c r="C33" s="4">
        <v>9</v>
      </c>
      <c r="D33" s="4">
        <v>9</v>
      </c>
      <c r="E33" s="4">
        <v>7</v>
      </c>
      <c r="F33" s="4">
        <v>52</v>
      </c>
      <c r="G33" s="4"/>
    </row>
    <row r="34" spans="1:7">
      <c r="A34" s="17"/>
      <c r="B34" s="36" t="str">
        <f>Sheet1!B34</f>
        <v>ONWE BLESSING OGALA</v>
      </c>
      <c r="C34" s="4">
        <v>8</v>
      </c>
      <c r="D34" s="4">
        <v>9</v>
      </c>
      <c r="E34" s="4">
        <v>5</v>
      </c>
      <c r="F34" s="4">
        <v>55</v>
      </c>
      <c r="G34" s="4"/>
    </row>
    <row r="35" spans="1:7">
      <c r="A35" s="17"/>
      <c r="B35" s="36" t="str">
        <f>Sheet1!B35</f>
        <v>OZOUGWU UGOCHUKWU PRECIOUS</v>
      </c>
      <c r="C35" s="4">
        <v>8</v>
      </c>
      <c r="D35" s="4">
        <v>4</v>
      </c>
      <c r="E35" s="4">
        <v>8</v>
      </c>
      <c r="F35" s="4">
        <v>47</v>
      </c>
      <c r="G35" s="4"/>
    </row>
    <row r="36" spans="1:7">
      <c r="A36" s="17"/>
      <c r="B36" s="36" t="str">
        <f>Sheet1!B36</f>
        <v>SOLOMON TEHILAH EBUBECHUKWU</v>
      </c>
      <c r="C36" s="4">
        <v>9</v>
      </c>
      <c r="D36" s="4">
        <v>8</v>
      </c>
      <c r="E36" s="4">
        <v>7</v>
      </c>
      <c r="F36" s="4">
        <v>63</v>
      </c>
      <c r="G36" s="4"/>
    </row>
    <row r="37" spans="1:7">
      <c r="A37" s="17"/>
      <c r="B37" s="36" t="str">
        <f>Sheet1!B37</f>
        <v>UDU AKACHUKWU FAVOUR</v>
      </c>
      <c r="C37" s="4">
        <v>9</v>
      </c>
      <c r="D37" s="4">
        <v>7</v>
      </c>
      <c r="E37" s="4">
        <v>6</v>
      </c>
      <c r="F37" s="4">
        <v>62</v>
      </c>
      <c r="G37" s="4"/>
    </row>
    <row r="38" spans="1:7">
      <c r="A38" s="17"/>
      <c r="B38" s="36" t="str">
        <f>Sheet1!B38</f>
        <v>UGWU FRANKLIN OLUEBUBE</v>
      </c>
      <c r="C38" s="4">
        <v>8</v>
      </c>
      <c r="D38" s="4">
        <v>7</v>
      </c>
      <c r="E38" s="4">
        <v>6</v>
      </c>
      <c r="F38" s="4"/>
      <c r="G38" s="4"/>
    </row>
    <row r="39" spans="1:7">
      <c r="A39" s="17"/>
      <c r="B39" s="36" t="str">
        <f>Sheet1!B39</f>
        <v>UMEH KINDNESS OLUCHUKWU</v>
      </c>
      <c r="C39" s="4">
        <v>8</v>
      </c>
      <c r="D39" s="4">
        <v>5</v>
      </c>
      <c r="E39" s="4">
        <v>6</v>
      </c>
      <c r="F39" s="4">
        <v>56</v>
      </c>
      <c r="G39" s="4"/>
    </row>
    <row r="40" spans="1:7">
      <c r="A40" s="17"/>
      <c r="B40" s="36" t="str">
        <f>Sheet1!B40</f>
        <v>NGENE SAMUEL CHIEMERIE</v>
      </c>
      <c r="C40" s="3">
        <v>8</v>
      </c>
      <c r="D40" s="3">
        <v>7</v>
      </c>
      <c r="E40" s="3">
        <v>8</v>
      </c>
      <c r="F40" s="3">
        <v>62</v>
      </c>
      <c r="G40" s="3"/>
    </row>
    <row r="41" spans="1:7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>
      <c r="A42" s="17"/>
      <c r="B42" s="36"/>
      <c r="C42" s="3"/>
      <c r="D42" s="3"/>
      <c r="E42" s="3"/>
      <c r="F42" s="3"/>
      <c r="G42" s="3"/>
    </row>
    <row r="43" spans="1:7">
      <c r="A43" s="17"/>
      <c r="B43" s="36"/>
      <c r="C43" s="3"/>
      <c r="D43" s="3"/>
      <c r="E43" s="3"/>
      <c r="F43" s="3"/>
      <c r="G43" s="3"/>
    </row>
    <row r="44" spans="1:7">
      <c r="A44" s="17"/>
      <c r="B44" s="36"/>
      <c r="C44" s="3"/>
      <c r="D44" s="3"/>
      <c r="E44" s="3"/>
      <c r="F44" s="3"/>
      <c r="G44" s="3"/>
    </row>
    <row r="45" spans="1:7">
      <c r="A45" s="17"/>
      <c r="B45" s="36"/>
      <c r="C45" s="3"/>
      <c r="D45" s="3"/>
      <c r="E45" s="3"/>
      <c r="F45" s="3"/>
      <c r="G45" s="3"/>
    </row>
    <row r="46" spans="1:7">
      <c r="A46" s="17"/>
      <c r="B46" s="36"/>
      <c r="C46" s="3"/>
      <c r="D46" s="3"/>
      <c r="E46" s="3"/>
      <c r="F46" s="3"/>
      <c r="G46" s="3"/>
    </row>
    <row r="47" spans="1:7">
      <c r="A47" s="17"/>
      <c r="B47" s="36"/>
      <c r="C47" s="3"/>
      <c r="D47" s="3"/>
      <c r="E47" s="3"/>
      <c r="F47" s="3"/>
      <c r="G47" s="3"/>
    </row>
    <row r="48" spans="1:7">
      <c r="A48" s="17"/>
      <c r="B48" s="36"/>
      <c r="C48" s="3"/>
      <c r="D48" s="3"/>
      <c r="E48" s="3"/>
      <c r="F48" s="3"/>
      <c r="G48" s="3"/>
    </row>
    <row r="49" spans="1:7">
      <c r="A49" s="17"/>
      <c r="B49" s="36"/>
      <c r="C49" s="3"/>
      <c r="D49" s="3"/>
      <c r="E49" s="3"/>
      <c r="F49" s="3"/>
      <c r="G49" s="3"/>
    </row>
    <row r="50" spans="1:7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F41" sqref="F41"/>
    </sheetView>
  </sheetViews>
  <sheetFormatPr defaultRowHeight="15.75"/>
  <cols>
    <col min="1" max="1" width="17.625" bestFit="1" customWidth="1"/>
    <col min="2" max="2" width="34.625" style="32" bestFit="1" customWidth="1"/>
  </cols>
  <sheetData>
    <row r="1" spans="1:6">
      <c r="B1" s="34"/>
      <c r="C1" s="2"/>
      <c r="D1" s="53" t="s">
        <v>12</v>
      </c>
      <c r="E1" s="52"/>
      <c r="F1" s="2"/>
    </row>
    <row r="2" spans="1:6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CONFIDENCE ADAEZE</v>
      </c>
      <c r="C3" s="2">
        <v>8</v>
      </c>
      <c r="D3" s="2">
        <v>8</v>
      </c>
      <c r="E3" s="2">
        <v>8</v>
      </c>
      <c r="F3" s="2">
        <v>53</v>
      </c>
    </row>
    <row r="4" spans="1:6">
      <c r="A4" s="17"/>
      <c r="B4" s="36" t="str">
        <f>Sheet1!B4</f>
        <v>AKANWA NELSON NNAMDI</v>
      </c>
      <c r="C4" s="2">
        <v>9</v>
      </c>
      <c r="D4" s="2">
        <v>7</v>
      </c>
      <c r="E4" s="2">
        <v>9</v>
      </c>
      <c r="F4" s="2">
        <v>49</v>
      </c>
    </row>
    <row r="5" spans="1:6">
      <c r="A5" s="17"/>
      <c r="B5" s="36" t="str">
        <f>Sheet1!B5</f>
        <v>ANIEKWE MAKUOCHUKWU TESTIMONY</v>
      </c>
      <c r="C5" s="2">
        <v>10</v>
      </c>
      <c r="D5" s="2">
        <v>10</v>
      </c>
      <c r="E5" s="2">
        <v>10</v>
      </c>
      <c r="F5" s="2">
        <v>60</v>
      </c>
    </row>
    <row r="6" spans="1:6">
      <c r="A6" s="17"/>
      <c r="B6" s="36" t="str">
        <f>Sheet1!B6</f>
        <v>ANYANWAOKORO CHIBUOKEM MICHAEL</v>
      </c>
      <c r="C6" s="37">
        <v>2</v>
      </c>
      <c r="D6" s="37">
        <v>9</v>
      </c>
      <c r="E6" s="37">
        <v>1</v>
      </c>
      <c r="F6" s="37">
        <v>51</v>
      </c>
    </row>
    <row r="7" spans="1:6">
      <c r="A7" s="17"/>
      <c r="B7" s="36" t="str">
        <f>Sheet1!B7</f>
        <v>BEN-ANIOKE DIVINE CHIEMERIE</v>
      </c>
      <c r="C7" s="37">
        <v>2</v>
      </c>
      <c r="D7" s="37">
        <v>9</v>
      </c>
      <c r="E7" s="37">
        <v>8</v>
      </c>
      <c r="F7" s="37">
        <v>48</v>
      </c>
    </row>
    <row r="8" spans="1:6">
      <c r="A8" s="17"/>
      <c r="B8" s="36" t="str">
        <f>Sheet1!B8</f>
        <v>CHIJIOKE CHIBUIKEM PRUDENCE</v>
      </c>
      <c r="C8" s="37">
        <v>2</v>
      </c>
      <c r="D8" s="37">
        <v>3</v>
      </c>
      <c r="E8" s="37">
        <v>6</v>
      </c>
      <c r="F8" s="37">
        <v>22</v>
      </c>
    </row>
    <row r="9" spans="1:6">
      <c r="A9" s="17"/>
      <c r="B9" s="36" t="str">
        <f>Sheet1!B9</f>
        <v>CHIMA CHIMAMANDA EXCELLENCE</v>
      </c>
      <c r="C9" s="37">
        <v>7</v>
      </c>
      <c r="D9" s="37">
        <v>10</v>
      </c>
      <c r="E9" s="37">
        <v>9</v>
      </c>
      <c r="F9" s="37">
        <v>49</v>
      </c>
    </row>
    <row r="10" spans="1:6">
      <c r="A10" s="17"/>
      <c r="B10" s="36" t="str">
        <f>Sheet1!B10</f>
        <v>CHIMA KENNETH CHINWEOTU</v>
      </c>
      <c r="C10" s="37">
        <v>9</v>
      </c>
      <c r="D10" s="37">
        <v>9</v>
      </c>
      <c r="E10" s="37">
        <v>10</v>
      </c>
      <c r="F10" s="37">
        <v>55</v>
      </c>
    </row>
    <row r="11" spans="1:6">
      <c r="A11" s="17"/>
      <c r="B11" s="36" t="str">
        <f>Sheet1!B11</f>
        <v>CHINEDU EMMANUEL FAVOUR</v>
      </c>
      <c r="C11" s="37">
        <v>2</v>
      </c>
      <c r="D11" s="37">
        <v>9</v>
      </c>
      <c r="E11" s="37">
        <v>7</v>
      </c>
      <c r="F11" s="37">
        <v>47</v>
      </c>
    </row>
    <row r="12" spans="1:6">
      <c r="A12" s="17"/>
      <c r="B12" s="36" t="str">
        <f>Sheet1!B12</f>
        <v>CHUKWUEMEKA DIVINE CHIMDIOMIMI</v>
      </c>
      <c r="C12" s="37">
        <v>6</v>
      </c>
      <c r="D12" s="37">
        <v>7</v>
      </c>
      <c r="E12" s="37">
        <v>9</v>
      </c>
      <c r="F12" s="37">
        <v>59</v>
      </c>
    </row>
    <row r="13" spans="1:6">
      <c r="A13" s="17"/>
      <c r="B13" s="36" t="str">
        <f>Sheet1!B13</f>
        <v>DENNIS FREEDOM UCHE</v>
      </c>
      <c r="C13" s="37">
        <v>2</v>
      </c>
      <c r="D13" s="37">
        <v>3</v>
      </c>
      <c r="E13" s="37">
        <v>4</v>
      </c>
      <c r="F13" s="37">
        <v>25</v>
      </c>
    </row>
    <row r="14" spans="1:6">
      <c r="A14" s="17"/>
      <c r="B14" s="36" t="str">
        <f>Sheet1!B14</f>
        <v>EDEONWE FORTUNATE NKWACHUKWU</v>
      </c>
      <c r="C14" s="37">
        <v>8</v>
      </c>
      <c r="D14" s="37">
        <v>10</v>
      </c>
      <c r="E14" s="37">
        <v>9</v>
      </c>
      <c r="F14" s="37">
        <v>56</v>
      </c>
    </row>
    <row r="15" spans="1:6">
      <c r="A15" s="17"/>
      <c r="B15" s="36" t="str">
        <f>Sheet1!B15</f>
        <v>EMMANUEL TREASURE</v>
      </c>
      <c r="C15" s="37">
        <v>10</v>
      </c>
      <c r="D15" s="37">
        <v>1</v>
      </c>
      <c r="E15" s="37">
        <v>7</v>
      </c>
      <c r="F15" s="37">
        <v>34</v>
      </c>
    </row>
    <row r="16" spans="1:6">
      <c r="A16" s="17"/>
      <c r="B16" s="36" t="str">
        <f>Sheet1!B16</f>
        <v>EMMANUEL UGONNA GRACE</v>
      </c>
      <c r="C16" s="37">
        <v>10</v>
      </c>
      <c r="D16" s="37">
        <v>8</v>
      </c>
      <c r="E16" s="37">
        <v>10</v>
      </c>
      <c r="F16" s="37">
        <v>47</v>
      </c>
    </row>
    <row r="17" spans="1:6">
      <c r="A17" s="17"/>
      <c r="B17" s="36" t="str">
        <f>Sheet1!B17</f>
        <v>EZECHUKWU CHRISTOPHER EZE</v>
      </c>
      <c r="C17" s="37">
        <v>10</v>
      </c>
      <c r="D17" s="37">
        <v>5</v>
      </c>
      <c r="E17" s="37">
        <v>6</v>
      </c>
      <c r="F17" s="37">
        <v>33</v>
      </c>
    </row>
    <row r="18" spans="1:6">
      <c r="A18" s="17"/>
      <c r="B18" s="36" t="str">
        <f>Sheet1!B18</f>
        <v>EZENWA CHIZITEREM PRECIOUS</v>
      </c>
      <c r="C18" s="37">
        <v>10</v>
      </c>
      <c r="D18" s="37">
        <v>10</v>
      </c>
      <c r="E18" s="37">
        <v>10</v>
      </c>
      <c r="F18" s="37">
        <v>62</v>
      </c>
    </row>
    <row r="19" spans="1:6">
      <c r="A19" s="17"/>
      <c r="B19" s="36" t="str">
        <f>Sheet1!B19</f>
        <v>IBEMESI SOCHIKAYMA PRAISE</v>
      </c>
      <c r="C19" s="37">
        <v>2</v>
      </c>
      <c r="D19" s="37">
        <v>9</v>
      </c>
      <c r="E19" s="37">
        <v>1</v>
      </c>
      <c r="F19" s="37">
        <v>46</v>
      </c>
    </row>
    <row r="20" spans="1:6">
      <c r="A20" s="17"/>
      <c r="B20" s="36" t="str">
        <f>Sheet1!B20</f>
        <v>IGHOYOVWE ELOHOR JOY</v>
      </c>
      <c r="C20" s="37">
        <v>10</v>
      </c>
      <c r="D20" s="37">
        <v>10</v>
      </c>
      <c r="E20" s="37">
        <v>10</v>
      </c>
      <c r="F20" s="37">
        <v>56</v>
      </c>
    </row>
    <row r="21" spans="1:6">
      <c r="A21" s="17"/>
      <c r="B21" s="36" t="str">
        <f>Sheet1!B21</f>
        <v>IKECHUKWU CHIMBUCHI GOODLUCK</v>
      </c>
      <c r="C21" s="37">
        <v>2</v>
      </c>
      <c r="D21" s="37">
        <v>10</v>
      </c>
      <c r="E21" s="37">
        <v>10</v>
      </c>
      <c r="F21" s="37">
        <v>58</v>
      </c>
    </row>
    <row r="22" spans="1:6">
      <c r="A22" s="17"/>
      <c r="B22" s="36" t="str">
        <f>Sheet1!B22</f>
        <v>IKENNA FAVOUR AKACHUKWU</v>
      </c>
      <c r="C22" s="37">
        <v>7</v>
      </c>
      <c r="D22" s="37">
        <v>8</v>
      </c>
      <c r="E22" s="37">
        <v>8</v>
      </c>
      <c r="F22" s="37">
        <v>42</v>
      </c>
    </row>
    <row r="23" spans="1:6">
      <c r="A23" s="17"/>
      <c r="B23" s="36" t="str">
        <f>Sheet1!B23</f>
        <v xml:space="preserve">NNOKO PRECIOUS MMESOMA </v>
      </c>
      <c r="C23" s="37">
        <v>2</v>
      </c>
      <c r="D23" s="37">
        <v>9</v>
      </c>
      <c r="E23" s="37">
        <v>10</v>
      </c>
      <c r="F23" s="37">
        <v>51</v>
      </c>
    </row>
    <row r="24" spans="1:6">
      <c r="A24" s="17"/>
      <c r="B24" s="36" t="str">
        <f>Sheet1!B24</f>
        <v>NWARU EMMANUEL CHUKWUEBUKA</v>
      </c>
      <c r="C24" s="37">
        <v>2</v>
      </c>
      <c r="D24" s="37">
        <v>6</v>
      </c>
      <c r="E24" s="37">
        <v>6</v>
      </c>
      <c r="F24" s="37">
        <v>42</v>
      </c>
    </row>
    <row r="25" spans="1:6">
      <c r="A25" s="17"/>
      <c r="B25" s="36" t="str">
        <f>Sheet1!B25</f>
        <v>NWIGWE FAVOUR</v>
      </c>
      <c r="C25" s="37">
        <v>2</v>
      </c>
      <c r="D25" s="37">
        <v>7</v>
      </c>
      <c r="E25" s="37">
        <v>6</v>
      </c>
      <c r="F25" s="37">
        <v>47</v>
      </c>
    </row>
    <row r="26" spans="1:6">
      <c r="A26" s="17"/>
      <c r="B26" s="36" t="str">
        <f>Sheet1!B26</f>
        <v>NWOBODO MIRACLE CHIAGOZIEM</v>
      </c>
      <c r="C26" s="37">
        <v>10</v>
      </c>
      <c r="D26" s="37">
        <v>7</v>
      </c>
      <c r="E26" s="37">
        <v>9</v>
      </c>
      <c r="F26" s="37">
        <v>46</v>
      </c>
    </row>
    <row r="27" spans="1:6">
      <c r="A27" s="17"/>
      <c r="B27" s="36" t="str">
        <f>Sheet1!B27</f>
        <v>NZE CHINAKASIMOBI EZINNE</v>
      </c>
      <c r="C27" s="37">
        <v>10</v>
      </c>
      <c r="D27" s="37">
        <v>10</v>
      </c>
      <c r="E27" s="37">
        <v>10</v>
      </c>
      <c r="F27" s="37">
        <v>55</v>
      </c>
    </row>
    <row r="28" spans="1:6">
      <c r="A28" s="17"/>
      <c r="B28" s="36" t="str">
        <f>Sheet1!B28</f>
        <v>NZURUIKE CHINEDU</v>
      </c>
      <c r="C28" s="37">
        <v>7</v>
      </c>
      <c r="D28" s="37">
        <v>9</v>
      </c>
      <c r="E28" s="37">
        <v>7</v>
      </c>
      <c r="F28" s="37">
        <v>48</v>
      </c>
    </row>
    <row r="29" spans="1:6">
      <c r="A29" s="17"/>
      <c r="B29" s="36" t="str">
        <f>Sheet1!B29</f>
        <v>OKOLOHYGINUS KENNEDY DABERECHI</v>
      </c>
      <c r="C29" s="37">
        <v>8</v>
      </c>
      <c r="D29" s="37">
        <v>9</v>
      </c>
      <c r="E29" s="37">
        <v>9</v>
      </c>
      <c r="F29" s="37">
        <v>42</v>
      </c>
    </row>
    <row r="30" spans="1:6">
      <c r="A30" s="17"/>
      <c r="B30" s="36" t="str">
        <f>Sheet1!B30</f>
        <v>OKORONKWO JOSHUA ADIMCHUKWUNOBI</v>
      </c>
      <c r="C30" s="37">
        <v>10</v>
      </c>
      <c r="D30" s="37">
        <v>9</v>
      </c>
      <c r="E30" s="37">
        <v>10</v>
      </c>
      <c r="F30" s="37">
        <v>48</v>
      </c>
    </row>
    <row r="31" spans="1:6">
      <c r="A31" s="17"/>
      <c r="B31" s="36" t="str">
        <f>Sheet1!B31</f>
        <v>OMEKWU BRYAN CHINECHEREM</v>
      </c>
      <c r="C31" s="37">
        <v>8</v>
      </c>
      <c r="D31" s="37">
        <v>8</v>
      </c>
      <c r="E31" s="37">
        <v>8</v>
      </c>
      <c r="F31" s="37">
        <v>47</v>
      </c>
    </row>
    <row r="32" spans="1:6">
      <c r="A32" s="17"/>
      <c r="B32" s="36" t="str">
        <f>Sheet1!B32</f>
        <v>ONOH AKACHUKWU KINGSLEY</v>
      </c>
      <c r="C32" s="37">
        <v>2</v>
      </c>
      <c r="D32" s="37">
        <v>10</v>
      </c>
      <c r="E32" s="37">
        <v>6</v>
      </c>
      <c r="F32" s="37">
        <v>31</v>
      </c>
    </row>
    <row r="33" spans="1:6">
      <c r="A33" s="17"/>
      <c r="B33" s="36" t="str">
        <f>Sheet1!B33</f>
        <v>ONOH MIRACLE NZUBECHUKWU</v>
      </c>
      <c r="C33" s="37">
        <v>9</v>
      </c>
      <c r="D33" s="37">
        <v>7</v>
      </c>
      <c r="E33" s="37">
        <v>4</v>
      </c>
      <c r="F33" s="37">
        <v>24</v>
      </c>
    </row>
    <row r="34" spans="1:6">
      <c r="A34" s="17"/>
      <c r="B34" s="36" t="str">
        <f>Sheet1!B34</f>
        <v>ONWE BLESSING OGALA</v>
      </c>
      <c r="C34" s="37">
        <v>8</v>
      </c>
      <c r="D34" s="37">
        <v>9</v>
      </c>
      <c r="E34" s="37">
        <v>10</v>
      </c>
      <c r="F34" s="37">
        <v>47</v>
      </c>
    </row>
    <row r="35" spans="1:6">
      <c r="A35" s="17"/>
      <c r="B35" s="36" t="str">
        <f>Sheet1!B35</f>
        <v>OZOUGWU UGOCHUKWU PRECIOUS</v>
      </c>
      <c r="C35" s="37">
        <v>8</v>
      </c>
      <c r="D35" s="37">
        <v>5</v>
      </c>
      <c r="E35" s="37">
        <v>7</v>
      </c>
      <c r="F35" s="37">
        <v>37</v>
      </c>
    </row>
    <row r="36" spans="1:6">
      <c r="A36" s="17"/>
      <c r="B36" s="36" t="str">
        <f>Sheet1!B36</f>
        <v>SOLOMON TEHILAH EBUBECHUKWU</v>
      </c>
      <c r="C36" s="37">
        <v>7</v>
      </c>
      <c r="D36" s="37">
        <v>9</v>
      </c>
      <c r="E36" s="37">
        <v>10</v>
      </c>
      <c r="F36" s="37">
        <v>49</v>
      </c>
    </row>
    <row r="37" spans="1:6">
      <c r="A37" s="17"/>
      <c r="B37" s="36" t="str">
        <f>Sheet1!B37</f>
        <v>UDU AKACHUKWU FAVOUR</v>
      </c>
      <c r="C37" s="37">
        <v>10</v>
      </c>
      <c r="D37" s="37">
        <v>10</v>
      </c>
      <c r="E37" s="37">
        <v>9</v>
      </c>
      <c r="F37" s="37">
        <v>53</v>
      </c>
    </row>
    <row r="38" spans="1:6">
      <c r="A38" s="17"/>
      <c r="B38" s="36" t="str">
        <f>Sheet1!B38</f>
        <v>UGWU FRANKLIN OLUEBUBE</v>
      </c>
      <c r="C38" s="37">
        <v>9</v>
      </c>
      <c r="D38" s="37">
        <v>1</v>
      </c>
      <c r="E38" s="37">
        <v>5</v>
      </c>
      <c r="F38" s="37">
        <v>22</v>
      </c>
    </row>
    <row r="39" spans="1:6">
      <c r="A39" s="17"/>
      <c r="B39" s="36" t="str">
        <f>Sheet1!B39</f>
        <v>UMEH KINDNESS OLUCHUKWU</v>
      </c>
      <c r="C39" s="37">
        <v>6</v>
      </c>
      <c r="D39" s="37">
        <v>8</v>
      </c>
      <c r="E39" s="37">
        <v>8</v>
      </c>
      <c r="F39" s="37">
        <v>42</v>
      </c>
    </row>
    <row r="40" spans="1:6">
      <c r="A40" s="17"/>
      <c r="B40" s="36" t="str">
        <f>Sheet1!B40</f>
        <v>NGENE SAMUEL CHIEMERIE</v>
      </c>
      <c r="C40" s="37">
        <v>10</v>
      </c>
      <c r="D40" s="37">
        <v>10</v>
      </c>
      <c r="E40" s="37">
        <v>7</v>
      </c>
      <c r="F40" s="37">
        <v>53</v>
      </c>
    </row>
    <row r="41" spans="1:6">
      <c r="A41" s="17"/>
      <c r="B41" s="36" t="e">
        <f>Sheet1!#REF!</f>
        <v>#REF!</v>
      </c>
      <c r="C41" s="37"/>
      <c r="D41" s="2"/>
      <c r="E41" s="2"/>
      <c r="F41" s="2"/>
    </row>
    <row r="42" spans="1:6">
      <c r="A42" s="17"/>
      <c r="B42" s="36"/>
    </row>
    <row r="43" spans="1:6">
      <c r="A43" s="17"/>
      <c r="B43" s="36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topLeftCell="B1" workbookViewId="0">
      <selection activeCell="F41" sqref="F41"/>
    </sheetView>
  </sheetViews>
  <sheetFormatPr defaultRowHeight="15.75"/>
  <cols>
    <col min="1" max="1" width="17.25" bestFit="1" customWidth="1"/>
    <col min="2" max="2" width="34.625" style="32" bestFit="1" customWidth="1"/>
  </cols>
  <sheetData>
    <row r="1" spans="1:6">
      <c r="B1" s="34"/>
      <c r="C1" s="2"/>
      <c r="D1" s="53" t="s">
        <v>13</v>
      </c>
      <c r="E1" s="52"/>
      <c r="F1" s="2"/>
    </row>
    <row r="2" spans="1:6">
      <c r="A2" s="17" t="s">
        <v>65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CONFIDENCE ADAEZE</v>
      </c>
      <c r="C3" s="4">
        <v>10</v>
      </c>
      <c r="D3" s="4">
        <v>7</v>
      </c>
      <c r="E3" s="4">
        <v>9</v>
      </c>
      <c r="F3" s="4">
        <v>46</v>
      </c>
    </row>
    <row r="4" spans="1:6">
      <c r="A4" s="17"/>
      <c r="B4" s="36" t="str">
        <f>Sheet1!B4</f>
        <v>AKANWA NELSON NNAMDI</v>
      </c>
      <c r="C4" s="4">
        <v>4</v>
      </c>
      <c r="D4" s="4">
        <v>6</v>
      </c>
      <c r="E4" s="4">
        <v>9</v>
      </c>
      <c r="F4" s="4">
        <v>41</v>
      </c>
    </row>
    <row r="5" spans="1:6">
      <c r="A5" s="17"/>
      <c r="B5" s="36" t="str">
        <f>Sheet1!B5</f>
        <v>ANIEKWE MAKUOCHUKWU TESTIMONY</v>
      </c>
      <c r="C5" s="4">
        <v>8</v>
      </c>
      <c r="D5" s="4">
        <v>9</v>
      </c>
      <c r="E5" s="4">
        <v>10</v>
      </c>
      <c r="F5" s="4">
        <v>59</v>
      </c>
    </row>
    <row r="6" spans="1:6">
      <c r="A6" s="17"/>
      <c r="B6" s="36" t="str">
        <f>Sheet1!B6</f>
        <v>ANYANWAOKORO CHIBUOKEM MICHAEL</v>
      </c>
      <c r="C6" s="4">
        <v>7</v>
      </c>
      <c r="D6" s="4">
        <v>7</v>
      </c>
      <c r="E6" s="4">
        <v>5</v>
      </c>
      <c r="F6" s="4">
        <v>38</v>
      </c>
    </row>
    <row r="7" spans="1:6">
      <c r="A7" s="17"/>
      <c r="B7" s="36" t="str">
        <f>Sheet1!B7</f>
        <v>BEN-ANIOKE DIVINE CHIEMERIE</v>
      </c>
      <c r="C7" s="4">
        <v>6</v>
      </c>
      <c r="D7" s="4">
        <v>6</v>
      </c>
      <c r="E7" s="4">
        <v>5</v>
      </c>
      <c r="F7" s="4">
        <v>35</v>
      </c>
    </row>
    <row r="8" spans="1:6">
      <c r="A8" s="17"/>
      <c r="B8" s="36" t="str">
        <f>Sheet1!B8</f>
        <v>CHIJIOKE CHIBUIKEM PRUDENCE</v>
      </c>
      <c r="C8" s="4">
        <v>4</v>
      </c>
      <c r="D8" s="4">
        <v>5</v>
      </c>
      <c r="E8" s="4">
        <v>3</v>
      </c>
      <c r="F8" s="4">
        <v>12</v>
      </c>
    </row>
    <row r="9" spans="1:6">
      <c r="A9" s="17"/>
      <c r="B9" s="36" t="str">
        <f>Sheet1!B9</f>
        <v>CHIMA CHIMAMANDA EXCELLENCE</v>
      </c>
      <c r="C9" s="4">
        <v>6</v>
      </c>
      <c r="D9" s="4">
        <v>9</v>
      </c>
      <c r="E9" s="4">
        <v>9</v>
      </c>
      <c r="F9" s="4">
        <v>66</v>
      </c>
    </row>
    <row r="10" spans="1:6">
      <c r="A10" s="17"/>
      <c r="B10" s="36" t="str">
        <f>Sheet1!B10</f>
        <v>CHIMA KENNETH CHINWEOTU</v>
      </c>
      <c r="C10" s="4">
        <v>2</v>
      </c>
      <c r="D10" s="4">
        <v>7</v>
      </c>
      <c r="E10" s="4"/>
      <c r="F10" s="4">
        <v>40</v>
      </c>
    </row>
    <row r="11" spans="1:6">
      <c r="A11" s="17"/>
      <c r="B11" s="36" t="str">
        <f>Sheet1!B11</f>
        <v>CHINEDU EMMANUEL FAVOUR</v>
      </c>
      <c r="C11" s="4">
        <v>5</v>
      </c>
      <c r="D11" s="4">
        <v>9</v>
      </c>
      <c r="E11" s="4">
        <v>6</v>
      </c>
      <c r="F11" s="4">
        <v>61</v>
      </c>
    </row>
    <row r="12" spans="1:6">
      <c r="A12" s="17"/>
      <c r="B12" s="36" t="str">
        <f>Sheet1!B12</f>
        <v>CHUKWUEMEKA DIVINE CHIMDIOMIMI</v>
      </c>
      <c r="C12" s="4">
        <v>6</v>
      </c>
      <c r="D12" s="4">
        <v>9</v>
      </c>
      <c r="E12" s="4">
        <v>10</v>
      </c>
      <c r="F12" s="4">
        <v>54</v>
      </c>
    </row>
    <row r="13" spans="1:6">
      <c r="A13" s="17"/>
      <c r="B13" s="36" t="str">
        <f>Sheet1!B13</f>
        <v>DENNIS FREEDOM UCHE</v>
      </c>
      <c r="C13" s="4">
        <v>2</v>
      </c>
      <c r="D13" s="4">
        <v>2</v>
      </c>
      <c r="E13" s="4">
        <v>1</v>
      </c>
      <c r="F13" s="4">
        <v>12</v>
      </c>
    </row>
    <row r="14" spans="1:6">
      <c r="A14" s="17"/>
      <c r="B14" s="36" t="str">
        <f>Sheet1!B14</f>
        <v>EDEONWE FORTUNATE NKWACHUKWU</v>
      </c>
      <c r="C14" s="4">
        <v>1</v>
      </c>
      <c r="D14" s="4">
        <v>5</v>
      </c>
      <c r="E14" s="4">
        <v>10</v>
      </c>
      <c r="F14" s="4">
        <v>55</v>
      </c>
    </row>
    <row r="15" spans="1:6">
      <c r="A15" s="17"/>
      <c r="B15" s="36" t="str">
        <f>Sheet1!B15</f>
        <v>EMMANUEL TREASURE</v>
      </c>
      <c r="C15" s="4">
        <v>9</v>
      </c>
      <c r="D15" s="4"/>
      <c r="E15" s="4">
        <v>7</v>
      </c>
      <c r="F15" s="4">
        <v>47</v>
      </c>
    </row>
    <row r="16" spans="1:6">
      <c r="A16" s="17"/>
      <c r="B16" s="36" t="str">
        <f>Sheet1!B16</f>
        <v>EMMANUEL UGONNA GRACE</v>
      </c>
      <c r="C16" s="4">
        <v>9</v>
      </c>
      <c r="D16" s="4">
        <v>6</v>
      </c>
      <c r="E16" s="4">
        <v>5</v>
      </c>
      <c r="F16" s="4">
        <v>49</v>
      </c>
    </row>
    <row r="17" spans="1:6">
      <c r="A17" s="17"/>
      <c r="B17" s="36" t="str">
        <f>Sheet1!B17</f>
        <v>EZECHUKWU CHRISTOPHER EZE</v>
      </c>
      <c r="C17" s="4">
        <v>3</v>
      </c>
      <c r="D17" s="4">
        <v>3</v>
      </c>
      <c r="E17" s="4">
        <v>1</v>
      </c>
      <c r="F17" s="4">
        <v>13</v>
      </c>
    </row>
    <row r="18" spans="1:6">
      <c r="A18" s="17"/>
      <c r="B18" s="36" t="str">
        <f>Sheet1!B18</f>
        <v>EZENWA CHIZITEREM PRECIOUS</v>
      </c>
      <c r="C18" s="4">
        <v>9</v>
      </c>
      <c r="D18" s="4">
        <v>9</v>
      </c>
      <c r="E18" s="4">
        <v>10</v>
      </c>
      <c r="F18" s="4">
        <v>57</v>
      </c>
    </row>
    <row r="19" spans="1:6">
      <c r="A19" s="17"/>
      <c r="B19" s="36" t="str">
        <f>Sheet1!B19</f>
        <v>IBEMESI SOCHIKAYMA PRAISE</v>
      </c>
      <c r="C19" s="4">
        <v>8</v>
      </c>
      <c r="D19" s="4">
        <v>6</v>
      </c>
      <c r="E19" s="4">
        <v>5</v>
      </c>
      <c r="F19" s="4">
        <v>35</v>
      </c>
    </row>
    <row r="20" spans="1:6">
      <c r="A20" s="17"/>
      <c r="B20" s="36" t="str">
        <f>Sheet1!B20</f>
        <v>IGHOYOVWE ELOHOR JOY</v>
      </c>
      <c r="C20" s="4">
        <v>8</v>
      </c>
      <c r="D20" s="4">
        <v>7</v>
      </c>
      <c r="E20" s="4">
        <v>6</v>
      </c>
      <c r="F20" s="4">
        <v>46</v>
      </c>
    </row>
    <row r="21" spans="1:6">
      <c r="A21" s="17"/>
      <c r="B21" s="36" t="str">
        <f>Sheet1!B21</f>
        <v>IKECHUKWU CHIMBUCHI GOODLUCK</v>
      </c>
      <c r="C21" s="4">
        <v>8</v>
      </c>
      <c r="D21" s="4">
        <v>6</v>
      </c>
      <c r="E21" s="4">
        <v>9</v>
      </c>
      <c r="F21" s="4">
        <v>55</v>
      </c>
    </row>
    <row r="22" spans="1:6">
      <c r="A22" s="17"/>
      <c r="B22" s="36" t="str">
        <f>Sheet1!B22</f>
        <v>IKENNA FAVOUR AKACHUKWU</v>
      </c>
      <c r="C22" s="4">
        <v>5</v>
      </c>
      <c r="D22" s="4">
        <v>3</v>
      </c>
      <c r="E22" s="4">
        <v>6</v>
      </c>
      <c r="F22" s="4">
        <v>42</v>
      </c>
    </row>
    <row r="23" spans="1:6">
      <c r="A23" s="17"/>
      <c r="B23" s="36" t="str">
        <f>Sheet1!B23</f>
        <v xml:space="preserve">NNOKO PRECIOUS MMESOMA </v>
      </c>
      <c r="C23" s="4">
        <v>9</v>
      </c>
      <c r="D23" s="4">
        <v>5</v>
      </c>
      <c r="E23" s="4">
        <v>8</v>
      </c>
      <c r="F23" s="4">
        <v>54</v>
      </c>
    </row>
    <row r="24" spans="1:6">
      <c r="A24" s="17"/>
      <c r="B24" s="36" t="str">
        <f>Sheet1!B24</f>
        <v>NWARU EMMANUEL CHUKWUEBUKA</v>
      </c>
      <c r="C24" s="4">
        <v>4</v>
      </c>
      <c r="D24" s="4">
        <v>1</v>
      </c>
      <c r="E24" s="4">
        <v>2</v>
      </c>
      <c r="F24" s="4">
        <v>13</v>
      </c>
    </row>
    <row r="25" spans="1:6">
      <c r="A25" s="17"/>
      <c r="B25" s="36" t="str">
        <f>Sheet1!B25</f>
        <v>NWIGWE FAVOUR</v>
      </c>
      <c r="C25" s="4">
        <v>6</v>
      </c>
      <c r="D25" s="4">
        <v>4</v>
      </c>
      <c r="E25" s="4">
        <v>5</v>
      </c>
      <c r="F25" s="4">
        <v>16</v>
      </c>
    </row>
    <row r="26" spans="1:6">
      <c r="A26" s="17"/>
      <c r="B26" s="36" t="str">
        <f>Sheet1!B26</f>
        <v>NWOBODO MIRACLE CHIAGOZIEM</v>
      </c>
      <c r="C26" s="4">
        <v>6</v>
      </c>
      <c r="D26" s="4">
        <v>9</v>
      </c>
      <c r="E26" s="4">
        <v>7</v>
      </c>
      <c r="F26" s="4">
        <v>42</v>
      </c>
    </row>
    <row r="27" spans="1:6">
      <c r="A27" s="17"/>
      <c r="B27" s="36" t="str">
        <f>Sheet1!B27</f>
        <v>NZE CHINAKASIMOBI EZINNE</v>
      </c>
      <c r="C27" s="4">
        <v>6</v>
      </c>
      <c r="D27" s="4">
        <v>8</v>
      </c>
      <c r="E27" s="4">
        <v>5</v>
      </c>
      <c r="F27" s="4">
        <v>49</v>
      </c>
    </row>
    <row r="28" spans="1:6">
      <c r="A28" s="17"/>
      <c r="B28" s="36" t="str">
        <f>Sheet1!B28</f>
        <v>NZURUIKE CHINEDU</v>
      </c>
      <c r="C28" s="4">
        <v>2</v>
      </c>
      <c r="D28" s="4">
        <v>7</v>
      </c>
      <c r="E28" s="4">
        <v>8</v>
      </c>
      <c r="F28" s="4">
        <v>44</v>
      </c>
    </row>
    <row r="29" spans="1:6">
      <c r="A29" s="17"/>
      <c r="B29" s="36" t="str">
        <f>Sheet1!B29</f>
        <v>OKOLOHYGINUS KENNEDY DABERECHI</v>
      </c>
      <c r="C29" s="4">
        <v>7</v>
      </c>
      <c r="D29" s="4">
        <v>5</v>
      </c>
      <c r="E29" s="4">
        <v>9</v>
      </c>
      <c r="F29" s="4">
        <v>55</v>
      </c>
    </row>
    <row r="30" spans="1:6">
      <c r="A30" s="17"/>
      <c r="B30" s="36" t="str">
        <f>Sheet1!B30</f>
        <v>OKORONKWO JOSHUA ADIMCHUKWUNOBI</v>
      </c>
      <c r="C30" s="4">
        <v>6</v>
      </c>
      <c r="D30" s="4"/>
      <c r="E30" s="4">
        <v>9</v>
      </c>
      <c r="F30" s="4">
        <v>54</v>
      </c>
    </row>
    <row r="31" spans="1:6">
      <c r="A31" s="17"/>
      <c r="B31" s="36" t="str">
        <f>Sheet1!B31</f>
        <v>OMEKWU BRYAN CHINECHEREM</v>
      </c>
      <c r="C31" s="4">
        <v>8</v>
      </c>
      <c r="D31" s="4">
        <v>7</v>
      </c>
      <c r="E31" s="4">
        <v>7</v>
      </c>
      <c r="F31" s="4">
        <v>47</v>
      </c>
    </row>
    <row r="32" spans="1:6">
      <c r="A32" s="17"/>
      <c r="B32" s="36" t="str">
        <f>Sheet1!B32</f>
        <v>ONOH AKACHUKWU KINGSLEY</v>
      </c>
      <c r="C32" s="4">
        <v>4</v>
      </c>
      <c r="D32" s="4">
        <v>4</v>
      </c>
      <c r="E32" s="4">
        <v>4</v>
      </c>
      <c r="F32" s="4">
        <v>26</v>
      </c>
    </row>
    <row r="33" spans="1:6">
      <c r="A33" s="17"/>
      <c r="B33" s="36" t="str">
        <f>Sheet1!B33</f>
        <v>ONOH MIRACLE NZUBECHUKWU</v>
      </c>
      <c r="C33" s="4">
        <v>5</v>
      </c>
      <c r="D33" s="4">
        <v>5</v>
      </c>
      <c r="E33" s="4">
        <v>5</v>
      </c>
      <c r="F33" s="4">
        <v>40</v>
      </c>
    </row>
    <row r="34" spans="1:6">
      <c r="A34" s="17"/>
      <c r="B34" s="36" t="str">
        <f>Sheet1!B34</f>
        <v>ONWE BLESSING OGALA</v>
      </c>
      <c r="C34" s="4">
        <v>8</v>
      </c>
      <c r="D34" s="4">
        <v>7</v>
      </c>
      <c r="E34" s="4">
        <v>8</v>
      </c>
      <c r="F34" s="4">
        <v>41</v>
      </c>
    </row>
    <row r="35" spans="1:6">
      <c r="A35" s="17"/>
      <c r="B35" s="36" t="str">
        <f>Sheet1!B35</f>
        <v>OZOUGWU UGOCHUKWU PRECIOUS</v>
      </c>
      <c r="C35" s="4">
        <v>7</v>
      </c>
      <c r="D35" s="4">
        <v>6</v>
      </c>
      <c r="E35" s="4">
        <v>3</v>
      </c>
      <c r="F35" s="4">
        <v>28</v>
      </c>
    </row>
    <row r="36" spans="1:6">
      <c r="A36" s="17"/>
      <c r="B36" s="36" t="str">
        <f>Sheet1!B36</f>
        <v>SOLOMON TEHILAH EBUBECHUKWU</v>
      </c>
      <c r="C36" s="4">
        <v>7</v>
      </c>
      <c r="D36" s="4">
        <v>3</v>
      </c>
      <c r="E36" s="4">
        <v>3</v>
      </c>
      <c r="F36" s="4">
        <v>19</v>
      </c>
    </row>
    <row r="37" spans="1:6">
      <c r="A37" s="17"/>
      <c r="B37" s="36" t="str">
        <f>Sheet1!B37</f>
        <v>UDU AKACHUKWU FAVOUR</v>
      </c>
      <c r="C37" s="4">
        <v>10</v>
      </c>
      <c r="D37" s="4">
        <v>10</v>
      </c>
      <c r="E37" s="4">
        <v>7</v>
      </c>
      <c r="F37" s="4">
        <v>62</v>
      </c>
    </row>
    <row r="38" spans="1:6">
      <c r="A38" s="17"/>
      <c r="B38" s="36" t="str">
        <f>Sheet1!B38</f>
        <v>UGWU FRANKLIN OLUEBUBE</v>
      </c>
      <c r="C38" s="4">
        <v>2</v>
      </c>
      <c r="D38" s="4"/>
      <c r="E38" s="4"/>
      <c r="F38" s="4">
        <v>23</v>
      </c>
    </row>
    <row r="39" spans="1:6">
      <c r="A39" s="17"/>
      <c r="B39" s="36" t="str">
        <f>Sheet1!B39</f>
        <v>UMEH KINDNESS OLUCHUKWU</v>
      </c>
      <c r="C39" s="4">
        <v>6</v>
      </c>
      <c r="D39" s="4">
        <v>7</v>
      </c>
      <c r="E39" s="4">
        <v>1</v>
      </c>
      <c r="F39" s="4">
        <v>11</v>
      </c>
    </row>
    <row r="40" spans="1:6">
      <c r="A40" s="17"/>
      <c r="B40" s="36" t="str">
        <f>Sheet1!B40</f>
        <v>NGENE SAMUEL CHIEMERIE</v>
      </c>
      <c r="C40" s="3">
        <v>9</v>
      </c>
      <c r="D40" s="3">
        <v>8</v>
      </c>
      <c r="E40" s="3">
        <v>4</v>
      </c>
      <c r="F40" s="3">
        <v>56</v>
      </c>
    </row>
    <row r="41" spans="1:6">
      <c r="A41" s="17"/>
      <c r="B41" s="36" t="e">
        <f>Sheet1!#REF!</f>
        <v>#REF!</v>
      </c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topLeftCell="A2" workbookViewId="0">
      <selection activeCell="C2" sqref="C2"/>
    </sheetView>
  </sheetViews>
  <sheetFormatPr defaultRowHeight="15.75"/>
  <cols>
    <col min="1" max="1" width="17.625" bestFit="1" customWidth="1"/>
    <col min="2" max="2" width="34.625" style="32" bestFit="1" customWidth="1"/>
  </cols>
  <sheetData>
    <row r="1" spans="1:6">
      <c r="B1" s="34"/>
      <c r="C1" s="2"/>
      <c r="D1" s="29" t="s">
        <v>64</v>
      </c>
      <c r="E1" s="16"/>
      <c r="F1" s="2"/>
    </row>
    <row r="2" spans="1:6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CONFIDENCE ADAEZE</v>
      </c>
      <c r="C3" s="2">
        <v>10</v>
      </c>
      <c r="D3" s="2">
        <v>10</v>
      </c>
      <c r="E3" s="2">
        <v>10</v>
      </c>
      <c r="F3" s="2">
        <v>45</v>
      </c>
    </row>
    <row r="4" spans="1:6">
      <c r="A4" s="17"/>
      <c r="B4" s="36" t="str">
        <f>Sheet1!B4</f>
        <v>AKANWA NELSON NNAMDI</v>
      </c>
      <c r="C4" s="2">
        <v>10</v>
      </c>
      <c r="D4" s="2">
        <v>10</v>
      </c>
      <c r="E4" s="2">
        <v>5</v>
      </c>
      <c r="F4" s="2">
        <v>45</v>
      </c>
    </row>
    <row r="5" spans="1:6">
      <c r="A5" s="17"/>
      <c r="B5" s="36" t="str">
        <f>Sheet1!B5</f>
        <v>ANIEKWE MAKUOCHUKWU TESTIMONY</v>
      </c>
      <c r="C5" s="2">
        <v>10</v>
      </c>
      <c r="D5" s="2">
        <v>10</v>
      </c>
      <c r="E5" s="2">
        <v>10</v>
      </c>
      <c r="F5" s="2">
        <v>61</v>
      </c>
    </row>
    <row r="6" spans="1:6">
      <c r="A6" s="17"/>
      <c r="B6" s="36" t="str">
        <f>Sheet1!B6</f>
        <v>ANYANWAOKORO CHIBUOKEM MICHAEL</v>
      </c>
      <c r="C6" s="37">
        <v>9</v>
      </c>
      <c r="D6" s="37">
        <v>9</v>
      </c>
      <c r="E6" s="37">
        <v>8</v>
      </c>
      <c r="F6" s="37">
        <v>48</v>
      </c>
    </row>
    <row r="7" spans="1:6">
      <c r="A7" s="17"/>
      <c r="B7" s="36" t="str">
        <f>Sheet1!B7</f>
        <v>BEN-ANIOKE DIVINE CHIEMERIE</v>
      </c>
      <c r="C7" s="37">
        <v>9</v>
      </c>
      <c r="D7" s="37">
        <v>8</v>
      </c>
      <c r="E7" s="37">
        <v>10</v>
      </c>
      <c r="F7" s="37">
        <v>50</v>
      </c>
    </row>
    <row r="8" spans="1:6">
      <c r="A8" s="17"/>
      <c r="B8" s="36" t="str">
        <f>Sheet1!B8</f>
        <v>CHIJIOKE CHIBUIKEM PRUDENCE</v>
      </c>
      <c r="C8" s="37">
        <v>9</v>
      </c>
      <c r="D8" s="37">
        <v>8</v>
      </c>
      <c r="E8" s="37">
        <v>6</v>
      </c>
      <c r="F8" s="37">
        <v>36</v>
      </c>
    </row>
    <row r="9" spans="1:6">
      <c r="A9" s="17"/>
      <c r="B9" s="36" t="str">
        <f>Sheet1!B9</f>
        <v>CHIMA CHIMAMANDA EXCELLENCE</v>
      </c>
      <c r="C9" s="37">
        <v>10</v>
      </c>
      <c r="D9" s="37">
        <v>10</v>
      </c>
      <c r="E9" s="37">
        <v>10</v>
      </c>
      <c r="F9" s="37">
        <v>50</v>
      </c>
    </row>
    <row r="10" spans="1:6">
      <c r="A10" s="17"/>
      <c r="B10" s="36" t="str">
        <f>Sheet1!B10</f>
        <v>CHIMA KENNETH CHINWEOTU</v>
      </c>
      <c r="C10" s="37">
        <v>10</v>
      </c>
      <c r="D10" s="37">
        <v>10</v>
      </c>
      <c r="E10" s="37">
        <v>10</v>
      </c>
      <c r="F10" s="37">
        <v>57</v>
      </c>
    </row>
    <row r="11" spans="1:6">
      <c r="A11" s="17"/>
      <c r="B11" s="36" t="str">
        <f>Sheet1!B11</f>
        <v>CHINEDU EMMANUEL FAVOUR</v>
      </c>
      <c r="C11" s="37">
        <v>9</v>
      </c>
      <c r="D11" s="37">
        <v>8</v>
      </c>
      <c r="E11" s="37">
        <v>8</v>
      </c>
      <c r="F11" s="37">
        <v>56</v>
      </c>
    </row>
    <row r="12" spans="1:6">
      <c r="A12" s="17"/>
      <c r="B12" s="36" t="str">
        <f>Sheet1!B12</f>
        <v>CHUKWUEMEKA DIVINE CHIMDIOMIMI</v>
      </c>
      <c r="C12" s="37">
        <v>9</v>
      </c>
      <c r="D12" s="37">
        <v>9</v>
      </c>
      <c r="E12" s="37">
        <v>10</v>
      </c>
      <c r="F12" s="37">
        <v>44</v>
      </c>
    </row>
    <row r="13" spans="1:6">
      <c r="A13" s="17"/>
      <c r="B13" s="36" t="str">
        <f>Sheet1!B13</f>
        <v>DENNIS FREEDOM UCHE</v>
      </c>
      <c r="C13" s="37">
        <v>9</v>
      </c>
      <c r="D13" s="37">
        <v>9</v>
      </c>
      <c r="E13" s="37">
        <v>4</v>
      </c>
      <c r="F13" s="37">
        <v>30</v>
      </c>
    </row>
    <row r="14" spans="1:6">
      <c r="A14" s="17"/>
      <c r="B14" s="36" t="str">
        <f>Sheet1!B14</f>
        <v>EDEONWE FORTUNATE NKWACHUKWU</v>
      </c>
      <c r="C14" s="37">
        <v>8</v>
      </c>
      <c r="D14" s="37">
        <v>7</v>
      </c>
      <c r="E14" s="37">
        <v>10</v>
      </c>
      <c r="F14" s="37">
        <v>46</v>
      </c>
    </row>
    <row r="15" spans="1:6">
      <c r="A15" s="17"/>
      <c r="B15" s="36" t="str">
        <f>Sheet1!B15</f>
        <v>EMMANUEL TREASURE</v>
      </c>
      <c r="C15" s="37">
        <v>9</v>
      </c>
      <c r="D15" s="37">
        <v>8</v>
      </c>
      <c r="E15" s="37">
        <v>6</v>
      </c>
      <c r="F15" s="37">
        <v>37</v>
      </c>
    </row>
    <row r="16" spans="1:6">
      <c r="A16" s="17"/>
      <c r="B16" s="36" t="str">
        <f>Sheet1!B16</f>
        <v>EMMANUEL UGONNA GRACE</v>
      </c>
      <c r="C16" s="37">
        <v>10</v>
      </c>
      <c r="D16" s="37">
        <v>10</v>
      </c>
      <c r="E16" s="37">
        <v>10</v>
      </c>
      <c r="F16" s="37">
        <v>50</v>
      </c>
    </row>
    <row r="17" spans="1:6">
      <c r="A17" s="17"/>
      <c r="B17" s="36" t="str">
        <f>Sheet1!B17</f>
        <v>EZECHUKWU CHRISTOPHER EZE</v>
      </c>
      <c r="C17" s="37">
        <v>9</v>
      </c>
      <c r="D17" s="37">
        <v>7</v>
      </c>
      <c r="E17" s="37">
        <v>7</v>
      </c>
      <c r="F17" s="37">
        <v>35</v>
      </c>
    </row>
    <row r="18" spans="1:6">
      <c r="A18" s="17"/>
      <c r="B18" s="36" t="str">
        <f>Sheet1!B18</f>
        <v>EZENWA CHIZITEREM PRECIOUS</v>
      </c>
      <c r="C18" s="37">
        <v>10</v>
      </c>
      <c r="D18" s="37">
        <v>10</v>
      </c>
      <c r="E18" s="37">
        <v>10</v>
      </c>
      <c r="F18" s="37">
        <v>57</v>
      </c>
    </row>
    <row r="19" spans="1:6">
      <c r="A19" s="17"/>
      <c r="B19" s="36" t="str">
        <f>Sheet1!B19</f>
        <v>IBEMESI SOCHIKAYMA PRAISE</v>
      </c>
      <c r="C19" s="37">
        <v>9</v>
      </c>
      <c r="D19" s="37">
        <v>9</v>
      </c>
      <c r="E19" s="37">
        <v>10</v>
      </c>
      <c r="F19" s="37">
        <v>32</v>
      </c>
    </row>
    <row r="20" spans="1:6">
      <c r="A20" s="17"/>
      <c r="B20" s="36" t="str">
        <f>Sheet1!B20</f>
        <v>IGHOYOVWE ELOHOR JOY</v>
      </c>
      <c r="C20" s="37">
        <v>10</v>
      </c>
      <c r="D20" s="37">
        <v>10</v>
      </c>
      <c r="E20" s="37">
        <v>9</v>
      </c>
      <c r="F20" s="37">
        <v>51</v>
      </c>
    </row>
    <row r="21" spans="1:6">
      <c r="A21" s="17"/>
      <c r="B21" s="36" t="str">
        <f>Sheet1!B21</f>
        <v>IKECHUKWU CHIMBUCHI GOODLUCK</v>
      </c>
      <c r="C21" s="37">
        <v>10</v>
      </c>
      <c r="D21" s="37">
        <v>10</v>
      </c>
      <c r="E21" s="37">
        <v>9</v>
      </c>
      <c r="F21" s="37">
        <v>52</v>
      </c>
    </row>
    <row r="22" spans="1:6">
      <c r="A22" s="17"/>
      <c r="B22" s="36" t="str">
        <f>Sheet1!B22</f>
        <v>IKENNA FAVOUR AKACHUKWU</v>
      </c>
      <c r="C22" s="37">
        <v>9</v>
      </c>
      <c r="D22" s="37">
        <v>8</v>
      </c>
      <c r="E22" s="37">
        <v>7</v>
      </c>
      <c r="F22" s="37">
        <v>46</v>
      </c>
    </row>
    <row r="23" spans="1:6">
      <c r="A23" s="17"/>
      <c r="B23" s="36" t="str">
        <f>Sheet1!B23</f>
        <v xml:space="preserve">NNOKO PRECIOUS MMESOMA </v>
      </c>
      <c r="C23" s="37">
        <v>9</v>
      </c>
      <c r="D23" s="37">
        <v>8</v>
      </c>
      <c r="E23" s="37">
        <v>8</v>
      </c>
      <c r="F23" s="37">
        <v>52</v>
      </c>
    </row>
    <row r="24" spans="1:6">
      <c r="A24" s="17"/>
      <c r="B24" s="36" t="str">
        <f>Sheet1!B24</f>
        <v>NWARU EMMANUEL CHUKWUEBUKA</v>
      </c>
      <c r="C24" s="37">
        <v>9</v>
      </c>
      <c r="D24" s="37">
        <v>8</v>
      </c>
      <c r="E24" s="37">
        <v>8</v>
      </c>
      <c r="F24" s="37">
        <v>30</v>
      </c>
    </row>
    <row r="25" spans="1:6">
      <c r="A25" s="17"/>
      <c r="B25" s="36" t="str">
        <f>Sheet1!B25</f>
        <v>NWIGWE FAVOUR</v>
      </c>
      <c r="C25" s="37">
        <v>9</v>
      </c>
      <c r="D25" s="37">
        <v>8</v>
      </c>
      <c r="E25" s="37">
        <v>8</v>
      </c>
      <c r="F25" s="37">
        <v>50</v>
      </c>
    </row>
    <row r="26" spans="1:6">
      <c r="A26" s="17"/>
      <c r="B26" s="36" t="str">
        <f>Sheet1!B26</f>
        <v>NWOBODO MIRACLE CHIAGOZIEM</v>
      </c>
      <c r="C26" s="37">
        <v>10</v>
      </c>
      <c r="D26" s="37">
        <v>10</v>
      </c>
      <c r="E26" s="37">
        <v>8</v>
      </c>
      <c r="F26" s="37">
        <v>43</v>
      </c>
    </row>
    <row r="27" spans="1:6">
      <c r="A27" s="17"/>
      <c r="B27" s="36" t="str">
        <f>Sheet1!B27</f>
        <v>NZE CHINAKASIMOBI EZINNE</v>
      </c>
      <c r="C27" s="37">
        <v>10</v>
      </c>
      <c r="D27" s="37">
        <v>10</v>
      </c>
      <c r="E27" s="37">
        <v>10</v>
      </c>
      <c r="F27" s="37">
        <v>50</v>
      </c>
    </row>
    <row r="28" spans="1:6">
      <c r="A28" s="17"/>
      <c r="B28" s="36" t="str">
        <f>Sheet1!B28</f>
        <v>NZURUIKE CHINEDU</v>
      </c>
      <c r="C28" s="37">
        <v>9</v>
      </c>
      <c r="D28" s="37">
        <v>9</v>
      </c>
      <c r="E28" s="37">
        <v>9</v>
      </c>
      <c r="F28" s="37">
        <v>55</v>
      </c>
    </row>
    <row r="29" spans="1:6">
      <c r="A29" s="17"/>
      <c r="B29" s="36" t="str">
        <f>Sheet1!B29</f>
        <v>OKOLOHYGINUS KENNEDY DABERECHI</v>
      </c>
      <c r="C29" s="37">
        <v>8</v>
      </c>
      <c r="D29" s="37">
        <v>6</v>
      </c>
      <c r="E29" s="37">
        <v>8</v>
      </c>
      <c r="F29" s="37">
        <v>42</v>
      </c>
    </row>
    <row r="30" spans="1:6">
      <c r="A30" s="17"/>
      <c r="B30" s="36" t="str">
        <f>Sheet1!B30</f>
        <v>OKORONKWO JOSHUA ADIMCHUKWUNOBI</v>
      </c>
      <c r="C30" s="37">
        <v>9</v>
      </c>
      <c r="D30" s="37">
        <v>8</v>
      </c>
      <c r="E30" s="37">
        <v>10</v>
      </c>
      <c r="F30" s="37">
        <v>51</v>
      </c>
    </row>
    <row r="31" spans="1:6">
      <c r="A31" s="17"/>
      <c r="B31" s="36" t="str">
        <f>Sheet1!B31</f>
        <v>OMEKWU BRYAN CHINECHEREM</v>
      </c>
      <c r="C31" s="37">
        <v>10</v>
      </c>
      <c r="D31" s="37">
        <v>10</v>
      </c>
      <c r="E31" s="37">
        <v>9</v>
      </c>
      <c r="F31" s="37">
        <v>56</v>
      </c>
    </row>
    <row r="32" spans="1:6">
      <c r="A32" s="17"/>
      <c r="B32" s="36" t="str">
        <f>Sheet1!B32</f>
        <v>ONOH AKACHUKWU KINGSLEY</v>
      </c>
      <c r="C32" s="37">
        <v>9</v>
      </c>
      <c r="D32" s="37">
        <v>8</v>
      </c>
      <c r="E32" s="37">
        <v>6</v>
      </c>
      <c r="F32" s="37">
        <v>35</v>
      </c>
    </row>
    <row r="33" spans="1:6">
      <c r="A33" s="17"/>
      <c r="B33" s="36" t="str">
        <f>Sheet1!B33</f>
        <v>ONOH MIRACLE NZUBECHUKWU</v>
      </c>
      <c r="C33" s="37">
        <v>9</v>
      </c>
      <c r="D33" s="37">
        <v>8</v>
      </c>
      <c r="E33" s="37">
        <v>8</v>
      </c>
      <c r="F33" s="37">
        <v>40</v>
      </c>
    </row>
    <row r="34" spans="1:6">
      <c r="A34" s="17"/>
      <c r="B34" s="36" t="str">
        <f>Sheet1!B34</f>
        <v>ONWE BLESSING OGALA</v>
      </c>
      <c r="C34" s="37">
        <v>10</v>
      </c>
      <c r="D34" s="37">
        <v>10</v>
      </c>
      <c r="E34" s="37">
        <v>9</v>
      </c>
      <c r="F34" s="37">
        <v>42</v>
      </c>
    </row>
    <row r="35" spans="1:6">
      <c r="A35" s="17"/>
      <c r="B35" s="36" t="str">
        <f>Sheet1!B35</f>
        <v>OZOUGWU UGOCHUKWU PRECIOUS</v>
      </c>
      <c r="C35" s="37">
        <v>9</v>
      </c>
      <c r="D35" s="37">
        <v>4</v>
      </c>
      <c r="E35" s="37">
        <v>4</v>
      </c>
      <c r="F35" s="37">
        <v>35</v>
      </c>
    </row>
    <row r="36" spans="1:6">
      <c r="A36" s="17"/>
      <c r="B36" s="36" t="str">
        <f>Sheet1!B36</f>
        <v>SOLOMON TEHILAH EBUBECHUKWU</v>
      </c>
      <c r="C36" s="37">
        <v>9</v>
      </c>
      <c r="D36" s="37">
        <v>9</v>
      </c>
      <c r="E36" s="37">
        <v>9</v>
      </c>
      <c r="F36" s="37">
        <v>45</v>
      </c>
    </row>
    <row r="37" spans="1:6">
      <c r="A37" s="17"/>
      <c r="B37" s="36" t="str">
        <f>Sheet1!B37</f>
        <v>UDU AKACHUKWU FAVOUR</v>
      </c>
      <c r="C37" s="37">
        <v>10</v>
      </c>
      <c r="D37" s="37">
        <v>10</v>
      </c>
      <c r="E37" s="37">
        <v>10</v>
      </c>
      <c r="F37" s="37">
        <v>53</v>
      </c>
    </row>
    <row r="38" spans="1:6">
      <c r="A38" s="17"/>
      <c r="B38" s="36" t="str">
        <f>Sheet1!B38</f>
        <v>UGWU FRANKLIN OLUEBUBE</v>
      </c>
      <c r="C38" s="37">
        <v>9</v>
      </c>
      <c r="D38" s="37">
        <v>8</v>
      </c>
      <c r="E38" s="37">
        <v>8</v>
      </c>
      <c r="F38" s="37">
        <v>25</v>
      </c>
    </row>
    <row r="39" spans="1:6">
      <c r="A39" s="17"/>
      <c r="B39" s="36" t="str">
        <f>Sheet1!B39</f>
        <v>UMEH KINDNESS OLUCHUKWU</v>
      </c>
      <c r="C39" s="37">
        <v>10</v>
      </c>
      <c r="D39" s="37">
        <v>10</v>
      </c>
      <c r="E39" s="37">
        <v>10</v>
      </c>
      <c r="F39" s="37">
        <v>35</v>
      </c>
    </row>
    <row r="40" spans="1:6">
      <c r="A40" s="17"/>
      <c r="B40" s="36" t="str">
        <f>Sheet1!B40</f>
        <v>NGENE SAMUEL CHIEMERIE</v>
      </c>
      <c r="C40" s="37">
        <v>10</v>
      </c>
      <c r="D40" s="37">
        <v>10</v>
      </c>
      <c r="E40" s="37">
        <v>10</v>
      </c>
      <c r="F40" s="37">
        <v>57</v>
      </c>
    </row>
    <row r="41" spans="1:6">
      <c r="A41" s="17"/>
      <c r="B41" s="36" t="e">
        <f>Sheet1!#REF!</f>
        <v>#REF!</v>
      </c>
      <c r="C41" s="2"/>
      <c r="D41" s="2"/>
      <c r="E41" s="2"/>
      <c r="F41" s="2"/>
    </row>
    <row r="42" spans="1:6">
      <c r="A42" s="17"/>
      <c r="B42" s="36"/>
    </row>
    <row r="43" spans="1:6">
      <c r="A43" s="17"/>
      <c r="B43" s="36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45"/>
  <sheetViews>
    <sheetView tabSelected="1" zoomScaleSheetLayoutView="100" workbookViewId="0">
      <selection activeCell="AG1" sqref="AG1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3" width="2.25" customWidth="1"/>
    <col min="24" max="24" width="2.875" bestFit="1" customWidth="1"/>
    <col min="25" max="25" width="2.125" customWidth="1"/>
    <col min="26" max="26" width="2.875" bestFit="1" customWidth="1"/>
    <col min="27" max="27" width="3.125" customWidth="1"/>
    <col min="28" max="28" width="2.5" customWidth="1"/>
    <col min="29" max="29" width="3.5" bestFit="1" customWidth="1"/>
    <col min="30" max="30" width="2.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2" spans="1:34">
      <c r="A2" s="9"/>
      <c r="B2" s="9"/>
      <c r="C2" s="51" t="s">
        <v>43</v>
      </c>
      <c r="D2" s="51"/>
      <c r="E2" s="51" t="s">
        <v>44</v>
      </c>
      <c r="F2" s="51"/>
      <c r="G2" s="51" t="s">
        <v>45</v>
      </c>
      <c r="H2" s="51"/>
      <c r="I2" s="51" t="s">
        <v>48</v>
      </c>
      <c r="J2" s="51"/>
      <c r="K2" s="51" t="s">
        <v>55</v>
      </c>
      <c r="L2" s="51"/>
      <c r="M2" s="51" t="s">
        <v>52</v>
      </c>
      <c r="N2" s="51"/>
      <c r="O2" s="51" t="s">
        <v>56</v>
      </c>
      <c r="P2" s="51"/>
      <c r="Q2" s="51" t="s">
        <v>50</v>
      </c>
      <c r="R2" s="51"/>
      <c r="S2" s="51" t="s">
        <v>57</v>
      </c>
      <c r="T2" s="51"/>
      <c r="U2" s="51" t="s">
        <v>47</v>
      </c>
      <c r="V2" s="51"/>
      <c r="W2" s="51" t="s">
        <v>58</v>
      </c>
      <c r="X2" s="51"/>
      <c r="Y2" s="51" t="s">
        <v>59</v>
      </c>
      <c r="Z2" s="51"/>
      <c r="AA2" s="51" t="s">
        <v>53</v>
      </c>
      <c r="AB2" s="51"/>
      <c r="AC2" s="51" t="s">
        <v>49</v>
      </c>
      <c r="AD2" s="51"/>
      <c r="AE2" s="9"/>
      <c r="AF2" s="9"/>
      <c r="AG2" s="9"/>
      <c r="AH2" s="5"/>
    </row>
    <row r="3" spans="1:34" ht="45">
      <c r="A3" s="10" t="s">
        <v>42</v>
      </c>
      <c r="B3" s="10" t="s">
        <v>0</v>
      </c>
      <c r="C3" s="11" t="s">
        <v>22</v>
      </c>
      <c r="D3" s="12" t="s">
        <v>23</v>
      </c>
      <c r="E3" s="11" t="s">
        <v>22</v>
      </c>
      <c r="F3" s="12" t="s">
        <v>23</v>
      </c>
      <c r="G3" s="11" t="s">
        <v>22</v>
      </c>
      <c r="H3" s="12" t="s">
        <v>23</v>
      </c>
      <c r="I3" s="12" t="s">
        <v>22</v>
      </c>
      <c r="J3" s="12" t="s">
        <v>23</v>
      </c>
      <c r="K3" s="12" t="s">
        <v>22</v>
      </c>
      <c r="L3" s="12" t="s">
        <v>23</v>
      </c>
      <c r="M3" s="12" t="s">
        <v>22</v>
      </c>
      <c r="N3" s="12" t="s">
        <v>23</v>
      </c>
      <c r="O3" s="12" t="s">
        <v>22</v>
      </c>
      <c r="P3" s="12" t="s">
        <v>23</v>
      </c>
      <c r="Q3" s="12" t="s">
        <v>22</v>
      </c>
      <c r="R3" s="12" t="s">
        <v>23</v>
      </c>
      <c r="S3" s="12" t="s">
        <v>22</v>
      </c>
      <c r="T3" s="12" t="s">
        <v>23</v>
      </c>
      <c r="U3" s="12" t="s">
        <v>22</v>
      </c>
      <c r="V3" s="12" t="s">
        <v>23</v>
      </c>
      <c r="W3" s="12" t="s">
        <v>22</v>
      </c>
      <c r="X3" s="12" t="s">
        <v>23</v>
      </c>
      <c r="Y3" s="12" t="s">
        <v>22</v>
      </c>
      <c r="Z3" s="12" t="s">
        <v>23</v>
      </c>
      <c r="AA3" s="12" t="s">
        <v>22</v>
      </c>
      <c r="AB3" s="12" t="s">
        <v>23</v>
      </c>
      <c r="AC3" s="12" t="s">
        <v>22</v>
      </c>
      <c r="AD3" s="12" t="s">
        <v>23</v>
      </c>
      <c r="AE3" s="12" t="s">
        <v>22</v>
      </c>
      <c r="AF3" s="12" t="s">
        <v>51</v>
      </c>
      <c r="AG3" s="12" t="s">
        <v>54</v>
      </c>
      <c r="AH3" s="6"/>
    </row>
    <row r="4" spans="1:34">
      <c r="A4" s="10">
        <v>1</v>
      </c>
      <c r="B4" s="13" t="str">
        <f>Sheet1!B3</f>
        <v>AGBO CONFIDENCE ADAEZE</v>
      </c>
      <c r="C4" s="14">
        <f>Sheet1!J3</f>
        <v>70</v>
      </c>
      <c r="D4" s="14" t="str">
        <f>Sheet1!K3</f>
        <v>B2</v>
      </c>
      <c r="E4" s="14">
        <f>Sheet1!S3</f>
        <v>45</v>
      </c>
      <c r="F4" s="14" t="str">
        <f>Sheet1!T3</f>
        <v>D7</v>
      </c>
      <c r="G4" s="14">
        <f>Sheet1!AB3</f>
        <v>58</v>
      </c>
      <c r="H4" s="14" t="str">
        <f>Sheet1!AC3</f>
        <v>C5</v>
      </c>
      <c r="I4" s="14">
        <f>Sheet1!AK3</f>
        <v>54</v>
      </c>
      <c r="J4" s="14" t="str">
        <f>Sheet1!AL3</f>
        <v>C6</v>
      </c>
      <c r="K4" s="14">
        <f>Sheet1!AT3</f>
        <v>58</v>
      </c>
      <c r="L4" s="14" t="str">
        <f>Sheet1!AU3</f>
        <v>C5</v>
      </c>
      <c r="M4" s="14">
        <f>Sheet1!BC3</f>
        <v>37</v>
      </c>
      <c r="N4" s="14" t="str">
        <f>Sheet1!BD3</f>
        <v>F9</v>
      </c>
      <c r="O4" s="14">
        <f>Sheet1!BL3</f>
        <v>48</v>
      </c>
      <c r="P4" s="14" t="str">
        <f>Sheet1!BM3</f>
        <v>D7</v>
      </c>
      <c r="Q4" s="14">
        <f>Sheet1!BU3</f>
        <v>72</v>
      </c>
      <c r="R4" s="14" t="str">
        <f>Sheet1!BV3</f>
        <v>B2</v>
      </c>
      <c r="S4" s="14">
        <f>Sheet1!CD3</f>
        <v>77</v>
      </c>
      <c r="T4" s="14" t="str">
        <f>Sheet1!CE3</f>
        <v>A1</v>
      </c>
      <c r="U4" s="14">
        <f>Sheet1!CM3</f>
        <v>74</v>
      </c>
      <c r="V4" s="14" t="str">
        <f>Sheet1!CN3</f>
        <v>B2</v>
      </c>
      <c r="W4" s="14">
        <f>Sheet1!CV3</f>
        <v>87</v>
      </c>
      <c r="X4" s="14" t="str">
        <f>Sheet1!CW3</f>
        <v>A1</v>
      </c>
      <c r="Y4" s="14">
        <f>Sheet1!DE3</f>
        <v>77</v>
      </c>
      <c r="Z4" s="14" t="str">
        <f>Sheet1!DF3</f>
        <v>A1</v>
      </c>
      <c r="AA4" s="14">
        <f>Sheet1!DN3</f>
        <v>72</v>
      </c>
      <c r="AB4" s="14" t="str">
        <f>Sheet1!DO3</f>
        <v>B2</v>
      </c>
      <c r="AC4" s="14">
        <f>Sheet1!DW3</f>
        <v>75</v>
      </c>
      <c r="AD4" s="14" t="str">
        <f>Sheet1!DX3</f>
        <v>A1</v>
      </c>
      <c r="AE4" s="15">
        <f>SUM(AC4,AA4,Y4,W4,U4,S4,Q4,O4,M4,K4,I4,G4,E4,C4)</f>
        <v>904</v>
      </c>
      <c r="AF4" s="15">
        <f>AE4/14</f>
        <v>64.571428571428569</v>
      </c>
      <c r="AG4" s="15">
        <f>Sheet1!EC3</f>
        <v>17</v>
      </c>
      <c r="AH4" s="7"/>
    </row>
    <row r="5" spans="1:34">
      <c r="A5" s="10">
        <v>2</v>
      </c>
      <c r="B5" s="13" t="str">
        <f>Sheet1!B4</f>
        <v>AKANWA NELSON NNAMDI</v>
      </c>
      <c r="C5" s="14">
        <f>Sheet1!J4</f>
        <v>73</v>
      </c>
      <c r="D5" s="14" t="str">
        <f>Sheet1!K4</f>
        <v>B2</v>
      </c>
      <c r="E5" s="14">
        <f>Sheet1!S4</f>
        <v>40</v>
      </c>
      <c r="F5" s="14" t="str">
        <f>Sheet1!T4</f>
        <v>E8</v>
      </c>
      <c r="G5" s="14">
        <f>Sheet1!AB4</f>
        <v>49</v>
      </c>
      <c r="H5" s="14" t="str">
        <f>Sheet1!AC4</f>
        <v>D7</v>
      </c>
      <c r="I5" s="14">
        <f>Sheet1!AK4</f>
        <v>52</v>
      </c>
      <c r="J5" s="14" t="str">
        <f>Sheet1!AL4</f>
        <v>C6</v>
      </c>
      <c r="K5" s="14">
        <f>Sheet1!AT4</f>
        <v>54</v>
      </c>
      <c r="L5" s="14" t="str">
        <f>Sheet1!AU4</f>
        <v>C6</v>
      </c>
      <c r="M5" s="14">
        <f>Sheet1!BC4</f>
        <v>49</v>
      </c>
      <c r="N5" s="14" t="str">
        <f>Sheet1!BD4</f>
        <v>D7</v>
      </c>
      <c r="O5" s="14">
        <f>Sheet1!BL4</f>
        <v>43</v>
      </c>
      <c r="P5" s="14" t="str">
        <f>Sheet1!BM4</f>
        <v>E8</v>
      </c>
      <c r="Q5" s="14">
        <f>Sheet1!BU4</f>
        <v>69</v>
      </c>
      <c r="R5" s="14" t="str">
        <f>Sheet1!BV4</f>
        <v>B3</v>
      </c>
      <c r="S5" s="14">
        <f>Sheet1!CD4</f>
        <v>66</v>
      </c>
      <c r="T5" s="14" t="str">
        <f>Sheet1!CE4</f>
        <v>B3</v>
      </c>
      <c r="U5" s="14">
        <f>Sheet1!CM4</f>
        <v>67</v>
      </c>
      <c r="V5" s="14" t="str">
        <f>Sheet1!CN4</f>
        <v>B3</v>
      </c>
      <c r="W5" s="14">
        <f>Sheet1!CV4</f>
        <v>79</v>
      </c>
      <c r="X5" s="14" t="str">
        <f>Sheet1!CW4</f>
        <v>A1</v>
      </c>
      <c r="Y5" s="14">
        <f>Sheet1!DE4</f>
        <v>74</v>
      </c>
      <c r="Z5" s="14" t="str">
        <f>Sheet1!DF4</f>
        <v>B2</v>
      </c>
      <c r="AA5" s="14">
        <f>Sheet1!DN4</f>
        <v>60</v>
      </c>
      <c r="AB5" s="14" t="str">
        <f>Sheet1!DO4</f>
        <v>C4</v>
      </c>
      <c r="AC5" s="14">
        <f>Sheet1!DW4</f>
        <v>70</v>
      </c>
      <c r="AD5" s="14" t="str">
        <f>Sheet1!DX4</f>
        <v>B2</v>
      </c>
      <c r="AE5" s="15">
        <f t="shared" ref="AE5:AE41" si="0">SUM(AC5,AA5,Y5,W5,U5,S5,Q5,O5,M5,K5,I5,G5,E5,C5)</f>
        <v>845</v>
      </c>
      <c r="AF5" s="15">
        <f t="shared" ref="AF5:AF41" si="1">AE5/14</f>
        <v>60.357142857142854</v>
      </c>
      <c r="AG5" s="15">
        <f>Sheet1!EC4</f>
        <v>23</v>
      </c>
      <c r="AH5" s="8"/>
    </row>
    <row r="6" spans="1:34">
      <c r="A6" s="10">
        <v>3</v>
      </c>
      <c r="B6" s="13" t="str">
        <f>Sheet1!B5</f>
        <v>ANIEKWE MAKUOCHUKWU TESTIMONY</v>
      </c>
      <c r="C6" s="14">
        <f>Sheet1!J5</f>
        <v>88</v>
      </c>
      <c r="D6" s="14" t="str">
        <f>Sheet1!K5</f>
        <v>A1</v>
      </c>
      <c r="E6" s="14">
        <f>Sheet1!S5</f>
        <v>95</v>
      </c>
      <c r="F6" s="14" t="str">
        <f>Sheet1!T5</f>
        <v>A1</v>
      </c>
      <c r="G6" s="14">
        <f>Sheet1!AB5</f>
        <v>88</v>
      </c>
      <c r="H6" s="14" t="str">
        <f>Sheet1!AC5</f>
        <v>A1</v>
      </c>
      <c r="I6" s="14">
        <f>Sheet1!AK5</f>
        <v>81</v>
      </c>
      <c r="J6" s="14" t="str">
        <f>Sheet1!AL5</f>
        <v>A1</v>
      </c>
      <c r="K6" s="14">
        <f>Sheet1!AT5</f>
        <v>92</v>
      </c>
      <c r="L6" s="14" t="str">
        <f>Sheet1!AU5</f>
        <v>A1</v>
      </c>
      <c r="M6" s="14">
        <f>Sheet1!BC5</f>
        <v>84</v>
      </c>
      <c r="N6" s="14" t="str">
        <f>Sheet1!BD5</f>
        <v>A1</v>
      </c>
      <c r="O6" s="14">
        <f>Sheet1!BL5</f>
        <v>94</v>
      </c>
      <c r="P6" s="14" t="str">
        <f>Sheet1!BM5</f>
        <v>A1</v>
      </c>
      <c r="Q6" s="14">
        <f>Sheet1!BU5</f>
        <v>85</v>
      </c>
      <c r="R6" s="14" t="str">
        <f>Sheet1!BV5</f>
        <v>A1</v>
      </c>
      <c r="S6" s="14">
        <f>Sheet1!CD5</f>
        <v>89</v>
      </c>
      <c r="T6" s="14" t="str">
        <f>Sheet1!CE5</f>
        <v>A1</v>
      </c>
      <c r="U6" s="14">
        <f>Sheet1!CM5</f>
        <v>76</v>
      </c>
      <c r="V6" s="14" t="str">
        <f>Sheet1!CN5</f>
        <v>A1</v>
      </c>
      <c r="W6" s="14">
        <f>Sheet1!CV5</f>
        <v>94</v>
      </c>
      <c r="X6" s="14" t="str">
        <f>Sheet1!CW5</f>
        <v>A1</v>
      </c>
      <c r="Y6" s="14">
        <f>Sheet1!DE5</f>
        <v>90</v>
      </c>
      <c r="Z6" s="14" t="str">
        <f>Sheet1!DF5</f>
        <v>A1</v>
      </c>
      <c r="AA6" s="14">
        <f>Sheet1!DN5</f>
        <v>86</v>
      </c>
      <c r="AB6" s="14" t="str">
        <f>Sheet1!DO5</f>
        <v>A1</v>
      </c>
      <c r="AC6" s="14">
        <f>Sheet1!DW5</f>
        <v>91</v>
      </c>
      <c r="AD6" s="14" t="str">
        <f>Sheet1!DX5</f>
        <v>A1</v>
      </c>
      <c r="AE6" s="15">
        <f t="shared" si="0"/>
        <v>1233</v>
      </c>
      <c r="AF6" s="15">
        <f t="shared" si="1"/>
        <v>88.071428571428569</v>
      </c>
      <c r="AG6" s="15">
        <f>Sheet1!EC5</f>
        <v>2</v>
      </c>
      <c r="AH6" s="8"/>
    </row>
    <row r="7" spans="1:34">
      <c r="A7" s="10">
        <v>4</v>
      </c>
      <c r="B7" s="13" t="str">
        <f>Sheet1!B6</f>
        <v>ANYANWAOKORO CHIBUOKEM MICHAEL</v>
      </c>
      <c r="C7" s="14">
        <f>Sheet1!J6</f>
        <v>69</v>
      </c>
      <c r="D7" s="14" t="str">
        <f>Sheet1!K6</f>
        <v>B3</v>
      </c>
      <c r="E7" s="14">
        <f>Sheet1!S6</f>
        <v>52</v>
      </c>
      <c r="F7" s="14" t="str">
        <f>Sheet1!T6</f>
        <v>C6</v>
      </c>
      <c r="G7" s="14">
        <f>Sheet1!AB6</f>
        <v>78</v>
      </c>
      <c r="H7" s="14" t="str">
        <f>Sheet1!AC6</f>
        <v>A1</v>
      </c>
      <c r="I7" s="14">
        <f>Sheet1!AK6</f>
        <v>53</v>
      </c>
      <c r="J7" s="14" t="str">
        <f>Sheet1!AL6</f>
        <v>C6</v>
      </c>
      <c r="K7" s="14">
        <f>Sheet1!AT6</f>
        <v>75</v>
      </c>
      <c r="L7" s="14" t="str">
        <f>Sheet1!AU6</f>
        <v>A1</v>
      </c>
      <c r="M7" s="14">
        <f>Sheet1!BC6</f>
        <v>43</v>
      </c>
      <c r="N7" s="14" t="str">
        <f>Sheet1!BD6</f>
        <v>E8</v>
      </c>
      <c r="O7" s="14">
        <f>Sheet1!BL6</f>
        <v>55</v>
      </c>
      <c r="P7" s="14" t="str">
        <f>Sheet1!BM6</f>
        <v>C5</v>
      </c>
      <c r="Q7" s="14">
        <f>Sheet1!BU6</f>
        <v>61</v>
      </c>
      <c r="R7" s="14" t="str">
        <f>Sheet1!BV6</f>
        <v>C4</v>
      </c>
      <c r="S7" s="14">
        <f>Sheet1!CD6</f>
        <v>56</v>
      </c>
      <c r="T7" s="14" t="str">
        <f>Sheet1!CE6</f>
        <v>C5</v>
      </c>
      <c r="U7" s="14">
        <f>Sheet1!CM6</f>
        <v>51</v>
      </c>
      <c r="V7" s="14" t="str">
        <f>Sheet1!CN6</f>
        <v>C6</v>
      </c>
      <c r="W7" s="14">
        <f>Sheet1!CV6</f>
        <v>80</v>
      </c>
      <c r="X7" s="14" t="str">
        <f>Sheet1!CW6</f>
        <v>A1</v>
      </c>
      <c r="Y7" s="14">
        <f>Sheet1!DE6</f>
        <v>63</v>
      </c>
      <c r="Z7" s="14" t="str">
        <f>Sheet1!DF6</f>
        <v>C4</v>
      </c>
      <c r="AA7" s="14">
        <f>Sheet1!DN6</f>
        <v>57</v>
      </c>
      <c r="AB7" s="14" t="str">
        <f>Sheet1!DO6</f>
        <v>C5</v>
      </c>
      <c r="AC7" s="14">
        <f>Sheet1!DW6</f>
        <v>74</v>
      </c>
      <c r="AD7" s="14" t="str">
        <f>Sheet1!DX6</f>
        <v>B2</v>
      </c>
      <c r="AE7" s="15">
        <f t="shared" si="0"/>
        <v>867</v>
      </c>
      <c r="AF7" s="15">
        <f t="shared" si="1"/>
        <v>61.928571428571431</v>
      </c>
      <c r="AG7" s="15">
        <f>Sheet1!EC6</f>
        <v>21</v>
      </c>
      <c r="AH7" s="8"/>
    </row>
    <row r="8" spans="1:34">
      <c r="A8" s="10">
        <v>5</v>
      </c>
      <c r="B8" s="13" t="str">
        <f>Sheet1!B7</f>
        <v>BEN-ANIOKE DIVINE CHIEMERIE</v>
      </c>
      <c r="C8" s="14">
        <f>Sheet1!J7</f>
        <v>60</v>
      </c>
      <c r="D8" s="14" t="str">
        <f>Sheet1!K7</f>
        <v>C4</v>
      </c>
      <c r="E8" s="14">
        <f>Sheet1!S7</f>
        <v>40</v>
      </c>
      <c r="F8" s="14" t="str">
        <f>Sheet1!T7</f>
        <v>E8</v>
      </c>
      <c r="G8" s="14">
        <f>Sheet1!AB7</f>
        <v>55</v>
      </c>
      <c r="H8" s="14" t="str">
        <f>Sheet1!AC7</f>
        <v>C5</v>
      </c>
      <c r="I8" s="14">
        <f>Sheet1!AK7</f>
        <v>58</v>
      </c>
      <c r="J8" s="14" t="str">
        <f>Sheet1!AL7</f>
        <v>C5</v>
      </c>
      <c r="K8" s="14">
        <f>Sheet1!AT7</f>
        <v>64</v>
      </c>
      <c r="L8" s="14" t="str">
        <f>Sheet1!AU7</f>
        <v>C4</v>
      </c>
      <c r="M8" s="14">
        <f>Sheet1!BC7</f>
        <v>45</v>
      </c>
      <c r="N8" s="14" t="str">
        <f>Sheet1!BD7</f>
        <v>D7</v>
      </c>
      <c r="O8" s="14">
        <f>Sheet1!BL7</f>
        <v>51</v>
      </c>
      <c r="P8" s="14" t="str">
        <f>Sheet1!BM7</f>
        <v>C6</v>
      </c>
      <c r="Q8" s="14">
        <f>Sheet1!BU7</f>
        <v>63</v>
      </c>
      <c r="R8" s="14" t="str">
        <f>Sheet1!BV7</f>
        <v>C4</v>
      </c>
      <c r="S8" s="14">
        <f>Sheet1!CD7</f>
        <v>53</v>
      </c>
      <c r="T8" s="14" t="str">
        <f>Sheet1!CE7</f>
        <v>C6</v>
      </c>
      <c r="U8" s="14">
        <f>Sheet1!CM7</f>
        <v>66</v>
      </c>
      <c r="V8" s="14" t="str">
        <f>Sheet1!CN7</f>
        <v>B3</v>
      </c>
      <c r="W8" s="14">
        <f>Sheet1!CV7</f>
        <v>76</v>
      </c>
      <c r="X8" s="14" t="str">
        <f>Sheet1!CW7</f>
        <v>A1</v>
      </c>
      <c r="Y8" s="14">
        <f>Sheet1!DE7</f>
        <v>67</v>
      </c>
      <c r="Z8" s="14" t="str">
        <f>Sheet1!DF7</f>
        <v>B3</v>
      </c>
      <c r="AA8" s="14">
        <f>Sheet1!DN7</f>
        <v>52</v>
      </c>
      <c r="AB8" s="14" t="str">
        <f>Sheet1!DO7</f>
        <v>C6</v>
      </c>
      <c r="AC8" s="14">
        <f>Sheet1!DW7</f>
        <v>77</v>
      </c>
      <c r="AD8" s="14" t="str">
        <f>Sheet1!DX7</f>
        <v>A1</v>
      </c>
      <c r="AE8" s="15">
        <f t="shared" si="0"/>
        <v>827</v>
      </c>
      <c r="AF8" s="15">
        <f t="shared" si="1"/>
        <v>59.071428571428569</v>
      </c>
      <c r="AG8" s="15">
        <f>Sheet1!EC7</f>
        <v>24</v>
      </c>
      <c r="AH8" s="8"/>
    </row>
    <row r="9" spans="1:34">
      <c r="A9" s="10">
        <v>6</v>
      </c>
      <c r="B9" s="13" t="str">
        <f>Sheet1!B8</f>
        <v>CHIJIOKE CHIBUIKEM PRUDENCE</v>
      </c>
      <c r="C9" s="14">
        <f>Sheet1!J8</f>
        <v>49</v>
      </c>
      <c r="D9" s="14" t="str">
        <f>Sheet1!K8</f>
        <v>D7</v>
      </c>
      <c r="E9" s="14">
        <f>Sheet1!S8</f>
        <v>38</v>
      </c>
      <c r="F9" s="14" t="str">
        <f>Sheet1!T8</f>
        <v>F9</v>
      </c>
      <c r="G9" s="14">
        <f>Sheet1!AB8</f>
        <v>27</v>
      </c>
      <c r="H9" s="14" t="str">
        <f>Sheet1!AC8</f>
        <v>F9</v>
      </c>
      <c r="I9" s="14">
        <f>Sheet1!AK8</f>
        <v>15</v>
      </c>
      <c r="J9" s="14" t="str">
        <f>Sheet1!AL8</f>
        <v>F9</v>
      </c>
      <c r="K9" s="14">
        <f>Sheet1!AT8</f>
        <v>27</v>
      </c>
      <c r="L9" s="14" t="str">
        <f>Sheet1!AU8</f>
        <v>F9</v>
      </c>
      <c r="M9" s="14">
        <f>Sheet1!BC8</f>
        <v>29</v>
      </c>
      <c r="N9" s="14" t="str">
        <f>Sheet1!BD8</f>
        <v>F9</v>
      </c>
      <c r="O9" s="14">
        <f>Sheet1!BL8</f>
        <v>23</v>
      </c>
      <c r="P9" s="14" t="str">
        <f>Sheet1!BM8</f>
        <v>F9</v>
      </c>
      <c r="Q9" s="14">
        <f>Sheet1!BU8</f>
        <v>31</v>
      </c>
      <c r="R9" s="14" t="str">
        <f>Sheet1!BV8</f>
        <v>F9</v>
      </c>
      <c r="S9" s="14">
        <f>Sheet1!CD8</f>
        <v>33</v>
      </c>
      <c r="T9" s="14" t="str">
        <f>Sheet1!CE8</f>
        <v>F9</v>
      </c>
      <c r="U9" s="14">
        <f>Sheet1!CM8</f>
        <v>47</v>
      </c>
      <c r="V9" s="14" t="str">
        <f>Sheet1!CN8</f>
        <v>D7</v>
      </c>
      <c r="W9" s="14">
        <f>Sheet1!CV8</f>
        <v>77</v>
      </c>
      <c r="X9" s="14" t="str">
        <f>Sheet1!CW8</f>
        <v>A1</v>
      </c>
      <c r="Y9" s="14">
        <f>Sheet1!DE8</f>
        <v>33</v>
      </c>
      <c r="Z9" s="14" t="str">
        <f>Sheet1!DF8</f>
        <v>F9</v>
      </c>
      <c r="AA9" s="14">
        <f>Sheet1!DN8</f>
        <v>24</v>
      </c>
      <c r="AB9" s="14" t="str">
        <f>Sheet1!DO8</f>
        <v>F9</v>
      </c>
      <c r="AC9" s="14">
        <f>Sheet1!DW8</f>
        <v>59</v>
      </c>
      <c r="AD9" s="14" t="str">
        <f>Sheet1!DX8</f>
        <v>C5</v>
      </c>
      <c r="AE9" s="15">
        <f t="shared" si="0"/>
        <v>512</v>
      </c>
      <c r="AF9" s="15">
        <f t="shared" si="1"/>
        <v>36.571428571428569</v>
      </c>
      <c r="AG9" s="15">
        <f>Sheet1!EC8</f>
        <v>36</v>
      </c>
      <c r="AH9" s="8"/>
    </row>
    <row r="10" spans="1:34">
      <c r="A10" s="10">
        <v>7</v>
      </c>
      <c r="B10" s="13" t="str">
        <f>Sheet1!B9</f>
        <v>CHIMA CHIMAMANDA EXCELLENCE</v>
      </c>
      <c r="C10" s="14">
        <f>Sheet1!J9</f>
        <v>79</v>
      </c>
      <c r="D10" s="14" t="str">
        <f>Sheet1!K9</f>
        <v>A1</v>
      </c>
      <c r="E10" s="14">
        <f>Sheet1!S9</f>
        <v>55</v>
      </c>
      <c r="F10" s="14" t="str">
        <f>Sheet1!T9</f>
        <v>C5</v>
      </c>
      <c r="G10" s="14">
        <f>Sheet1!AB9</f>
        <v>75</v>
      </c>
      <c r="H10" s="14" t="str">
        <f>Sheet1!AC9</f>
        <v>A1</v>
      </c>
      <c r="I10" s="14">
        <f>Sheet1!AK9</f>
        <v>63</v>
      </c>
      <c r="J10" s="14" t="str">
        <f>Sheet1!AL9</f>
        <v>C4</v>
      </c>
      <c r="K10" s="14">
        <f>Sheet1!AT9</f>
        <v>68</v>
      </c>
      <c r="L10" s="14" t="str">
        <f>Sheet1!AU9</f>
        <v>B3</v>
      </c>
      <c r="M10" s="14">
        <f>Sheet1!BC9</f>
        <v>49</v>
      </c>
      <c r="N10" s="14" t="str">
        <f>Sheet1!BD9</f>
        <v>D7</v>
      </c>
      <c r="O10" s="14">
        <f>Sheet1!BL9</f>
        <v>45</v>
      </c>
      <c r="P10" s="14" t="str">
        <f>Sheet1!BM9</f>
        <v>D7</v>
      </c>
      <c r="Q10" s="14">
        <f>Sheet1!BU9</f>
        <v>88</v>
      </c>
      <c r="R10" s="14" t="str">
        <f>Sheet1!BV9</f>
        <v>A1</v>
      </c>
      <c r="S10" s="14">
        <f>Sheet1!CD9</f>
        <v>88</v>
      </c>
      <c r="T10" s="14" t="str">
        <f>Sheet1!CE9</f>
        <v>A1</v>
      </c>
      <c r="U10" s="14">
        <f>Sheet1!CM9</f>
        <v>63</v>
      </c>
      <c r="V10" s="14" t="str">
        <f>Sheet1!CN9</f>
        <v>C4</v>
      </c>
      <c r="W10" s="14">
        <f>Sheet1!CV9</f>
        <v>84</v>
      </c>
      <c r="X10" s="14" t="str">
        <f>Sheet1!CW9</f>
        <v>A1</v>
      </c>
      <c r="Y10" s="14">
        <f>Sheet1!DE9</f>
        <v>75</v>
      </c>
      <c r="Z10" s="14" t="str">
        <f>Sheet1!DF9</f>
        <v>A1</v>
      </c>
      <c r="AA10" s="14">
        <f>Sheet1!DN9</f>
        <v>90</v>
      </c>
      <c r="AB10" s="14" t="str">
        <f>Sheet1!DO9</f>
        <v>A1</v>
      </c>
      <c r="AC10" s="14">
        <f>Sheet1!DW9</f>
        <v>80</v>
      </c>
      <c r="AD10" s="14" t="str">
        <f>Sheet1!DX9</f>
        <v>A1</v>
      </c>
      <c r="AE10" s="15">
        <f t="shared" si="0"/>
        <v>1002</v>
      </c>
      <c r="AF10" s="15">
        <f t="shared" si="1"/>
        <v>71.571428571428569</v>
      </c>
      <c r="AG10" s="15">
        <f>Sheet1!EC9</f>
        <v>7</v>
      </c>
      <c r="AH10" s="8"/>
    </row>
    <row r="11" spans="1:34">
      <c r="A11" s="10">
        <v>8</v>
      </c>
      <c r="B11" s="13" t="str">
        <f>Sheet1!B10</f>
        <v>CHIMA KENNETH CHINWEOTU</v>
      </c>
      <c r="C11" s="14">
        <f>Sheet1!J10</f>
        <v>53</v>
      </c>
      <c r="D11" s="14" t="str">
        <f>Sheet1!K10</f>
        <v>C6</v>
      </c>
      <c r="E11" s="14">
        <f>Sheet1!S10</f>
        <v>58</v>
      </c>
      <c r="F11" s="14" t="str">
        <f>Sheet1!T10</f>
        <v>C5</v>
      </c>
      <c r="G11" s="14">
        <f>Sheet1!AB10</f>
        <v>64</v>
      </c>
      <c r="H11" s="14" t="str">
        <f>Sheet1!AC10</f>
        <v>C4</v>
      </c>
      <c r="I11" s="14">
        <f>Sheet1!AK10</f>
        <v>58</v>
      </c>
      <c r="J11" s="14" t="str">
        <f>Sheet1!AL10</f>
        <v>C5</v>
      </c>
      <c r="K11" s="14">
        <f>Sheet1!AT10</f>
        <v>70</v>
      </c>
      <c r="L11" s="14" t="str">
        <f>Sheet1!AU10</f>
        <v>B2</v>
      </c>
      <c r="M11" s="14">
        <f>Sheet1!BC10</f>
        <v>71</v>
      </c>
      <c r="N11" s="14" t="str">
        <f>Sheet1!BD10</f>
        <v>B2</v>
      </c>
      <c r="O11" s="14">
        <f>Sheet1!BL10</f>
        <v>52</v>
      </c>
      <c r="P11" s="14" t="str">
        <f>Sheet1!BM10</f>
        <v>C6</v>
      </c>
      <c r="Q11" s="14">
        <f>Sheet1!BU10</f>
        <v>67</v>
      </c>
      <c r="R11" s="14" t="str">
        <f>Sheet1!BV10</f>
        <v>B3</v>
      </c>
      <c r="S11" s="14">
        <f>Sheet1!CD10</f>
        <v>64</v>
      </c>
      <c r="T11" s="14" t="str">
        <f>Sheet1!CE10</f>
        <v>C4</v>
      </c>
      <c r="U11" s="14">
        <f>Sheet1!CM10</f>
        <v>58</v>
      </c>
      <c r="V11" s="14" t="str">
        <f>Sheet1!CN10</f>
        <v>C5</v>
      </c>
      <c r="W11" s="14">
        <f>Sheet1!CV10</f>
        <v>83</v>
      </c>
      <c r="X11" s="14" t="str">
        <f>Sheet1!CW10</f>
        <v>A1</v>
      </c>
      <c r="Y11" s="14">
        <f>Sheet1!DE10</f>
        <v>83</v>
      </c>
      <c r="Z11" s="14" t="str">
        <f>Sheet1!DF10</f>
        <v>A1</v>
      </c>
      <c r="AA11" s="14">
        <f>Sheet1!DN10</f>
        <v>49</v>
      </c>
      <c r="AB11" s="14" t="str">
        <f>Sheet1!DO10</f>
        <v>D7</v>
      </c>
      <c r="AC11" s="14">
        <f>Sheet1!DW10</f>
        <v>87</v>
      </c>
      <c r="AD11" s="14" t="str">
        <f>Sheet1!DX10</f>
        <v>A1</v>
      </c>
      <c r="AE11" s="15">
        <f t="shared" si="0"/>
        <v>917</v>
      </c>
      <c r="AF11" s="15">
        <f t="shared" si="1"/>
        <v>65.5</v>
      </c>
      <c r="AG11" s="15">
        <f>Sheet1!EC10</f>
        <v>14</v>
      </c>
      <c r="AH11" s="8"/>
    </row>
    <row r="12" spans="1:34">
      <c r="A12" s="10">
        <v>9</v>
      </c>
      <c r="B12" s="13" t="str">
        <f>Sheet1!B11</f>
        <v>CHINEDU EMMANUEL FAVOUR</v>
      </c>
      <c r="C12" s="14">
        <f>Sheet1!J11</f>
        <v>85</v>
      </c>
      <c r="D12" s="14" t="str">
        <f>Sheet1!K11</f>
        <v>A1</v>
      </c>
      <c r="E12" s="14">
        <f>Sheet1!S11</f>
        <v>90</v>
      </c>
      <c r="F12" s="14" t="str">
        <f>Sheet1!T11</f>
        <v>A1</v>
      </c>
      <c r="G12" s="14">
        <f>Sheet1!AB11</f>
        <v>70</v>
      </c>
      <c r="H12" s="14" t="str">
        <f>Sheet1!AC11</f>
        <v>B2</v>
      </c>
      <c r="I12" s="14">
        <f>Sheet1!AK11</f>
        <v>59</v>
      </c>
      <c r="J12" s="14" t="str">
        <f>Sheet1!AL11</f>
        <v>C5</v>
      </c>
      <c r="K12" s="14">
        <f>Sheet1!AT11</f>
        <v>58</v>
      </c>
      <c r="L12" s="14" t="str">
        <f>Sheet1!AU11</f>
        <v>C5</v>
      </c>
      <c r="M12" s="14">
        <f>Sheet1!BC11</f>
        <v>56</v>
      </c>
      <c r="N12" s="14" t="str">
        <f>Sheet1!BD11</f>
        <v>C5</v>
      </c>
      <c r="O12" s="14">
        <f>Sheet1!BL11</f>
        <v>50</v>
      </c>
      <c r="P12" s="14" t="str">
        <f>Sheet1!BM11</f>
        <v>C6</v>
      </c>
      <c r="Q12" s="14">
        <f>Sheet1!BU11</f>
        <v>68</v>
      </c>
      <c r="R12" s="14" t="str">
        <f>Sheet1!BV11</f>
        <v>B3</v>
      </c>
      <c r="S12" s="14">
        <f>Sheet1!CD11</f>
        <v>68</v>
      </c>
      <c r="T12" s="14" t="str">
        <f>Sheet1!CE11</f>
        <v>B3</v>
      </c>
      <c r="U12" s="14">
        <f>Sheet1!CM11</f>
        <v>79</v>
      </c>
      <c r="V12" s="14" t="str">
        <f>Sheet1!CN11</f>
        <v>A1</v>
      </c>
      <c r="W12" s="14">
        <f>Sheet1!CV11</f>
        <v>80</v>
      </c>
      <c r="X12" s="14" t="str">
        <f>Sheet1!CW11</f>
        <v>A1</v>
      </c>
      <c r="Y12" s="14">
        <f>Sheet1!DE11</f>
        <v>65</v>
      </c>
      <c r="Z12" s="14" t="str">
        <f>Sheet1!DF11</f>
        <v>B3</v>
      </c>
      <c r="AA12" s="14">
        <f>Sheet1!DN11</f>
        <v>81</v>
      </c>
      <c r="AB12" s="14" t="str">
        <f>Sheet1!DO11</f>
        <v>A1</v>
      </c>
      <c r="AC12" s="14">
        <f>Sheet1!DW11</f>
        <v>81</v>
      </c>
      <c r="AD12" s="14" t="str">
        <f>Sheet1!DX11</f>
        <v>A1</v>
      </c>
      <c r="AE12" s="15">
        <f t="shared" si="0"/>
        <v>990</v>
      </c>
      <c r="AF12" s="15">
        <f t="shared" si="1"/>
        <v>70.714285714285708</v>
      </c>
      <c r="AG12" s="15">
        <f>Sheet1!EC11</f>
        <v>8</v>
      </c>
      <c r="AH12" s="8"/>
    </row>
    <row r="13" spans="1:34">
      <c r="A13" s="10">
        <v>10</v>
      </c>
      <c r="B13" s="13" t="str">
        <f>Sheet1!B12</f>
        <v>CHUKWUEMEKA DIVINE CHIMDIOMIMI</v>
      </c>
      <c r="C13" s="14">
        <f>Sheet1!J12</f>
        <v>73</v>
      </c>
      <c r="D13" s="14" t="str">
        <f>Sheet1!K12</f>
        <v>B2</v>
      </c>
      <c r="E13" s="14">
        <f>Sheet1!S12</f>
        <v>50</v>
      </c>
      <c r="F13" s="14" t="str">
        <f>Sheet1!T12</f>
        <v>C6</v>
      </c>
      <c r="G13" s="14">
        <f>Sheet1!AB12</f>
        <v>65</v>
      </c>
      <c r="H13" s="14" t="str">
        <f>Sheet1!AC12</f>
        <v>B3</v>
      </c>
      <c r="I13" s="14">
        <f>Sheet1!AK12</f>
        <v>69</v>
      </c>
      <c r="J13" s="14" t="str">
        <f>Sheet1!AL12</f>
        <v>B3</v>
      </c>
      <c r="K13" s="14">
        <f>Sheet1!AT12</f>
        <v>62</v>
      </c>
      <c r="L13" s="14" t="str">
        <f>Sheet1!AU12</f>
        <v>C4</v>
      </c>
      <c r="M13" s="14">
        <f>Sheet1!BC12</f>
        <v>53</v>
      </c>
      <c r="N13" s="14" t="str">
        <f>Sheet1!BD12</f>
        <v>C6</v>
      </c>
      <c r="O13" s="14">
        <f>Sheet1!BL12</f>
        <v>50</v>
      </c>
      <c r="P13" s="14" t="str">
        <f>Sheet1!BM12</f>
        <v>C6</v>
      </c>
      <c r="Q13" s="14">
        <f>Sheet1!BU12</f>
        <v>80</v>
      </c>
      <c r="R13" s="14" t="str">
        <f>Sheet1!BV12</f>
        <v>A1</v>
      </c>
      <c r="S13" s="14">
        <f>Sheet1!CD12</f>
        <v>52</v>
      </c>
      <c r="T13" s="14" t="str">
        <f>Sheet1!CE12</f>
        <v>C6</v>
      </c>
      <c r="U13" s="14">
        <f>Sheet1!CM12</f>
        <v>69</v>
      </c>
      <c r="V13" s="14" t="str">
        <f>Sheet1!CN12</f>
        <v>B3</v>
      </c>
      <c r="W13" s="14">
        <f>Sheet1!CV12</f>
        <v>86</v>
      </c>
      <c r="X13" s="14" t="str">
        <f>Sheet1!CW12</f>
        <v>A1</v>
      </c>
      <c r="Y13" s="14">
        <f>Sheet1!DE12</f>
        <v>81</v>
      </c>
      <c r="Z13" s="14" t="str">
        <f>Sheet1!DF12</f>
        <v>A1</v>
      </c>
      <c r="AA13" s="14">
        <f>Sheet1!DN12</f>
        <v>79</v>
      </c>
      <c r="AB13" s="14" t="str">
        <f>Sheet1!DO12</f>
        <v>A1</v>
      </c>
      <c r="AC13" s="14">
        <f>Sheet1!DW12</f>
        <v>72</v>
      </c>
      <c r="AD13" s="14" t="str">
        <f>Sheet1!DX12</f>
        <v>B2</v>
      </c>
      <c r="AE13" s="15">
        <f t="shared" si="0"/>
        <v>941</v>
      </c>
      <c r="AF13" s="15">
        <f t="shared" si="1"/>
        <v>67.214285714285708</v>
      </c>
      <c r="AG13" s="15">
        <f>Sheet1!EC12</f>
        <v>13</v>
      </c>
      <c r="AH13" s="8"/>
    </row>
    <row r="14" spans="1:34">
      <c r="A14" s="10">
        <v>11</v>
      </c>
      <c r="B14" s="13" t="str">
        <f>Sheet1!B13</f>
        <v>DENNIS FREEDOM UCHE</v>
      </c>
      <c r="C14" s="14">
        <f>Sheet1!J13</f>
        <v>43</v>
      </c>
      <c r="D14" s="14" t="str">
        <f>Sheet1!K13</f>
        <v>E8</v>
      </c>
      <c r="E14" s="14">
        <f>Sheet1!S13</f>
        <v>37</v>
      </c>
      <c r="F14" s="14" t="str">
        <f>Sheet1!T13</f>
        <v>F9</v>
      </c>
      <c r="G14" s="14">
        <f>Sheet1!AB13</f>
        <v>36</v>
      </c>
      <c r="H14" s="14" t="str">
        <f>Sheet1!AC13</f>
        <v>F9</v>
      </c>
      <c r="I14" s="14">
        <f>Sheet1!AK13</f>
        <v>21</v>
      </c>
      <c r="J14" s="14" t="str">
        <f>Sheet1!AL13</f>
        <v>F9</v>
      </c>
      <c r="K14" s="14">
        <f>Sheet1!AT13</f>
        <v>31</v>
      </c>
      <c r="L14" s="14" t="str">
        <f>Sheet1!AU13</f>
        <v>F9</v>
      </c>
      <c r="M14" s="14">
        <f>Sheet1!BC13</f>
        <v>18</v>
      </c>
      <c r="N14" s="14" t="str">
        <f>Sheet1!BD13</f>
        <v>F9</v>
      </c>
      <c r="O14" s="14">
        <f>Sheet1!BL13</f>
        <v>26</v>
      </c>
      <c r="P14" s="14" t="str">
        <f>Sheet1!BM13</f>
        <v>F9</v>
      </c>
      <c r="Q14" s="14">
        <f>Sheet1!BU13</f>
        <v>34</v>
      </c>
      <c r="R14" s="14" t="str">
        <f>Sheet1!BV13</f>
        <v>F9</v>
      </c>
      <c r="S14" s="14">
        <f>Sheet1!CD13</f>
        <v>44</v>
      </c>
      <c r="T14" s="14" t="str">
        <f>Sheet1!CE13</f>
        <v>E8</v>
      </c>
      <c r="U14" s="14">
        <f>Sheet1!CM13</f>
        <v>44</v>
      </c>
      <c r="V14" s="14" t="str">
        <f>Sheet1!CN13</f>
        <v>E8</v>
      </c>
      <c r="W14" s="14">
        <f>Sheet1!CV13</f>
        <v>61</v>
      </c>
      <c r="X14" s="14" t="str">
        <f>Sheet1!CW13</f>
        <v>C4</v>
      </c>
      <c r="Y14" s="14">
        <f>Sheet1!DE13</f>
        <v>34</v>
      </c>
      <c r="Z14" s="14" t="str">
        <f>Sheet1!DF13</f>
        <v>F9</v>
      </c>
      <c r="AA14" s="14">
        <f>Sheet1!DN13</f>
        <v>17</v>
      </c>
      <c r="AB14" s="14" t="str">
        <f>Sheet1!DO13</f>
        <v>F9</v>
      </c>
      <c r="AC14" s="14">
        <f>Sheet1!DW13</f>
        <v>52</v>
      </c>
      <c r="AD14" s="14" t="str">
        <f>Sheet1!DX13</f>
        <v>C6</v>
      </c>
      <c r="AE14" s="15">
        <f t="shared" si="0"/>
        <v>498</v>
      </c>
      <c r="AF14" s="15">
        <f t="shared" si="1"/>
        <v>35.571428571428569</v>
      </c>
      <c r="AG14" s="15">
        <f>Sheet1!EC13</f>
        <v>37</v>
      </c>
      <c r="AH14" s="8"/>
    </row>
    <row r="15" spans="1:34">
      <c r="A15" s="10">
        <v>12</v>
      </c>
      <c r="B15" s="13" t="str">
        <f>Sheet1!B14</f>
        <v>EDEONWE FORTUNATE NKWACHUKWU</v>
      </c>
      <c r="C15" s="14">
        <f>Sheet1!J14</f>
        <v>72</v>
      </c>
      <c r="D15" s="14" t="str">
        <f>Sheet1!K14</f>
        <v>B2</v>
      </c>
      <c r="E15" s="14">
        <f>Sheet1!S14</f>
        <v>42</v>
      </c>
      <c r="F15" s="14" t="str">
        <f>Sheet1!T14</f>
        <v>E8</v>
      </c>
      <c r="G15" s="14">
        <f>Sheet1!AB14</f>
        <v>53</v>
      </c>
      <c r="H15" s="14" t="str">
        <f>Sheet1!AC14</f>
        <v>C6</v>
      </c>
      <c r="I15" s="14">
        <f>Sheet1!AK14</f>
        <v>68</v>
      </c>
      <c r="J15" s="14" t="str">
        <f>Sheet1!AL14</f>
        <v>B3</v>
      </c>
      <c r="K15" s="14">
        <f>Sheet1!AT14</f>
        <v>73</v>
      </c>
      <c r="L15" s="14" t="str">
        <f>Sheet1!AU14</f>
        <v>B2</v>
      </c>
      <c r="M15" s="14">
        <f>Sheet1!BC14</f>
        <v>51</v>
      </c>
      <c r="N15" s="14" t="str">
        <f>Sheet1!BD14</f>
        <v>C6</v>
      </c>
      <c r="O15" s="14">
        <f>Sheet1!BL14</f>
        <v>50</v>
      </c>
      <c r="P15" s="14" t="str">
        <f>Sheet1!BM14</f>
        <v>C6</v>
      </c>
      <c r="Q15" s="14">
        <f>Sheet1!BU14</f>
        <v>73</v>
      </c>
      <c r="R15" s="14" t="str">
        <f>Sheet1!BV14</f>
        <v>B2</v>
      </c>
      <c r="S15" s="14">
        <f>Sheet1!CD14</f>
        <v>89</v>
      </c>
      <c r="T15" s="14" t="str">
        <f>Sheet1!CE14</f>
        <v>A1</v>
      </c>
      <c r="U15" s="14">
        <f>Sheet1!CM14</f>
        <v>72</v>
      </c>
      <c r="V15" s="14" t="str">
        <f>Sheet1!CN14</f>
        <v>B2</v>
      </c>
      <c r="W15" s="14">
        <f>Sheet1!CV14</f>
        <v>90</v>
      </c>
      <c r="X15" s="14" t="str">
        <f>Sheet1!CW14</f>
        <v>A1</v>
      </c>
      <c r="Y15" s="14">
        <f>Sheet1!DE14</f>
        <v>83</v>
      </c>
      <c r="Z15" s="14" t="str">
        <f>Sheet1!DF14</f>
        <v>A1</v>
      </c>
      <c r="AA15" s="14">
        <f>Sheet1!DN14</f>
        <v>71</v>
      </c>
      <c r="AB15" s="14" t="str">
        <f>Sheet1!DO14</f>
        <v>B2</v>
      </c>
      <c r="AC15" s="14">
        <f>Sheet1!DW14</f>
        <v>71</v>
      </c>
      <c r="AD15" s="14" t="str">
        <f>Sheet1!DX14</f>
        <v>B2</v>
      </c>
      <c r="AE15" s="15">
        <f t="shared" si="0"/>
        <v>958</v>
      </c>
      <c r="AF15" s="15">
        <f t="shared" si="1"/>
        <v>68.428571428571431</v>
      </c>
      <c r="AG15" s="15">
        <f>Sheet1!EC14</f>
        <v>12</v>
      </c>
      <c r="AH15" s="8"/>
    </row>
    <row r="16" spans="1:34">
      <c r="A16" s="10">
        <v>13</v>
      </c>
      <c r="B16" s="13" t="str">
        <f>Sheet1!B15</f>
        <v>EMMANUEL TREASURE</v>
      </c>
      <c r="C16" s="14">
        <f>Sheet1!J15</f>
        <v>61</v>
      </c>
      <c r="D16" s="14" t="str">
        <f>Sheet1!K15</f>
        <v>C4</v>
      </c>
      <c r="E16" s="14">
        <f>Sheet1!S15</f>
        <v>46</v>
      </c>
      <c r="F16" s="14" t="str">
        <f>Sheet1!T15</f>
        <v>D7</v>
      </c>
      <c r="G16" s="14">
        <f>Sheet1!AB15</f>
        <v>31</v>
      </c>
      <c r="H16" s="14" t="str">
        <f>Sheet1!AC15</f>
        <v>F9</v>
      </c>
      <c r="I16" s="14">
        <f>Sheet1!AK15</f>
        <v>38</v>
      </c>
      <c r="J16" s="14" t="str">
        <f>Sheet1!AL15</f>
        <v>F9</v>
      </c>
      <c r="K16" s="14">
        <f>Sheet1!AT15</f>
        <v>52</v>
      </c>
      <c r="L16" s="14" t="str">
        <f>Sheet1!AU15</f>
        <v>C6</v>
      </c>
      <c r="M16" s="14">
        <f>Sheet1!BC15</f>
        <v>46</v>
      </c>
      <c r="N16" s="14" t="str">
        <f>Sheet1!BD15</f>
        <v>D7</v>
      </c>
      <c r="O16" s="14">
        <f>Sheet1!BL15</f>
        <v>38</v>
      </c>
      <c r="P16" s="14" t="str">
        <f>Sheet1!BM15</f>
        <v>F9</v>
      </c>
      <c r="Q16" s="14">
        <f>Sheet1!BU15</f>
        <v>68</v>
      </c>
      <c r="R16" s="14" t="str">
        <f>Sheet1!BV15</f>
        <v>B3</v>
      </c>
      <c r="S16" s="14">
        <f>Sheet1!CD15</f>
        <v>48</v>
      </c>
      <c r="T16" s="14" t="str">
        <f>Sheet1!CE15</f>
        <v>D7</v>
      </c>
      <c r="U16" s="14">
        <f>Sheet1!CM15</f>
        <v>49</v>
      </c>
      <c r="V16" s="14" t="str">
        <f>Sheet1!CN15</f>
        <v>D7</v>
      </c>
      <c r="W16" s="14">
        <f>Sheet1!CV15</f>
        <v>77</v>
      </c>
      <c r="X16" s="14" t="str">
        <f>Sheet1!CW15</f>
        <v>A1</v>
      </c>
      <c r="Y16" s="14">
        <f>Sheet1!DE15</f>
        <v>52</v>
      </c>
      <c r="Z16" s="14" t="str">
        <f>Sheet1!DF15</f>
        <v>C6</v>
      </c>
      <c r="AA16" s="14">
        <f>Sheet1!DN15</f>
        <v>63</v>
      </c>
      <c r="AB16" s="14" t="str">
        <f>Sheet1!DO15</f>
        <v>C4</v>
      </c>
      <c r="AC16" s="14">
        <f>Sheet1!DW15</f>
        <v>60</v>
      </c>
      <c r="AD16" s="14" t="str">
        <f>Sheet1!DX15</f>
        <v>C4</v>
      </c>
      <c r="AE16" s="15">
        <f t="shared" si="0"/>
        <v>729</v>
      </c>
      <c r="AF16" s="15">
        <f t="shared" si="1"/>
        <v>52.071428571428569</v>
      </c>
      <c r="AG16" s="15">
        <f>Sheet1!EC15</f>
        <v>30</v>
      </c>
      <c r="AH16" s="8"/>
    </row>
    <row r="17" spans="1:34">
      <c r="A17" s="10">
        <v>14</v>
      </c>
      <c r="B17" s="13" t="str">
        <f>Sheet1!B16</f>
        <v>EMMANUEL UGONNA GRACE</v>
      </c>
      <c r="C17" s="14">
        <f>Sheet1!J16</f>
        <v>77</v>
      </c>
      <c r="D17" s="14" t="str">
        <f>Sheet1!K16</f>
        <v>A1</v>
      </c>
      <c r="E17" s="14">
        <f>Sheet1!S16</f>
        <v>47</v>
      </c>
      <c r="F17" s="14" t="str">
        <f>Sheet1!T16</f>
        <v>D7</v>
      </c>
      <c r="G17" s="14">
        <f>Sheet1!AB16</f>
        <v>57</v>
      </c>
      <c r="H17" s="14" t="str">
        <f>Sheet1!AC16</f>
        <v>C5</v>
      </c>
      <c r="I17" s="14">
        <f>Sheet1!AK16</f>
        <v>48</v>
      </c>
      <c r="J17" s="14" t="str">
        <f>Sheet1!AL16</f>
        <v>D7</v>
      </c>
      <c r="K17" s="14">
        <f>Sheet1!AT16</f>
        <v>57</v>
      </c>
      <c r="L17" s="14" t="str">
        <f>Sheet1!AU16</f>
        <v>C5</v>
      </c>
      <c r="M17" s="14">
        <f>Sheet1!BC16</f>
        <v>52</v>
      </c>
      <c r="N17" s="14" t="str">
        <f>Sheet1!BD16</f>
        <v>C6</v>
      </c>
      <c r="O17" s="14">
        <f>Sheet1!BL16</f>
        <v>43</v>
      </c>
      <c r="P17" s="14" t="str">
        <f>Sheet1!BM16</f>
        <v>E8</v>
      </c>
      <c r="Q17" s="14">
        <f>Sheet1!BU16</f>
        <v>70</v>
      </c>
      <c r="R17" s="14" t="str">
        <f>Sheet1!BV16</f>
        <v>B2</v>
      </c>
      <c r="S17" s="14">
        <f>Sheet1!CD16</f>
        <v>67</v>
      </c>
      <c r="T17" s="14" t="str">
        <f>Sheet1!CE16</f>
        <v>B3</v>
      </c>
      <c r="U17" s="14">
        <f>Sheet1!CM16</f>
        <v>81</v>
      </c>
      <c r="V17" s="14" t="str">
        <f>Sheet1!CN16</f>
        <v>A1</v>
      </c>
      <c r="W17" s="14">
        <f>Sheet1!CV16</f>
        <v>84</v>
      </c>
      <c r="X17" s="14" t="str">
        <f>Sheet1!CW16</f>
        <v>A1</v>
      </c>
      <c r="Y17" s="14">
        <f>Sheet1!DE16</f>
        <v>75</v>
      </c>
      <c r="Z17" s="14" t="str">
        <f>Sheet1!DF16</f>
        <v>A1</v>
      </c>
      <c r="AA17" s="14">
        <f>Sheet1!DN16</f>
        <v>69</v>
      </c>
      <c r="AB17" s="14" t="str">
        <f>Sheet1!DO16</f>
        <v>B3</v>
      </c>
      <c r="AC17" s="14">
        <f>Sheet1!DW16</f>
        <v>80</v>
      </c>
      <c r="AD17" s="14" t="str">
        <f>Sheet1!DX16</f>
        <v>A1</v>
      </c>
      <c r="AE17" s="15">
        <f t="shared" si="0"/>
        <v>907</v>
      </c>
      <c r="AF17" s="15">
        <f t="shared" si="1"/>
        <v>64.785714285714292</v>
      </c>
      <c r="AG17" s="15">
        <f>Sheet1!EC16</f>
        <v>16</v>
      </c>
      <c r="AH17" s="8"/>
    </row>
    <row r="18" spans="1:34">
      <c r="A18" s="10">
        <v>15</v>
      </c>
      <c r="B18" s="13" t="str">
        <f>Sheet1!B17</f>
        <v>EZECHUKWU CHRISTOPHER EZE</v>
      </c>
      <c r="C18" s="14">
        <f>Sheet1!J17</f>
        <v>49</v>
      </c>
      <c r="D18" s="14" t="str">
        <f>Sheet1!K17</f>
        <v>D7</v>
      </c>
      <c r="E18" s="14">
        <f>Sheet1!S17</f>
        <v>37</v>
      </c>
      <c r="F18" s="14" t="str">
        <f>Sheet1!T17</f>
        <v>F9</v>
      </c>
      <c r="G18" s="14">
        <f>Sheet1!AB17</f>
        <v>23</v>
      </c>
      <c r="H18" s="14" t="str">
        <f>Sheet1!AC17</f>
        <v>F9</v>
      </c>
      <c r="I18" s="14">
        <f>Sheet1!AK17</f>
        <v>43</v>
      </c>
      <c r="J18" s="14" t="str">
        <f>Sheet1!AL17</f>
        <v>E8</v>
      </c>
      <c r="K18" s="14">
        <f>Sheet1!AT17</f>
        <v>40</v>
      </c>
      <c r="L18" s="14" t="str">
        <f>Sheet1!AU17</f>
        <v>E8</v>
      </c>
      <c r="M18" s="14">
        <f>Sheet1!BC17</f>
        <v>36</v>
      </c>
      <c r="N18" s="14" t="str">
        <f>Sheet1!BD17</f>
        <v>F9</v>
      </c>
      <c r="O18" s="14">
        <f>Sheet1!BL17</f>
        <v>30</v>
      </c>
      <c r="P18" s="14" t="str">
        <f>Sheet1!BM17</f>
        <v>F9</v>
      </c>
      <c r="Q18" s="14">
        <f>Sheet1!BU17</f>
        <v>51</v>
      </c>
      <c r="R18" s="14" t="str">
        <f>Sheet1!BV17</f>
        <v>C6</v>
      </c>
      <c r="S18" s="14">
        <f>Sheet1!CD17</f>
        <v>48</v>
      </c>
      <c r="T18" s="14" t="str">
        <f>Sheet1!CE17</f>
        <v>D7</v>
      </c>
      <c r="U18" s="14">
        <f>Sheet1!CM17</f>
        <v>57</v>
      </c>
      <c r="V18" s="14" t="str">
        <f>Sheet1!CN17</f>
        <v>C5</v>
      </c>
      <c r="W18" s="14">
        <f>Sheet1!CV17</f>
        <v>68</v>
      </c>
      <c r="X18" s="14" t="str">
        <f>Sheet1!CW17</f>
        <v>B3</v>
      </c>
      <c r="Y18" s="14">
        <f>Sheet1!DE17</f>
        <v>54</v>
      </c>
      <c r="Z18" s="14" t="str">
        <f>Sheet1!DF17</f>
        <v>C6</v>
      </c>
      <c r="AA18" s="14">
        <f>Sheet1!DN17</f>
        <v>20</v>
      </c>
      <c r="AB18" s="14" t="str">
        <f>Sheet1!DO17</f>
        <v>F9</v>
      </c>
      <c r="AC18" s="14">
        <f>Sheet1!DW17</f>
        <v>58</v>
      </c>
      <c r="AD18" s="14" t="str">
        <f>Sheet1!DX17</f>
        <v>C5</v>
      </c>
      <c r="AE18" s="15">
        <f t="shared" si="0"/>
        <v>614</v>
      </c>
      <c r="AF18" s="15">
        <f t="shared" si="1"/>
        <v>43.857142857142854</v>
      </c>
      <c r="AG18" s="15">
        <f>Sheet1!EC17</f>
        <v>34</v>
      </c>
      <c r="AH18" s="8"/>
    </row>
    <row r="19" spans="1:34">
      <c r="A19" s="10">
        <v>16</v>
      </c>
      <c r="B19" s="13" t="str">
        <f>Sheet1!B18</f>
        <v>EZENWA CHIZITEREM PRECIOUS</v>
      </c>
      <c r="C19" s="14">
        <f>Sheet1!J18</f>
        <v>94</v>
      </c>
      <c r="D19" s="14" t="str">
        <f>Sheet1!K18</f>
        <v>A1</v>
      </c>
      <c r="E19" s="14">
        <f>Sheet1!S18</f>
        <v>88</v>
      </c>
      <c r="F19" s="14" t="str">
        <f>Sheet1!T18</f>
        <v>A1</v>
      </c>
      <c r="G19" s="14">
        <f>Sheet1!AB18</f>
        <v>91</v>
      </c>
      <c r="H19" s="14" t="str">
        <f>Sheet1!AC18</f>
        <v>A1</v>
      </c>
      <c r="I19" s="14">
        <f>Sheet1!AK18</f>
        <v>93</v>
      </c>
      <c r="J19" s="14" t="str">
        <f>Sheet1!AL18</f>
        <v>A1</v>
      </c>
      <c r="K19" s="14">
        <f>Sheet1!AT18</f>
        <v>92</v>
      </c>
      <c r="L19" s="14" t="str">
        <f>Sheet1!AU18</f>
        <v>A1</v>
      </c>
      <c r="M19" s="14">
        <f>Sheet1!BC18</f>
        <v>84</v>
      </c>
      <c r="N19" s="14" t="str">
        <f>Sheet1!BD18</f>
        <v>A1</v>
      </c>
      <c r="O19" s="14">
        <f>Sheet1!BL18</f>
        <v>80</v>
      </c>
      <c r="P19" s="14" t="str">
        <f>Sheet1!BM18</f>
        <v>A1</v>
      </c>
      <c r="Q19" s="14">
        <f>Sheet1!BU18</f>
        <v>90</v>
      </c>
      <c r="R19" s="14" t="str">
        <f>Sheet1!BV18</f>
        <v>A1</v>
      </c>
      <c r="S19" s="14">
        <f>Sheet1!CD18</f>
        <v>95</v>
      </c>
      <c r="T19" s="14" t="str">
        <f>Sheet1!CE18</f>
        <v>A1</v>
      </c>
      <c r="U19" s="14">
        <f>Sheet1!CM18</f>
        <v>88</v>
      </c>
      <c r="V19" s="14" t="str">
        <f>Sheet1!CN18</f>
        <v>A1</v>
      </c>
      <c r="W19" s="14">
        <f>Sheet1!CV18</f>
        <v>97</v>
      </c>
      <c r="X19" s="14" t="str">
        <f>Sheet1!CW18</f>
        <v>A1</v>
      </c>
      <c r="Y19" s="14">
        <f>Sheet1!DE18</f>
        <v>92</v>
      </c>
      <c r="Z19" s="14" t="str">
        <f>Sheet1!DF18</f>
        <v>A1</v>
      </c>
      <c r="AA19" s="14">
        <f>Sheet1!DN18</f>
        <v>85</v>
      </c>
      <c r="AB19" s="14" t="str">
        <f>Sheet1!DO18</f>
        <v>A1</v>
      </c>
      <c r="AC19" s="14">
        <f>Sheet1!DW18</f>
        <v>87</v>
      </c>
      <c r="AD19" s="14" t="str">
        <f>Sheet1!DX18</f>
        <v>A1</v>
      </c>
      <c r="AE19" s="15">
        <f t="shared" si="0"/>
        <v>1256</v>
      </c>
      <c r="AF19" s="15">
        <f t="shared" si="1"/>
        <v>89.714285714285708</v>
      </c>
      <c r="AG19" s="15">
        <f>Sheet1!EC18</f>
        <v>1</v>
      </c>
      <c r="AH19" s="8"/>
    </row>
    <row r="20" spans="1:34">
      <c r="A20" s="10">
        <v>17</v>
      </c>
      <c r="B20" s="13" t="str">
        <f>Sheet1!B19</f>
        <v>IBEMESI SOCHIKAYMA PRAISE</v>
      </c>
      <c r="C20" s="14">
        <f>Sheet1!J19</f>
        <v>70</v>
      </c>
      <c r="D20" s="14" t="str">
        <f>Sheet1!K19</f>
        <v>B2</v>
      </c>
      <c r="E20" s="14">
        <f>Sheet1!S19</f>
        <v>19</v>
      </c>
      <c r="F20" s="14" t="str">
        <f>Sheet1!T19</f>
        <v>F9</v>
      </c>
      <c r="G20" s="14">
        <f>Sheet1!AB19</f>
        <v>48</v>
      </c>
      <c r="H20" s="14" t="str">
        <f>Sheet1!AC19</f>
        <v>D7</v>
      </c>
      <c r="I20" s="14">
        <f>Sheet1!AK19</f>
        <v>42</v>
      </c>
      <c r="J20" s="14" t="str">
        <f>Sheet1!AL19</f>
        <v>E8</v>
      </c>
      <c r="K20" s="14">
        <f>Sheet1!AT19</f>
        <v>63</v>
      </c>
      <c r="L20" s="14" t="str">
        <f>Sheet1!AU19</f>
        <v>C4</v>
      </c>
      <c r="M20" s="14">
        <f>Sheet1!BC19</f>
        <v>49</v>
      </c>
      <c r="N20" s="14" t="str">
        <f>Sheet1!BD19</f>
        <v>D7</v>
      </c>
      <c r="O20" s="14">
        <f>Sheet1!BL19</f>
        <v>38</v>
      </c>
      <c r="P20" s="14" t="str">
        <f>Sheet1!BM19</f>
        <v>F9</v>
      </c>
      <c r="Q20" s="14">
        <f>Sheet1!BU19</f>
        <v>69</v>
      </c>
      <c r="R20" s="14" t="str">
        <f>Sheet1!BV19</f>
        <v>B3</v>
      </c>
      <c r="S20" s="14">
        <f>Sheet1!CD19</f>
        <v>67</v>
      </c>
      <c r="T20" s="14" t="str">
        <f>Sheet1!CE19</f>
        <v>B3</v>
      </c>
      <c r="U20" s="14">
        <f>Sheet1!CM19</f>
        <v>23</v>
      </c>
      <c r="V20" s="14" t="str">
        <f>Sheet1!CN19</f>
        <v>F9</v>
      </c>
      <c r="W20" s="14">
        <f>Sheet1!CV19</f>
        <v>76</v>
      </c>
      <c r="X20" s="14" t="str">
        <f>Sheet1!CW19</f>
        <v>A1</v>
      </c>
      <c r="Y20" s="14">
        <f>Sheet1!DE19</f>
        <v>58</v>
      </c>
      <c r="Z20" s="14" t="str">
        <f>Sheet1!DF19</f>
        <v>C5</v>
      </c>
      <c r="AA20" s="14">
        <f>Sheet1!DN19</f>
        <v>54</v>
      </c>
      <c r="AB20" s="14" t="str">
        <f>Sheet1!DO19</f>
        <v>C6</v>
      </c>
      <c r="AC20" s="14">
        <f>Sheet1!DW19</f>
        <v>60</v>
      </c>
      <c r="AD20" s="14" t="str">
        <f>Sheet1!DX19</f>
        <v>C4</v>
      </c>
      <c r="AE20" s="15">
        <f t="shared" si="0"/>
        <v>736</v>
      </c>
      <c r="AF20" s="15">
        <f t="shared" si="1"/>
        <v>52.571428571428569</v>
      </c>
      <c r="AG20" s="15">
        <f>Sheet1!EC19</f>
        <v>29</v>
      </c>
      <c r="AH20" s="8"/>
    </row>
    <row r="21" spans="1:34">
      <c r="A21" s="10">
        <v>18</v>
      </c>
      <c r="B21" s="13" t="str">
        <f>Sheet1!B20</f>
        <v>IGHOYOVWE ELOHOR JOY</v>
      </c>
      <c r="C21" s="14">
        <f>Sheet1!J20</f>
        <v>77</v>
      </c>
      <c r="D21" s="14" t="str">
        <f>Sheet1!K20</f>
        <v>A1</v>
      </c>
      <c r="E21" s="14">
        <f>Sheet1!S20</f>
        <v>54</v>
      </c>
      <c r="F21" s="14" t="str">
        <f>Sheet1!T20</f>
        <v>C6</v>
      </c>
      <c r="G21" s="14">
        <f>Sheet1!AB20</f>
        <v>78</v>
      </c>
      <c r="H21" s="14" t="str">
        <f>Sheet1!AC20</f>
        <v>A1</v>
      </c>
      <c r="I21" s="14">
        <f>Sheet1!AK20</f>
        <v>74</v>
      </c>
      <c r="J21" s="14" t="str">
        <f>Sheet1!AL20</f>
        <v>B2</v>
      </c>
      <c r="K21" s="14">
        <f>Sheet1!AT20</f>
        <v>83</v>
      </c>
      <c r="L21" s="14" t="str">
        <f>Sheet1!AU20</f>
        <v>A1</v>
      </c>
      <c r="M21" s="14">
        <f>Sheet1!BC20</f>
        <v>60</v>
      </c>
      <c r="N21" s="14" t="str">
        <f>Sheet1!BD20</f>
        <v>C4</v>
      </c>
      <c r="O21" s="14">
        <f>Sheet1!BL20</f>
        <v>63</v>
      </c>
      <c r="P21" s="14" t="str">
        <f>Sheet1!BM20</f>
        <v>C4</v>
      </c>
      <c r="Q21" s="14">
        <f>Sheet1!BU20</f>
        <v>82</v>
      </c>
      <c r="R21" s="14" t="str">
        <f>Sheet1!BV20</f>
        <v>A1</v>
      </c>
      <c r="S21" s="14">
        <f>Sheet1!CD20</f>
        <v>93</v>
      </c>
      <c r="T21" s="14" t="str">
        <f>Sheet1!CE20</f>
        <v>A1</v>
      </c>
      <c r="U21" s="14">
        <f>Sheet1!CM20</f>
        <v>80</v>
      </c>
      <c r="V21" s="14" t="str">
        <f>Sheet1!CN20</f>
        <v>A1</v>
      </c>
      <c r="W21" s="14">
        <f>Sheet1!CV20</f>
        <v>91</v>
      </c>
      <c r="X21" s="14" t="str">
        <f>Sheet1!CW20</f>
        <v>A1</v>
      </c>
      <c r="Y21" s="14">
        <f>Sheet1!DE20</f>
        <v>86</v>
      </c>
      <c r="Z21" s="14" t="str">
        <f>Sheet1!DF20</f>
        <v>A1</v>
      </c>
      <c r="AA21" s="14">
        <f>Sheet1!DN20</f>
        <v>67</v>
      </c>
      <c r="AB21" s="14" t="str">
        <f>Sheet1!DO20</f>
        <v>B3</v>
      </c>
      <c r="AC21" s="14">
        <f>Sheet1!DW20</f>
        <v>80</v>
      </c>
      <c r="AD21" s="14" t="str">
        <f>Sheet1!DX20</f>
        <v>A1</v>
      </c>
      <c r="AE21" s="15">
        <f t="shared" si="0"/>
        <v>1068</v>
      </c>
      <c r="AF21" s="15">
        <f t="shared" si="1"/>
        <v>76.285714285714292</v>
      </c>
      <c r="AG21" s="15">
        <f>Sheet1!EC20</f>
        <v>4</v>
      </c>
      <c r="AH21" s="8"/>
    </row>
    <row r="22" spans="1:34">
      <c r="A22" s="10">
        <v>19</v>
      </c>
      <c r="B22" s="13" t="str">
        <f>Sheet1!B21</f>
        <v>IKECHUKWU CHIMBUCHI GOODLUCK</v>
      </c>
      <c r="C22" s="14">
        <f>Sheet1!J21</f>
        <v>88</v>
      </c>
      <c r="D22" s="14" t="str">
        <f>Sheet1!K21</f>
        <v>A1</v>
      </c>
      <c r="E22" s="14">
        <f>Sheet1!S21</f>
        <v>47</v>
      </c>
      <c r="F22" s="14" t="str">
        <f>Sheet1!T21</f>
        <v>D7</v>
      </c>
      <c r="G22" s="14">
        <f>Sheet1!AB21</f>
        <v>77</v>
      </c>
      <c r="H22" s="14" t="str">
        <f>Sheet1!AC21</f>
        <v>A1</v>
      </c>
      <c r="I22" s="14">
        <f>Sheet1!AK21</f>
        <v>72</v>
      </c>
      <c r="J22" s="14" t="str">
        <f>Sheet1!AL21</f>
        <v>B2</v>
      </c>
      <c r="K22" s="14">
        <f>Sheet1!AT21</f>
        <v>60</v>
      </c>
      <c r="L22" s="14" t="str">
        <f>Sheet1!AU21</f>
        <v>C4</v>
      </c>
      <c r="M22" s="14">
        <f>Sheet1!BC21</f>
        <v>65</v>
      </c>
      <c r="N22" s="14" t="str">
        <f>Sheet1!BD21</f>
        <v>B3</v>
      </c>
      <c r="O22" s="14">
        <f>Sheet1!BL21</f>
        <v>62</v>
      </c>
      <c r="P22" s="14" t="str">
        <f>Sheet1!BM21</f>
        <v>C4</v>
      </c>
      <c r="Q22" s="14">
        <f>Sheet1!BU21</f>
        <v>79</v>
      </c>
      <c r="R22" s="14" t="str">
        <f>Sheet1!BV21</f>
        <v>A1</v>
      </c>
      <c r="S22" s="14">
        <f>Sheet1!CD21</f>
        <v>66</v>
      </c>
      <c r="T22" s="14" t="str">
        <f>Sheet1!CE21</f>
        <v>B3</v>
      </c>
      <c r="U22" s="14">
        <f>Sheet1!CM21</f>
        <v>73</v>
      </c>
      <c r="V22" s="14" t="str">
        <f>Sheet1!CN21</f>
        <v>B2</v>
      </c>
      <c r="W22" s="14">
        <f>Sheet1!CV21</f>
        <v>93</v>
      </c>
      <c r="X22" s="14" t="str">
        <f>Sheet1!CW21</f>
        <v>A1</v>
      </c>
      <c r="Y22" s="14">
        <f>Sheet1!DE21</f>
        <v>80</v>
      </c>
      <c r="Z22" s="14" t="str">
        <f>Sheet1!DF21</f>
        <v>A1</v>
      </c>
      <c r="AA22" s="14">
        <f>Sheet1!DN21</f>
        <v>78</v>
      </c>
      <c r="AB22" s="14" t="str">
        <f>Sheet1!DO21</f>
        <v>A1</v>
      </c>
      <c r="AC22" s="14">
        <f>Sheet1!DW21</f>
        <v>81</v>
      </c>
      <c r="AD22" s="14" t="str">
        <f>Sheet1!DX21</f>
        <v>A1</v>
      </c>
      <c r="AE22" s="15">
        <f t="shared" si="0"/>
        <v>1021</v>
      </c>
      <c r="AF22" s="15">
        <f t="shared" si="1"/>
        <v>72.928571428571431</v>
      </c>
      <c r="AG22" s="15">
        <f>Sheet1!EC21</f>
        <v>5</v>
      </c>
      <c r="AH22" s="8"/>
    </row>
    <row r="23" spans="1:34">
      <c r="A23" s="10">
        <v>20</v>
      </c>
      <c r="B23" s="13" t="str">
        <f>Sheet1!B22</f>
        <v>IKENNA FAVOUR AKACHUKWU</v>
      </c>
      <c r="C23" s="14">
        <f>Sheet1!J22</f>
        <v>57</v>
      </c>
      <c r="D23" s="14" t="str">
        <f>Sheet1!K22</f>
        <v>C5</v>
      </c>
      <c r="E23" s="14">
        <f>Sheet1!S22</f>
        <v>42</v>
      </c>
      <c r="F23" s="14" t="str">
        <f>Sheet1!T22</f>
        <v>E8</v>
      </c>
      <c r="G23" s="14">
        <f>Sheet1!AB22</f>
        <v>48</v>
      </c>
      <c r="H23" s="14" t="str">
        <f>Sheet1!AC22</f>
        <v>D7</v>
      </c>
      <c r="I23" s="14">
        <f>Sheet1!AK22</f>
        <v>50</v>
      </c>
      <c r="J23" s="14" t="str">
        <f>Sheet1!AL22</f>
        <v>C6</v>
      </c>
      <c r="K23" s="14">
        <f>Sheet1!AT22</f>
        <v>35</v>
      </c>
      <c r="L23" s="14" t="str">
        <f>Sheet1!AU22</f>
        <v>F9</v>
      </c>
      <c r="M23" s="14">
        <f>Sheet1!BC22</f>
        <v>40</v>
      </c>
      <c r="N23" s="14" t="str">
        <f>Sheet1!BD22</f>
        <v>E8</v>
      </c>
      <c r="O23" s="14">
        <f>Sheet1!BL22</f>
        <v>43</v>
      </c>
      <c r="P23" s="14" t="str">
        <f>Sheet1!BM22</f>
        <v>E8</v>
      </c>
      <c r="Q23" s="14">
        <f>Sheet1!BU22</f>
        <v>48</v>
      </c>
      <c r="R23" s="14" t="str">
        <f>Sheet1!BV22</f>
        <v>D7</v>
      </c>
      <c r="S23" s="14">
        <f>Sheet1!CD22</f>
        <v>63</v>
      </c>
      <c r="T23" s="14" t="str">
        <f>Sheet1!CE22</f>
        <v>C4</v>
      </c>
      <c r="U23" s="14">
        <f>Sheet1!CM22</f>
        <v>63</v>
      </c>
      <c r="V23" s="14" t="str">
        <f>Sheet1!CN22</f>
        <v>C4</v>
      </c>
      <c r="W23" s="14">
        <f>Sheet1!CV22</f>
        <v>83</v>
      </c>
      <c r="X23" s="14" t="str">
        <f>Sheet1!CW22</f>
        <v>A1</v>
      </c>
      <c r="Y23" s="14">
        <f>Sheet1!DE22</f>
        <v>65</v>
      </c>
      <c r="Z23" s="14" t="str">
        <f>Sheet1!DF22</f>
        <v>B3</v>
      </c>
      <c r="AA23" s="14">
        <f>Sheet1!DN22</f>
        <v>56</v>
      </c>
      <c r="AB23" s="14" t="str">
        <f>Sheet1!DO22</f>
        <v>C5</v>
      </c>
      <c r="AC23" s="14">
        <f>Sheet1!DW22</f>
        <v>70</v>
      </c>
      <c r="AD23" s="14" t="str">
        <f>Sheet1!DX22</f>
        <v>B2</v>
      </c>
      <c r="AE23" s="15">
        <f t="shared" si="0"/>
        <v>763</v>
      </c>
      <c r="AF23" s="15">
        <f t="shared" si="1"/>
        <v>54.5</v>
      </c>
      <c r="AG23" s="15">
        <f>Sheet1!EC22</f>
        <v>25</v>
      </c>
      <c r="AH23" s="8"/>
    </row>
    <row r="24" spans="1:34">
      <c r="A24" s="10">
        <v>21</v>
      </c>
      <c r="B24" s="13" t="str">
        <f>Sheet1!B23</f>
        <v xml:space="preserve">NNOKO PRECIOUS MMESOMA </v>
      </c>
      <c r="C24" s="14">
        <f>Sheet1!J23</f>
        <v>84</v>
      </c>
      <c r="D24" s="14" t="str">
        <f>Sheet1!K23</f>
        <v>A1</v>
      </c>
      <c r="E24" s="14">
        <f>Sheet1!S23</f>
        <v>40</v>
      </c>
      <c r="F24" s="14" t="str">
        <f>Sheet1!T23</f>
        <v>E8</v>
      </c>
      <c r="G24" s="14">
        <f>Sheet1!AB23</f>
        <v>51</v>
      </c>
      <c r="H24" s="14" t="str">
        <f>Sheet1!AC23</f>
        <v>C6</v>
      </c>
      <c r="I24" s="14">
        <f>Sheet1!AK23</f>
        <v>51</v>
      </c>
      <c r="J24" s="14" t="str">
        <f>Sheet1!AL23</f>
        <v>C6</v>
      </c>
      <c r="K24" s="14">
        <f>Sheet1!AT23</f>
        <v>52</v>
      </c>
      <c r="L24" s="14" t="str">
        <f>Sheet1!AU23</f>
        <v>C6</v>
      </c>
      <c r="M24" s="14">
        <f>Sheet1!BC23</f>
        <v>16</v>
      </c>
      <c r="N24" s="14" t="str">
        <f>Sheet1!BD23</f>
        <v>F9</v>
      </c>
      <c r="O24" s="14">
        <f>Sheet1!BL23</f>
        <v>44</v>
      </c>
      <c r="P24" s="14" t="str">
        <f>Sheet1!BM23</f>
        <v>E8</v>
      </c>
      <c r="Q24" s="14">
        <f>Sheet1!BU23</f>
        <v>63</v>
      </c>
      <c r="R24" s="14" t="str">
        <f>Sheet1!BV23</f>
        <v>C4</v>
      </c>
      <c r="S24" s="14">
        <f>Sheet1!CD23</f>
        <v>79</v>
      </c>
      <c r="T24" s="14" t="str">
        <f>Sheet1!CE23</f>
        <v>A1</v>
      </c>
      <c r="U24" s="14">
        <f>Sheet1!CM23</f>
        <v>55</v>
      </c>
      <c r="V24" s="14" t="str">
        <f>Sheet1!CN23</f>
        <v>C5</v>
      </c>
      <c r="W24" s="14">
        <f>Sheet1!CV23</f>
        <v>89</v>
      </c>
      <c r="X24" s="14" t="str">
        <f>Sheet1!CW23</f>
        <v>A1</v>
      </c>
      <c r="Y24" s="14">
        <f>Sheet1!DE23</f>
        <v>72</v>
      </c>
      <c r="Z24" s="14" t="str">
        <f>Sheet1!DF23</f>
        <v>B2</v>
      </c>
      <c r="AA24" s="14">
        <f>Sheet1!DN23</f>
        <v>76</v>
      </c>
      <c r="AB24" s="14" t="str">
        <f>Sheet1!DO23</f>
        <v>A1</v>
      </c>
      <c r="AC24" s="14">
        <f>Sheet1!DW23</f>
        <v>77</v>
      </c>
      <c r="AD24" s="14" t="str">
        <f>Sheet1!DX23</f>
        <v>A1</v>
      </c>
      <c r="AE24" s="15">
        <f t="shared" si="0"/>
        <v>849</v>
      </c>
      <c r="AF24" s="15">
        <f t="shared" si="1"/>
        <v>60.642857142857146</v>
      </c>
      <c r="AG24" s="15">
        <f>Sheet1!EC23</f>
        <v>22</v>
      </c>
      <c r="AH24" s="8"/>
    </row>
    <row r="25" spans="1:34">
      <c r="A25" s="10">
        <v>22</v>
      </c>
      <c r="B25" s="13" t="str">
        <f>Sheet1!B24</f>
        <v>NWARU EMMANUEL CHUKWUEBUKA</v>
      </c>
      <c r="C25" s="14">
        <f>Sheet1!J24</f>
        <v>51</v>
      </c>
      <c r="D25" s="14" t="str">
        <f>Sheet1!K24</f>
        <v>C6</v>
      </c>
      <c r="E25" s="14">
        <f>Sheet1!S24</f>
        <v>39</v>
      </c>
      <c r="F25" s="14" t="str">
        <f>Sheet1!T24</f>
        <v>F9</v>
      </c>
      <c r="G25" s="14">
        <f>Sheet1!AB24</f>
        <v>29</v>
      </c>
      <c r="H25" s="14" t="str">
        <f>Sheet1!AC24</f>
        <v>F9</v>
      </c>
      <c r="I25" s="14">
        <f>Sheet1!AK24</f>
        <v>21</v>
      </c>
      <c r="J25" s="14" t="str">
        <f>Sheet1!AL24</f>
        <v>F9</v>
      </c>
      <c r="K25" s="14">
        <f>Sheet1!AT24</f>
        <v>36</v>
      </c>
      <c r="L25" s="14" t="str">
        <f>Sheet1!AU24</f>
        <v>F9</v>
      </c>
      <c r="M25" s="14">
        <f>Sheet1!BC24</f>
        <v>27</v>
      </c>
      <c r="N25" s="14" t="str">
        <f>Sheet1!BD24</f>
        <v>F9</v>
      </c>
      <c r="O25" s="14">
        <f>Sheet1!BL24</f>
        <v>38</v>
      </c>
      <c r="P25" s="14" t="str">
        <f>Sheet1!BM24</f>
        <v>F9</v>
      </c>
      <c r="Q25" s="14">
        <f>Sheet1!BU24</f>
        <v>48</v>
      </c>
      <c r="R25" s="14" t="str">
        <f>Sheet1!BV24</f>
        <v>D7</v>
      </c>
      <c r="S25" s="14">
        <f>Sheet1!CD24</f>
        <v>42</v>
      </c>
      <c r="T25" s="14" t="str">
        <f>Sheet1!CE24</f>
        <v>E8</v>
      </c>
      <c r="U25" s="14">
        <f>Sheet1!CM24</f>
        <v>55</v>
      </c>
      <c r="V25" s="14" t="str">
        <f>Sheet1!CN24</f>
        <v>C5</v>
      </c>
      <c r="W25" s="14">
        <f>Sheet1!CV24</f>
        <v>65</v>
      </c>
      <c r="X25" s="14" t="str">
        <f>Sheet1!CW24</f>
        <v>B3</v>
      </c>
      <c r="Y25" s="14">
        <f>Sheet1!DE24</f>
        <v>56</v>
      </c>
      <c r="Z25" s="14" t="str">
        <f>Sheet1!DF24</f>
        <v>C5</v>
      </c>
      <c r="AA25" s="14">
        <f>Sheet1!DN24</f>
        <v>20</v>
      </c>
      <c r="AB25" s="14" t="str">
        <f>Sheet1!DO24</f>
        <v>F9</v>
      </c>
      <c r="AC25" s="14">
        <f>Sheet1!DW24</f>
        <v>55</v>
      </c>
      <c r="AD25" s="14" t="str">
        <f>Sheet1!DX24</f>
        <v>C5</v>
      </c>
      <c r="AE25" s="15">
        <f t="shared" si="0"/>
        <v>582</v>
      </c>
      <c r="AF25" s="15">
        <f t="shared" si="1"/>
        <v>41.571428571428569</v>
      </c>
      <c r="AG25" s="15">
        <f>Sheet1!EC24</f>
        <v>35</v>
      </c>
      <c r="AH25" s="8"/>
    </row>
    <row r="26" spans="1:34">
      <c r="A26" s="10">
        <v>23</v>
      </c>
      <c r="B26" s="13" t="str">
        <f>Sheet1!B25</f>
        <v>NWIGWE FAVOUR</v>
      </c>
      <c r="C26" s="14">
        <f>Sheet1!J25</f>
        <v>63</v>
      </c>
      <c r="D26" s="14" t="str">
        <f>Sheet1!K25</f>
        <v>C4</v>
      </c>
      <c r="E26" s="14">
        <f>Sheet1!S25</f>
        <v>35</v>
      </c>
      <c r="F26" s="14" t="str">
        <f>Sheet1!T25</f>
        <v>F9</v>
      </c>
      <c r="G26" s="14">
        <f>Sheet1!AB25</f>
        <v>55</v>
      </c>
      <c r="H26" s="14" t="str">
        <f>Sheet1!AC25</f>
        <v>C5</v>
      </c>
      <c r="I26" s="14">
        <f>Sheet1!AK25</f>
        <v>47</v>
      </c>
      <c r="J26" s="14" t="str">
        <f>Sheet1!AL25</f>
        <v>D7</v>
      </c>
      <c r="K26" s="14">
        <f>Sheet1!AT25</f>
        <v>55</v>
      </c>
      <c r="L26" s="14" t="str">
        <f>Sheet1!AU25</f>
        <v>C5</v>
      </c>
      <c r="M26" s="14">
        <f>Sheet1!BC25</f>
        <v>39</v>
      </c>
      <c r="N26" s="14" t="str">
        <f>Sheet1!BD25</f>
        <v>F9</v>
      </c>
      <c r="O26" s="14">
        <f>Sheet1!BL25</f>
        <v>39</v>
      </c>
      <c r="P26" s="14" t="str">
        <f>Sheet1!BM25</f>
        <v>F9</v>
      </c>
      <c r="Q26" s="14">
        <f>Sheet1!BU25</f>
        <v>66</v>
      </c>
      <c r="R26" s="14" t="str">
        <f>Sheet1!BV25</f>
        <v>B3</v>
      </c>
      <c r="S26" s="14">
        <f>Sheet1!CD25</f>
        <v>41</v>
      </c>
      <c r="T26" s="14" t="str">
        <f>Sheet1!CE25</f>
        <v>E8</v>
      </c>
      <c r="U26" s="14">
        <f>Sheet1!CM25</f>
        <v>52</v>
      </c>
      <c r="V26" s="14" t="str">
        <f>Sheet1!CN25</f>
        <v>C6</v>
      </c>
      <c r="W26" s="14">
        <f>Sheet1!CV25</f>
        <v>83</v>
      </c>
      <c r="X26" s="14" t="str">
        <f>Sheet1!CW25</f>
        <v>A1</v>
      </c>
      <c r="Y26" s="14">
        <f>Sheet1!DE25</f>
        <v>62</v>
      </c>
      <c r="Z26" s="14" t="str">
        <f>Sheet1!DF25</f>
        <v>C4</v>
      </c>
      <c r="AA26" s="14">
        <f>Sheet1!DN25</f>
        <v>31</v>
      </c>
      <c r="AB26" s="14" t="str">
        <f>Sheet1!DO25</f>
        <v>F9</v>
      </c>
      <c r="AC26" s="14">
        <f>Sheet1!DW25</f>
        <v>75</v>
      </c>
      <c r="AD26" s="14" t="str">
        <f>Sheet1!DX25</f>
        <v>A1</v>
      </c>
      <c r="AE26" s="15">
        <f t="shared" si="0"/>
        <v>743</v>
      </c>
      <c r="AF26" s="15">
        <f t="shared" si="1"/>
        <v>53.071428571428569</v>
      </c>
      <c r="AG26" s="15">
        <f>Sheet1!EC25</f>
        <v>27</v>
      </c>
      <c r="AH26" s="8"/>
    </row>
    <row r="27" spans="1:34">
      <c r="A27" s="10">
        <v>24</v>
      </c>
      <c r="B27" s="13" t="str">
        <f>Sheet1!B26</f>
        <v>NWOBODO MIRACLE CHIAGOZIEM</v>
      </c>
      <c r="C27" s="14">
        <f>Sheet1!J26</f>
        <v>76</v>
      </c>
      <c r="D27" s="14" t="str">
        <f>Sheet1!K26</f>
        <v>A1</v>
      </c>
      <c r="E27" s="14">
        <f>Sheet1!S26</f>
        <v>41</v>
      </c>
      <c r="F27" s="14" t="str">
        <f>Sheet1!T26</f>
        <v>E8</v>
      </c>
      <c r="G27" s="14">
        <f>Sheet1!AB26</f>
        <v>57</v>
      </c>
      <c r="H27" s="14" t="str">
        <f>Sheet1!AC26</f>
        <v>C5</v>
      </c>
      <c r="I27" s="14">
        <f>Sheet1!AK26</f>
        <v>43</v>
      </c>
      <c r="J27" s="14" t="str">
        <f>Sheet1!AL26</f>
        <v>E8</v>
      </c>
      <c r="K27" s="14">
        <f>Sheet1!AT26</f>
        <v>53</v>
      </c>
      <c r="L27" s="14" t="str">
        <f>Sheet1!AU26</f>
        <v>C6</v>
      </c>
      <c r="M27" s="14">
        <f>Sheet1!BC26</f>
        <v>59</v>
      </c>
      <c r="N27" s="14" t="str">
        <f>Sheet1!BD26</f>
        <v>C5</v>
      </c>
      <c r="O27" s="14">
        <f>Sheet1!BL26</f>
        <v>47</v>
      </c>
      <c r="P27" s="14" t="str">
        <f>Sheet1!BM26</f>
        <v>D7</v>
      </c>
      <c r="Q27" s="14">
        <f>Sheet1!BU26</f>
        <v>72</v>
      </c>
      <c r="R27" s="14" t="str">
        <f>Sheet1!BV26</f>
        <v>B2</v>
      </c>
      <c r="S27" s="14">
        <f>Sheet1!CD26</f>
        <v>74</v>
      </c>
      <c r="T27" s="14" t="str">
        <f>Sheet1!CE26</f>
        <v>B2</v>
      </c>
      <c r="U27" s="14">
        <f>Sheet1!CM26</f>
        <v>61</v>
      </c>
      <c r="V27" s="14" t="str">
        <f>Sheet1!CN26</f>
        <v>C4</v>
      </c>
      <c r="W27" s="14">
        <f>Sheet1!CV26</f>
        <v>81</v>
      </c>
      <c r="X27" s="14" t="str">
        <f>Sheet1!CW26</f>
        <v>A1</v>
      </c>
      <c r="Y27" s="14">
        <f>Sheet1!DE26</f>
        <v>72</v>
      </c>
      <c r="Z27" s="14" t="str">
        <f>Sheet1!DF26</f>
        <v>B2</v>
      </c>
      <c r="AA27" s="14">
        <f>Sheet1!DN26</f>
        <v>64</v>
      </c>
      <c r="AB27" s="14" t="str">
        <f>Sheet1!DO26</f>
        <v>C4</v>
      </c>
      <c r="AC27" s="14">
        <f>Sheet1!DW26</f>
        <v>71</v>
      </c>
      <c r="AD27" s="14" t="str">
        <f>Sheet1!DX26</f>
        <v>B2</v>
      </c>
      <c r="AE27" s="15">
        <f t="shared" si="0"/>
        <v>871</v>
      </c>
      <c r="AF27" s="15">
        <f t="shared" si="1"/>
        <v>62.214285714285715</v>
      </c>
      <c r="AG27" s="15">
        <f>Sheet1!EC26</f>
        <v>20</v>
      </c>
      <c r="AH27" s="8"/>
    </row>
    <row r="28" spans="1:34">
      <c r="A28" s="10">
        <v>25</v>
      </c>
      <c r="B28" s="13" t="str">
        <f>Sheet1!B27</f>
        <v>NZE CHINAKASIMOBI EZINNE</v>
      </c>
      <c r="C28" s="14">
        <f>Sheet1!J27</f>
        <v>88</v>
      </c>
      <c r="D28" s="14" t="str">
        <f>Sheet1!K27</f>
        <v>A1</v>
      </c>
      <c r="E28" s="14">
        <f>Sheet1!S27</f>
        <v>56</v>
      </c>
      <c r="F28" s="14" t="str">
        <f>Sheet1!T27</f>
        <v>C5</v>
      </c>
      <c r="G28" s="14">
        <f>Sheet1!AB27</f>
        <v>76</v>
      </c>
      <c r="H28" s="14" t="str">
        <f>Sheet1!AC27</f>
        <v>A1</v>
      </c>
      <c r="I28" s="14">
        <f>Sheet1!AK27</f>
        <v>95</v>
      </c>
      <c r="J28" s="14" t="str">
        <f>Sheet1!AL27</f>
        <v>A1</v>
      </c>
      <c r="K28" s="14">
        <f>Sheet1!AT27</f>
        <v>78</v>
      </c>
      <c r="L28" s="14" t="str">
        <f>Sheet1!AU27</f>
        <v>A1</v>
      </c>
      <c r="M28" s="14">
        <f>Sheet1!BC27</f>
        <v>71</v>
      </c>
      <c r="N28" s="14" t="str">
        <f>Sheet1!BD27</f>
        <v>B2</v>
      </c>
      <c r="O28" s="14">
        <f>Sheet1!BL27</f>
        <v>54</v>
      </c>
      <c r="P28" s="14" t="str">
        <f>Sheet1!BM27</f>
        <v>C6</v>
      </c>
      <c r="Q28" s="14">
        <f>Sheet1!BU27</f>
        <v>86</v>
      </c>
      <c r="R28" s="14" t="str">
        <f>Sheet1!BV27</f>
        <v>A1</v>
      </c>
      <c r="S28" s="14">
        <f>Sheet1!CD27</f>
        <v>86</v>
      </c>
      <c r="T28" s="14" t="str">
        <f>Sheet1!CE27</f>
        <v>A1</v>
      </c>
      <c r="U28" s="14">
        <f>Sheet1!CM27</f>
        <v>79</v>
      </c>
      <c r="V28" s="14" t="str">
        <f>Sheet1!CN27</f>
        <v>A1</v>
      </c>
      <c r="W28" s="14">
        <f>Sheet1!CV27</f>
        <v>85</v>
      </c>
      <c r="X28" s="14" t="str">
        <f>Sheet1!CW27</f>
        <v>A1</v>
      </c>
      <c r="Y28" s="14">
        <f>Sheet1!DE27</f>
        <v>85</v>
      </c>
      <c r="Z28" s="14" t="str">
        <f>Sheet1!DF27</f>
        <v>A1</v>
      </c>
      <c r="AA28" s="14">
        <f>Sheet1!DN27</f>
        <v>68</v>
      </c>
      <c r="AB28" s="14" t="str">
        <f>Sheet1!DO27</f>
        <v>B3</v>
      </c>
      <c r="AC28" s="14">
        <f>Sheet1!DW27</f>
        <v>80</v>
      </c>
      <c r="AD28" s="14" t="str">
        <f>Sheet1!DX27</f>
        <v>A1</v>
      </c>
      <c r="AE28" s="15">
        <f t="shared" si="0"/>
        <v>1087</v>
      </c>
      <c r="AF28" s="15">
        <f t="shared" si="1"/>
        <v>77.642857142857139</v>
      </c>
      <c r="AG28" s="15">
        <f>Sheet1!EC27</f>
        <v>3</v>
      </c>
      <c r="AH28" s="8"/>
    </row>
    <row r="29" spans="1:34">
      <c r="A29" s="10">
        <v>26</v>
      </c>
      <c r="B29" s="13" t="str">
        <f>Sheet1!B28</f>
        <v>NZURUIKE CHINEDU</v>
      </c>
      <c r="C29" s="14">
        <f>Sheet1!J28</f>
        <v>74</v>
      </c>
      <c r="D29" s="14" t="str">
        <f>Sheet1!K28</f>
        <v>B2</v>
      </c>
      <c r="E29" s="14">
        <f>Sheet1!S28</f>
        <v>34</v>
      </c>
      <c r="F29" s="14" t="str">
        <f>Sheet1!T28</f>
        <v>F9</v>
      </c>
      <c r="G29" s="14">
        <f>Sheet1!AB28</f>
        <v>67</v>
      </c>
      <c r="H29" s="14" t="str">
        <f>Sheet1!AC28</f>
        <v>B3</v>
      </c>
      <c r="I29" s="14">
        <f>Sheet1!AK28</f>
        <v>60</v>
      </c>
      <c r="J29" s="14" t="str">
        <f>Sheet1!AL28</f>
        <v>C4</v>
      </c>
      <c r="K29" s="14">
        <f>Sheet1!AT28</f>
        <v>61</v>
      </c>
      <c r="L29" s="14" t="str">
        <f>Sheet1!AU28</f>
        <v>C4</v>
      </c>
      <c r="M29" s="14">
        <f>Sheet1!BC28</f>
        <v>39</v>
      </c>
      <c r="N29" s="14" t="str">
        <f>Sheet1!BD28</f>
        <v>F9</v>
      </c>
      <c r="O29" s="14">
        <f>Sheet1!BL28</f>
        <v>50</v>
      </c>
      <c r="P29" s="14" t="str">
        <f>Sheet1!BM28</f>
        <v>C6</v>
      </c>
      <c r="Q29" s="14">
        <f>Sheet1!BU28</f>
        <v>75</v>
      </c>
      <c r="R29" s="14" t="str">
        <f>Sheet1!BV28</f>
        <v>A1</v>
      </c>
      <c r="S29" s="14">
        <f>Sheet1!CD28</f>
        <v>68</v>
      </c>
      <c r="T29" s="14" t="str">
        <f>Sheet1!CE28</f>
        <v>B3</v>
      </c>
      <c r="U29" s="14">
        <f>Sheet1!CM28</f>
        <v>81</v>
      </c>
      <c r="V29" s="14" t="str">
        <f>Sheet1!CN28</f>
        <v>A1</v>
      </c>
      <c r="W29" s="14">
        <f>Sheet1!CV28</f>
        <v>89</v>
      </c>
      <c r="X29" s="14" t="str">
        <f>Sheet1!CW28</f>
        <v>A1</v>
      </c>
      <c r="Y29" s="14">
        <f>Sheet1!DE28</f>
        <v>71</v>
      </c>
      <c r="Z29" s="14" t="str">
        <f>Sheet1!DF28</f>
        <v>B2</v>
      </c>
      <c r="AA29" s="14">
        <f>Sheet1!DN28</f>
        <v>61</v>
      </c>
      <c r="AB29" s="14" t="str">
        <f>Sheet1!DO28</f>
        <v>C4</v>
      </c>
      <c r="AC29" s="14">
        <f>Sheet1!DW28</f>
        <v>82</v>
      </c>
      <c r="AD29" s="14" t="str">
        <f>Sheet1!DX28</f>
        <v>A1</v>
      </c>
      <c r="AE29" s="15">
        <f t="shared" si="0"/>
        <v>912</v>
      </c>
      <c r="AF29" s="15">
        <f t="shared" si="1"/>
        <v>65.142857142857139</v>
      </c>
      <c r="AG29" s="15">
        <f>Sheet1!EC28</f>
        <v>15</v>
      </c>
      <c r="AH29" s="8"/>
    </row>
    <row r="30" spans="1:34">
      <c r="A30" s="10">
        <v>27</v>
      </c>
      <c r="B30" s="13" t="str">
        <f>Sheet1!B29</f>
        <v>OKOLOHYGINUS KENNEDY DABERECHI</v>
      </c>
      <c r="C30" s="14">
        <f>Sheet1!J29</f>
        <v>70</v>
      </c>
      <c r="D30" s="14" t="str">
        <f>Sheet1!K29</f>
        <v>B2</v>
      </c>
      <c r="E30" s="14">
        <f>Sheet1!S29</f>
        <v>38</v>
      </c>
      <c r="F30" s="14" t="str">
        <f>Sheet1!T29</f>
        <v>F9</v>
      </c>
      <c r="G30" s="14">
        <f>Sheet1!AB29</f>
        <v>38</v>
      </c>
      <c r="H30" s="14" t="str">
        <f>Sheet1!AC29</f>
        <v>F9</v>
      </c>
      <c r="I30" s="14">
        <f>Sheet1!AK29</f>
        <v>36</v>
      </c>
      <c r="J30" s="14" t="str">
        <f>Sheet1!AL29</f>
        <v>F9</v>
      </c>
      <c r="K30" s="14">
        <f>Sheet1!AT29</f>
        <v>57</v>
      </c>
      <c r="L30" s="14" t="str">
        <f>Sheet1!AU29</f>
        <v>C5</v>
      </c>
      <c r="M30" s="14">
        <f>Sheet1!BC29</f>
        <v>48</v>
      </c>
      <c r="N30" s="14" t="str">
        <f>Sheet1!BD29</f>
        <v>D7</v>
      </c>
      <c r="O30" s="14">
        <f>Sheet1!BL29</f>
        <v>0</v>
      </c>
      <c r="P30" s="14" t="str">
        <f>Sheet1!BM29</f>
        <v>F9</v>
      </c>
      <c r="Q30" s="14">
        <f>Sheet1!BU29</f>
        <v>61</v>
      </c>
      <c r="R30" s="14" t="str">
        <f>Sheet1!BV29</f>
        <v>C4</v>
      </c>
      <c r="S30" s="14">
        <f>Sheet1!CD29</f>
        <v>58</v>
      </c>
      <c r="T30" s="14" t="str">
        <f>Sheet1!CE29</f>
        <v>C5</v>
      </c>
      <c r="U30" s="14">
        <f>Sheet1!CM29</f>
        <v>58</v>
      </c>
      <c r="V30" s="14" t="str">
        <f>Sheet1!CN29</f>
        <v>C5</v>
      </c>
      <c r="W30" s="14">
        <f>Sheet1!CV29</f>
        <v>78</v>
      </c>
      <c r="X30" s="14" t="str">
        <f>Sheet1!CW29</f>
        <v>A1</v>
      </c>
      <c r="Y30" s="14">
        <f>Sheet1!DE29</f>
        <v>68</v>
      </c>
      <c r="Z30" s="14" t="str">
        <f>Sheet1!DF29</f>
        <v>B3</v>
      </c>
      <c r="AA30" s="14">
        <f>Sheet1!DN29</f>
        <v>76</v>
      </c>
      <c r="AB30" s="14" t="str">
        <f>Sheet1!DO29</f>
        <v>A1</v>
      </c>
      <c r="AC30" s="14">
        <f>Sheet1!DW29</f>
        <v>64</v>
      </c>
      <c r="AD30" s="14" t="str">
        <f>Sheet1!DX29</f>
        <v>C4</v>
      </c>
      <c r="AE30" s="15">
        <f t="shared" si="0"/>
        <v>750</v>
      </c>
      <c r="AF30" s="15">
        <f t="shared" si="1"/>
        <v>53.571428571428569</v>
      </c>
      <c r="AG30" s="15">
        <f>Sheet1!EC29</f>
        <v>26</v>
      </c>
      <c r="AH30" s="8"/>
    </row>
    <row r="31" spans="1:34" ht="25.5">
      <c r="A31" s="10">
        <v>28</v>
      </c>
      <c r="B31" s="13" t="str">
        <f>Sheet1!B30</f>
        <v>OKORONKWO JOSHUA ADIMCHUKWUNOBI</v>
      </c>
      <c r="C31" s="14">
        <f>Sheet1!J30</f>
        <v>79</v>
      </c>
      <c r="D31" s="14" t="str">
        <f>Sheet1!K30</f>
        <v>A1</v>
      </c>
      <c r="E31" s="14">
        <f>Sheet1!S30</f>
        <v>75</v>
      </c>
      <c r="F31" s="14" t="str">
        <f>Sheet1!T30</f>
        <v>A1</v>
      </c>
      <c r="G31" s="14">
        <f>Sheet1!AB30</f>
        <v>25</v>
      </c>
      <c r="H31" s="14" t="str">
        <f>Sheet1!AC30</f>
        <v>F9</v>
      </c>
      <c r="I31" s="14">
        <f>Sheet1!AK30</f>
        <v>71</v>
      </c>
      <c r="J31" s="14" t="str">
        <f>Sheet1!AL30</f>
        <v>B2</v>
      </c>
      <c r="K31" s="14">
        <f>Sheet1!AT30</f>
        <v>81</v>
      </c>
      <c r="L31" s="14" t="str">
        <f>Sheet1!AU30</f>
        <v>A1</v>
      </c>
      <c r="M31" s="14">
        <f>Sheet1!BC30</f>
        <v>69</v>
      </c>
      <c r="N31" s="14" t="str">
        <f>Sheet1!BD30</f>
        <v>B3</v>
      </c>
      <c r="O31" s="14">
        <f>Sheet1!BL30</f>
        <v>0</v>
      </c>
      <c r="P31" s="14" t="str">
        <f>Sheet1!BM30</f>
        <v>F9</v>
      </c>
      <c r="Q31" s="14">
        <f>Sheet1!BU30</f>
        <v>82</v>
      </c>
      <c r="R31" s="14" t="str">
        <f>Sheet1!BV30</f>
        <v>A1</v>
      </c>
      <c r="S31" s="14">
        <f>Sheet1!CD30</f>
        <v>84</v>
      </c>
      <c r="T31" s="14" t="str">
        <f>Sheet1!CE30</f>
        <v>A1</v>
      </c>
      <c r="U31" s="14">
        <f>Sheet1!CM30</f>
        <v>90</v>
      </c>
      <c r="V31" s="14" t="str">
        <f>Sheet1!CN30</f>
        <v>A1</v>
      </c>
      <c r="W31" s="14">
        <f>Sheet1!CV30</f>
        <v>86</v>
      </c>
      <c r="X31" s="14" t="str">
        <f>Sheet1!CW30</f>
        <v>A1</v>
      </c>
      <c r="Y31" s="14">
        <f>Sheet1!DE30</f>
        <v>77</v>
      </c>
      <c r="Z31" s="14" t="str">
        <f>Sheet1!DF30</f>
        <v>A1</v>
      </c>
      <c r="AA31" s="14">
        <f>Sheet1!DN30</f>
        <v>69</v>
      </c>
      <c r="AB31" s="14" t="str">
        <f>Sheet1!DO30</f>
        <v>B3</v>
      </c>
      <c r="AC31" s="14">
        <f>Sheet1!DW30</f>
        <v>78</v>
      </c>
      <c r="AD31" s="14" t="str">
        <f>Sheet1!DX30</f>
        <v>A1</v>
      </c>
      <c r="AE31" s="15">
        <f t="shared" si="0"/>
        <v>966</v>
      </c>
      <c r="AF31" s="15">
        <f t="shared" si="1"/>
        <v>69</v>
      </c>
      <c r="AG31" s="15">
        <f>Sheet1!EC30</f>
        <v>11</v>
      </c>
      <c r="AH31" s="8"/>
    </row>
    <row r="32" spans="1:34">
      <c r="A32" s="10">
        <v>29</v>
      </c>
      <c r="B32" s="13" t="str">
        <f>Sheet1!B31</f>
        <v>OMEKWU BRYAN CHINECHEREM</v>
      </c>
      <c r="C32" s="14">
        <f>Sheet1!J31</f>
        <v>72</v>
      </c>
      <c r="D32" s="14" t="str">
        <f>Sheet1!K31</f>
        <v>B2</v>
      </c>
      <c r="E32" s="14">
        <f>Sheet1!S31</f>
        <v>73</v>
      </c>
      <c r="F32" s="14" t="str">
        <f>Sheet1!T31</f>
        <v>B2</v>
      </c>
      <c r="G32" s="14">
        <f>Sheet1!AB31</f>
        <v>70</v>
      </c>
      <c r="H32" s="14" t="str">
        <f>Sheet1!AC31</f>
        <v>B2</v>
      </c>
      <c r="I32" s="14">
        <f>Sheet1!AK31</f>
        <v>52</v>
      </c>
      <c r="J32" s="14" t="str">
        <f>Sheet1!AL31</f>
        <v>C6</v>
      </c>
      <c r="K32" s="14">
        <f>Sheet1!AT31</f>
        <v>80</v>
      </c>
      <c r="L32" s="14" t="str">
        <f>Sheet1!AU31</f>
        <v>A1</v>
      </c>
      <c r="M32" s="14">
        <f>Sheet1!BC31</f>
        <v>68</v>
      </c>
      <c r="N32" s="14" t="str">
        <f>Sheet1!BD31</f>
        <v>B3</v>
      </c>
      <c r="O32" s="14">
        <f>Sheet1!BL31</f>
        <v>49</v>
      </c>
      <c r="P32" s="14" t="str">
        <f>Sheet1!BM31</f>
        <v>D7</v>
      </c>
      <c r="Q32" s="14">
        <f>Sheet1!BU31</f>
        <v>64</v>
      </c>
      <c r="R32" s="14" t="str">
        <f>Sheet1!BV31</f>
        <v>C4</v>
      </c>
      <c r="S32" s="14">
        <f>Sheet1!CD31</f>
        <v>85</v>
      </c>
      <c r="T32" s="14" t="str">
        <f>Sheet1!CE31</f>
        <v>A1</v>
      </c>
      <c r="U32" s="14">
        <f>Sheet1!CM31</f>
        <v>63</v>
      </c>
      <c r="V32" s="14" t="str">
        <f>Sheet1!CN31</f>
        <v>C4</v>
      </c>
      <c r="W32" s="14">
        <f>Sheet1!CV31</f>
        <v>82</v>
      </c>
      <c r="X32" s="14" t="str">
        <f>Sheet1!CW31</f>
        <v>A1</v>
      </c>
      <c r="Y32" s="14">
        <f>Sheet1!DE31</f>
        <v>71</v>
      </c>
      <c r="Z32" s="14" t="str">
        <f>Sheet1!DF31</f>
        <v>B2</v>
      </c>
      <c r="AA32" s="14">
        <f>Sheet1!DN31</f>
        <v>69</v>
      </c>
      <c r="AB32" s="14" t="str">
        <f>Sheet1!DO31</f>
        <v>B3</v>
      </c>
      <c r="AC32" s="14">
        <f>Sheet1!DW31</f>
        <v>85</v>
      </c>
      <c r="AD32" s="14" t="str">
        <f>Sheet1!DX31</f>
        <v>A1</v>
      </c>
      <c r="AE32" s="15">
        <f t="shared" si="0"/>
        <v>983</v>
      </c>
      <c r="AF32" s="15">
        <f t="shared" si="1"/>
        <v>70.214285714285708</v>
      </c>
      <c r="AG32" s="15">
        <f>Sheet1!EC31</f>
        <v>10</v>
      </c>
      <c r="AH32" s="8"/>
    </row>
    <row r="33" spans="1:34">
      <c r="A33" s="10">
        <v>30</v>
      </c>
      <c r="B33" s="13" t="str">
        <f>Sheet1!B32</f>
        <v>ONOH AKACHUKWU KINGSLEY</v>
      </c>
      <c r="C33" s="14">
        <f>Sheet1!J32</f>
        <v>50</v>
      </c>
      <c r="D33" s="14" t="str">
        <f>Sheet1!K32</f>
        <v>C6</v>
      </c>
      <c r="E33" s="14">
        <f>Sheet1!S32</f>
        <v>45</v>
      </c>
      <c r="F33" s="14" t="str">
        <f>Sheet1!T32</f>
        <v>D7</v>
      </c>
      <c r="G33" s="14">
        <f>Sheet1!AB32</f>
        <v>35</v>
      </c>
      <c r="H33" s="14" t="str">
        <f>Sheet1!AC32</f>
        <v>F9</v>
      </c>
      <c r="I33" s="14">
        <f>Sheet1!AK32</f>
        <v>35</v>
      </c>
      <c r="J33" s="14" t="str">
        <f>Sheet1!AL32</f>
        <v>F9</v>
      </c>
      <c r="K33" s="14">
        <f>Sheet1!AT32</f>
        <v>39</v>
      </c>
      <c r="L33" s="14" t="str">
        <f>Sheet1!AU32</f>
        <v>F9</v>
      </c>
      <c r="M33" s="14">
        <f>Sheet1!BC32</f>
        <v>31</v>
      </c>
      <c r="N33" s="14" t="str">
        <f>Sheet1!BD32</f>
        <v>F9</v>
      </c>
      <c r="O33" s="14">
        <f>Sheet1!BL32</f>
        <v>35</v>
      </c>
      <c r="P33" s="14" t="str">
        <f>Sheet1!BM32</f>
        <v>F9</v>
      </c>
      <c r="Q33" s="14">
        <f>Sheet1!BU32</f>
        <v>33</v>
      </c>
      <c r="R33" s="14" t="str">
        <f>Sheet1!BV32</f>
        <v>F9</v>
      </c>
      <c r="S33" s="14">
        <f>Sheet1!CD32</f>
        <v>41</v>
      </c>
      <c r="T33" s="14" t="str">
        <f>Sheet1!CE32</f>
        <v>E8</v>
      </c>
      <c r="U33" s="14">
        <f>Sheet1!CM32</f>
        <v>61</v>
      </c>
      <c r="V33" s="14" t="str">
        <f>Sheet1!CN32</f>
        <v>C4</v>
      </c>
      <c r="W33" s="14">
        <f>Sheet1!CV32</f>
        <v>67</v>
      </c>
      <c r="X33" s="14" t="str">
        <f>Sheet1!CW32</f>
        <v>B3</v>
      </c>
      <c r="Y33" s="14">
        <f>Sheet1!DE32</f>
        <v>49</v>
      </c>
      <c r="Z33" s="14" t="str">
        <f>Sheet1!DF32</f>
        <v>D7</v>
      </c>
      <c r="AA33" s="14">
        <f>Sheet1!DN32</f>
        <v>38</v>
      </c>
      <c r="AB33" s="14" t="str">
        <f>Sheet1!DO32</f>
        <v>F9</v>
      </c>
      <c r="AC33" s="14">
        <f>Sheet1!DW32</f>
        <v>58</v>
      </c>
      <c r="AD33" s="14" t="str">
        <f>Sheet1!DX32</f>
        <v>C5</v>
      </c>
      <c r="AE33" s="15">
        <f t="shared" si="0"/>
        <v>617</v>
      </c>
      <c r="AF33" s="15">
        <f t="shared" si="1"/>
        <v>44.071428571428569</v>
      </c>
      <c r="AG33" s="15">
        <f>Sheet1!EC32</f>
        <v>33</v>
      </c>
      <c r="AH33" s="8"/>
    </row>
    <row r="34" spans="1:34">
      <c r="A34" s="10">
        <v>31</v>
      </c>
      <c r="B34" s="13" t="str">
        <f>Sheet1!B33</f>
        <v>ONOH MIRACLE NZUBECHUKWU</v>
      </c>
      <c r="C34" s="14">
        <f>Sheet1!J33</f>
        <v>53</v>
      </c>
      <c r="D34" s="14" t="str">
        <f>Sheet1!K33</f>
        <v>C6</v>
      </c>
      <c r="E34" s="14">
        <f>Sheet1!S33</f>
        <v>45</v>
      </c>
      <c r="F34" s="14" t="str">
        <f>Sheet1!T33</f>
        <v>D7</v>
      </c>
      <c r="G34" s="14">
        <f>Sheet1!AB33</f>
        <v>43</v>
      </c>
      <c r="H34" s="14" t="str">
        <f>Sheet1!AC33</f>
        <v>E8</v>
      </c>
      <c r="I34" s="14">
        <f>Sheet1!AK33</f>
        <v>32</v>
      </c>
      <c r="J34" s="14" t="str">
        <f>Sheet1!AL33</f>
        <v>F9</v>
      </c>
      <c r="K34" s="14">
        <f>Sheet1!AT33</f>
        <v>42</v>
      </c>
      <c r="L34" s="14" t="str">
        <f>Sheet1!AU33</f>
        <v>E8</v>
      </c>
      <c r="M34" s="14">
        <f>Sheet1!BC33</f>
        <v>34</v>
      </c>
      <c r="N34" s="14" t="str">
        <f>Sheet1!BD33</f>
        <v>F9</v>
      </c>
      <c r="O34" s="14">
        <f>Sheet1!BL33</f>
        <v>31</v>
      </c>
      <c r="P34" s="14" t="str">
        <f>Sheet1!BM33</f>
        <v>F9</v>
      </c>
      <c r="Q34" s="14">
        <f>Sheet1!BU33</f>
        <v>59</v>
      </c>
      <c r="R34" s="14" t="str">
        <f>Sheet1!BV33</f>
        <v>C5</v>
      </c>
      <c r="S34" s="14">
        <f>Sheet1!CD33</f>
        <v>53</v>
      </c>
      <c r="T34" s="14" t="str">
        <f>Sheet1!CE33</f>
        <v>C6</v>
      </c>
      <c r="U34" s="14">
        <f>Sheet1!CM33</f>
        <v>48</v>
      </c>
      <c r="V34" s="14" t="str">
        <f>Sheet1!CN33</f>
        <v>D7</v>
      </c>
      <c r="W34" s="14">
        <f>Sheet1!CV33</f>
        <v>77</v>
      </c>
      <c r="X34" s="14" t="str">
        <f>Sheet1!CW33</f>
        <v>A1</v>
      </c>
      <c r="Y34" s="14">
        <f>Sheet1!DE33</f>
        <v>44</v>
      </c>
      <c r="Z34" s="14" t="str">
        <f>Sheet1!DF33</f>
        <v>E8</v>
      </c>
      <c r="AA34" s="14">
        <f>Sheet1!DN33</f>
        <v>55</v>
      </c>
      <c r="AB34" s="14" t="str">
        <f>Sheet1!DO33</f>
        <v>C5</v>
      </c>
      <c r="AC34" s="14">
        <f>Sheet1!DW33</f>
        <v>65</v>
      </c>
      <c r="AD34" s="14" t="str">
        <f>Sheet1!DX33</f>
        <v>B3</v>
      </c>
      <c r="AE34" s="15">
        <f t="shared" si="0"/>
        <v>681</v>
      </c>
      <c r="AF34" s="15">
        <f t="shared" si="1"/>
        <v>48.642857142857146</v>
      </c>
      <c r="AG34" s="15">
        <f>Sheet1!EC33</f>
        <v>32</v>
      </c>
      <c r="AH34" s="8"/>
    </row>
    <row r="35" spans="1:34">
      <c r="A35" s="10">
        <v>32</v>
      </c>
      <c r="B35" s="13" t="str">
        <f>Sheet1!B34</f>
        <v>ONWE BLESSING OGALA</v>
      </c>
      <c r="C35" s="14">
        <f>Sheet1!J34</f>
        <v>65</v>
      </c>
      <c r="D35" s="14" t="str">
        <f>Sheet1!K34</f>
        <v>B3</v>
      </c>
      <c r="E35" s="14">
        <f>Sheet1!S34</f>
        <v>56</v>
      </c>
      <c r="F35" s="14" t="str">
        <f>Sheet1!T34</f>
        <v>C5</v>
      </c>
      <c r="G35" s="14">
        <f>Sheet1!AB34</f>
        <v>70</v>
      </c>
      <c r="H35" s="14" t="str">
        <f>Sheet1!AC34</f>
        <v>B2</v>
      </c>
      <c r="I35" s="14">
        <f>Sheet1!AK34</f>
        <v>54</v>
      </c>
      <c r="J35" s="14" t="str">
        <f>Sheet1!AL34</f>
        <v>C6</v>
      </c>
      <c r="K35" s="14">
        <f>Sheet1!AT34</f>
        <v>60</v>
      </c>
      <c r="L35" s="14" t="str">
        <f>Sheet1!AU34</f>
        <v>C4</v>
      </c>
      <c r="M35" s="14">
        <f>Sheet1!BC34</f>
        <v>60</v>
      </c>
      <c r="N35" s="14" t="str">
        <f>Sheet1!BD34</f>
        <v>C4</v>
      </c>
      <c r="O35" s="14">
        <f>Sheet1!BL34</f>
        <v>44</v>
      </c>
      <c r="P35" s="14" t="str">
        <f>Sheet1!BM34</f>
        <v>E8</v>
      </c>
      <c r="Q35" s="14">
        <f>Sheet1!BU34</f>
        <v>73</v>
      </c>
      <c r="R35" s="14" t="str">
        <f>Sheet1!BV34</f>
        <v>B2</v>
      </c>
      <c r="S35" s="14">
        <f>Sheet1!CD34</f>
        <v>75</v>
      </c>
      <c r="T35" s="14" t="str">
        <f>Sheet1!CE34</f>
        <v>A1</v>
      </c>
      <c r="U35" s="14">
        <f>Sheet1!CM34</f>
        <v>55</v>
      </c>
      <c r="V35" s="14" t="str">
        <f>Sheet1!CN34</f>
        <v>C5</v>
      </c>
      <c r="W35" s="14">
        <f>Sheet1!CV34</f>
        <v>77</v>
      </c>
      <c r="X35" s="14" t="str">
        <f>Sheet1!CW34</f>
        <v>A1</v>
      </c>
      <c r="Y35" s="14">
        <f>Sheet1!DE34</f>
        <v>74</v>
      </c>
      <c r="Z35" s="14" t="str">
        <f>Sheet1!DF34</f>
        <v>B2</v>
      </c>
      <c r="AA35" s="14">
        <f>Sheet1!DN34</f>
        <v>64</v>
      </c>
      <c r="AB35" s="14" t="str">
        <f>Sheet1!DO34</f>
        <v>C4</v>
      </c>
      <c r="AC35" s="14">
        <f>Sheet1!DW34</f>
        <v>71</v>
      </c>
      <c r="AD35" s="14" t="str">
        <f>Sheet1!DX34</f>
        <v>B2</v>
      </c>
      <c r="AE35" s="15">
        <f t="shared" si="0"/>
        <v>898</v>
      </c>
      <c r="AF35" s="15">
        <f t="shared" si="1"/>
        <v>64.142857142857139</v>
      </c>
      <c r="AG35" s="15">
        <f>Sheet1!EC34</f>
        <v>18</v>
      </c>
      <c r="AH35" s="8"/>
    </row>
    <row r="36" spans="1:34">
      <c r="A36" s="10">
        <v>33</v>
      </c>
      <c r="B36" s="13" t="str">
        <f>Sheet1!B35</f>
        <v>OZOUGWU UGOCHUKWU PRECIOUS</v>
      </c>
      <c r="C36" s="14">
        <f>Sheet1!J35</f>
        <v>56</v>
      </c>
      <c r="D36" s="14" t="str">
        <f>Sheet1!K35</f>
        <v>C5</v>
      </c>
      <c r="E36" s="14">
        <f>Sheet1!S35</f>
        <v>41</v>
      </c>
      <c r="F36" s="14" t="str">
        <f>Sheet1!T35</f>
        <v>E8</v>
      </c>
      <c r="G36" s="14">
        <f>Sheet1!AB35</f>
        <v>49</v>
      </c>
      <c r="H36" s="14" t="str">
        <f>Sheet1!AC35</f>
        <v>D7</v>
      </c>
      <c r="I36" s="14">
        <f>Sheet1!AK35</f>
        <v>41</v>
      </c>
      <c r="J36" s="14" t="str">
        <f>Sheet1!AL35</f>
        <v>E8</v>
      </c>
      <c r="K36" s="14">
        <f>Sheet1!AT35</f>
        <v>35</v>
      </c>
      <c r="L36" s="14" t="str">
        <f>Sheet1!AU35</f>
        <v>F9</v>
      </c>
      <c r="M36" s="14">
        <f>Sheet1!BC35</f>
        <v>40</v>
      </c>
      <c r="N36" s="14" t="str">
        <f>Sheet1!BD35</f>
        <v>E8</v>
      </c>
      <c r="O36" s="14">
        <f>Sheet1!BL35</f>
        <v>36</v>
      </c>
      <c r="P36" s="14" t="str">
        <f>Sheet1!BM35</f>
        <v>F9</v>
      </c>
      <c r="Q36" s="14">
        <f>Sheet1!BU35</f>
        <v>70</v>
      </c>
      <c r="R36" s="14" t="str">
        <f>Sheet1!BV35</f>
        <v>B2</v>
      </c>
      <c r="S36" s="14">
        <f>Sheet1!CD35</f>
        <v>46</v>
      </c>
      <c r="T36" s="14" t="str">
        <f>Sheet1!CE35</f>
        <v>D7</v>
      </c>
      <c r="U36" s="14">
        <f>Sheet1!CM35</f>
        <v>54</v>
      </c>
      <c r="V36" s="14" t="str">
        <f>Sheet1!CN35</f>
        <v>C6</v>
      </c>
      <c r="W36" s="14">
        <f>Sheet1!CV35</f>
        <v>67</v>
      </c>
      <c r="X36" s="14" t="str">
        <f>Sheet1!CW35</f>
        <v>B3</v>
      </c>
      <c r="Y36" s="14">
        <f>Sheet1!DE35</f>
        <v>57</v>
      </c>
      <c r="Z36" s="14" t="str">
        <f>Sheet1!DF35</f>
        <v>C5</v>
      </c>
      <c r="AA36" s="14">
        <f>Sheet1!DN35</f>
        <v>44</v>
      </c>
      <c r="AB36" s="14" t="str">
        <f>Sheet1!DO35</f>
        <v>E8</v>
      </c>
      <c r="AC36" s="14">
        <f>Sheet1!DW35</f>
        <v>52</v>
      </c>
      <c r="AD36" s="14" t="str">
        <f>Sheet1!DX35</f>
        <v>C6</v>
      </c>
      <c r="AE36" s="15">
        <f t="shared" si="0"/>
        <v>688</v>
      </c>
      <c r="AF36" s="15">
        <f t="shared" si="1"/>
        <v>49.142857142857146</v>
      </c>
      <c r="AG36" s="15">
        <f>Sheet1!EC35</f>
        <v>31</v>
      </c>
      <c r="AH36" s="8"/>
    </row>
    <row r="37" spans="1:34">
      <c r="A37" s="10">
        <v>34</v>
      </c>
      <c r="B37" s="13" t="str">
        <f>Sheet1!B36</f>
        <v>SOLOMON TEHILAH EBUBECHUKWU</v>
      </c>
      <c r="C37" s="14">
        <f>Sheet1!J36</f>
        <v>63</v>
      </c>
      <c r="D37" s="14" t="str">
        <f>Sheet1!K36</f>
        <v>C4</v>
      </c>
      <c r="E37" s="14">
        <f>Sheet1!S36</f>
        <v>55</v>
      </c>
      <c r="F37" s="14" t="str">
        <f>Sheet1!T36</f>
        <v>C5</v>
      </c>
      <c r="G37" s="14">
        <f>Sheet1!AB36</f>
        <v>62</v>
      </c>
      <c r="H37" s="14" t="str">
        <f>Sheet1!AC36</f>
        <v>C4</v>
      </c>
      <c r="I37" s="14">
        <f>Sheet1!AK36</f>
        <v>41</v>
      </c>
      <c r="J37" s="14" t="str">
        <f>Sheet1!AL36</f>
        <v>E8</v>
      </c>
      <c r="K37" s="14">
        <f>Sheet1!AT36</f>
        <v>79</v>
      </c>
      <c r="L37" s="14" t="str">
        <f>Sheet1!AU36</f>
        <v>A1</v>
      </c>
      <c r="M37" s="14">
        <f>Sheet1!BC36</f>
        <v>51</v>
      </c>
      <c r="N37" s="14" t="str">
        <f>Sheet1!BD36</f>
        <v>C6</v>
      </c>
      <c r="O37" s="14">
        <f>Sheet1!BL36</f>
        <v>51</v>
      </c>
      <c r="P37" s="14" t="str">
        <f>Sheet1!BM36</f>
        <v>C6</v>
      </c>
      <c r="Q37" s="14">
        <f>Sheet1!BU36</f>
        <v>74</v>
      </c>
      <c r="R37" s="14" t="str">
        <f>Sheet1!BV36</f>
        <v>B2</v>
      </c>
      <c r="S37" s="14">
        <f>Sheet1!CD36</f>
        <v>67</v>
      </c>
      <c r="T37" s="14" t="str">
        <f>Sheet1!CE36</f>
        <v>B3</v>
      </c>
      <c r="U37" s="14">
        <f>Sheet1!CM36</f>
        <v>71</v>
      </c>
      <c r="V37" s="14" t="str">
        <f>Sheet1!CN36</f>
        <v>B2</v>
      </c>
      <c r="W37" s="14">
        <f>Sheet1!CV36</f>
        <v>87</v>
      </c>
      <c r="X37" s="14" t="str">
        <f>Sheet1!CW36</f>
        <v>A1</v>
      </c>
      <c r="Y37" s="14">
        <f>Sheet1!DE36</f>
        <v>75</v>
      </c>
      <c r="Z37" s="14" t="str">
        <f>Sheet1!DF36</f>
        <v>A1</v>
      </c>
      <c r="AA37" s="14">
        <f>Sheet1!DN36</f>
        <v>32</v>
      </c>
      <c r="AB37" s="14" t="str">
        <f>Sheet1!DO36</f>
        <v>F9</v>
      </c>
      <c r="AC37" s="14">
        <f>Sheet1!DW36</f>
        <v>72</v>
      </c>
      <c r="AD37" s="14" t="str">
        <f>Sheet1!DX36</f>
        <v>B2</v>
      </c>
      <c r="AE37" s="15">
        <f t="shared" si="0"/>
        <v>880</v>
      </c>
      <c r="AF37" s="15">
        <f t="shared" si="1"/>
        <v>62.857142857142854</v>
      </c>
      <c r="AG37" s="15">
        <f>Sheet1!EC36</f>
        <v>19</v>
      </c>
      <c r="AH37" s="8"/>
    </row>
    <row r="38" spans="1:34">
      <c r="A38" s="10">
        <v>35</v>
      </c>
      <c r="B38" s="13" t="str">
        <f>Sheet1!B37</f>
        <v>UDU AKACHUKWU FAVOUR</v>
      </c>
      <c r="C38" s="14">
        <f>Sheet1!J37</f>
        <v>65</v>
      </c>
      <c r="D38" s="14" t="str">
        <f>Sheet1!K37</f>
        <v>B3</v>
      </c>
      <c r="E38" s="14">
        <f>Sheet1!S37</f>
        <v>47</v>
      </c>
      <c r="F38" s="14" t="str">
        <f>Sheet1!T37</f>
        <v>D7</v>
      </c>
      <c r="G38" s="14">
        <f>Sheet1!AB37</f>
        <v>65</v>
      </c>
      <c r="H38" s="14" t="str">
        <f>Sheet1!AC37</f>
        <v>B3</v>
      </c>
      <c r="I38" s="14">
        <f>Sheet1!AK37</f>
        <v>72</v>
      </c>
      <c r="J38" s="14" t="str">
        <f>Sheet1!AL37</f>
        <v>B2</v>
      </c>
      <c r="K38" s="14">
        <f>Sheet1!AT37</f>
        <v>76</v>
      </c>
      <c r="L38" s="14" t="str">
        <f>Sheet1!AU37</f>
        <v>A1</v>
      </c>
      <c r="M38" s="14">
        <f>Sheet1!BC37</f>
        <v>63</v>
      </c>
      <c r="N38" s="14" t="str">
        <f>Sheet1!BD37</f>
        <v>C4</v>
      </c>
      <c r="O38" s="14">
        <f>Sheet1!BL37</f>
        <v>49</v>
      </c>
      <c r="P38" s="14" t="str">
        <f>Sheet1!BM37</f>
        <v>D7</v>
      </c>
      <c r="Q38" s="14">
        <f>Sheet1!BU37</f>
        <v>76</v>
      </c>
      <c r="R38" s="14" t="str">
        <f>Sheet1!BV37</f>
        <v>A1</v>
      </c>
      <c r="S38" s="14">
        <f>Sheet1!CD37</f>
        <v>83</v>
      </c>
      <c r="T38" s="14" t="str">
        <f>Sheet1!CE37</f>
        <v>A1</v>
      </c>
      <c r="U38" s="14">
        <f>Sheet1!CM37</f>
        <v>69</v>
      </c>
      <c r="V38" s="14" t="str">
        <f>Sheet1!CN37</f>
        <v>B3</v>
      </c>
      <c r="W38" s="14">
        <f>Sheet1!CV37</f>
        <v>84</v>
      </c>
      <c r="X38" s="14" t="str">
        <f>Sheet1!CW37</f>
        <v>A1</v>
      </c>
      <c r="Y38" s="14">
        <f>Sheet1!DE37</f>
        <v>82</v>
      </c>
      <c r="Z38" s="14" t="str">
        <f>Sheet1!DF37</f>
        <v>A1</v>
      </c>
      <c r="AA38" s="14">
        <f>Sheet1!DN37</f>
        <v>89</v>
      </c>
      <c r="AB38" s="14" t="str">
        <f>Sheet1!DO37</f>
        <v>A1</v>
      </c>
      <c r="AC38" s="14">
        <f>Sheet1!DW37</f>
        <v>83</v>
      </c>
      <c r="AD38" s="14" t="str">
        <f>Sheet1!DX37</f>
        <v>A1</v>
      </c>
      <c r="AE38" s="15">
        <f t="shared" si="0"/>
        <v>1003</v>
      </c>
      <c r="AF38" s="15">
        <f t="shared" si="1"/>
        <v>71.642857142857139</v>
      </c>
      <c r="AG38" s="15">
        <f>Sheet1!EC37</f>
        <v>6</v>
      </c>
      <c r="AH38" s="8"/>
    </row>
    <row r="39" spans="1:34">
      <c r="A39" s="10">
        <v>36</v>
      </c>
      <c r="B39" s="13" t="str">
        <f>Sheet1!B38</f>
        <v>UGWU FRANKLIN OLUEBUBE</v>
      </c>
      <c r="C39" s="14">
        <f>Sheet1!J38</f>
        <v>59</v>
      </c>
      <c r="D39" s="14" t="str">
        <f>Sheet1!K38</f>
        <v>C5</v>
      </c>
      <c r="E39" s="14">
        <f>Sheet1!S38</f>
        <v>38</v>
      </c>
      <c r="F39" s="14" t="str">
        <f>Sheet1!T38</f>
        <v>F9</v>
      </c>
      <c r="G39" s="14">
        <f>Sheet1!AB38</f>
        <v>5</v>
      </c>
      <c r="H39" s="14" t="str">
        <f>Sheet1!AC38</f>
        <v>F9</v>
      </c>
      <c r="I39" s="14">
        <f>Sheet1!AK38</f>
        <v>4</v>
      </c>
      <c r="J39" s="14" t="str">
        <f>Sheet1!AL38</f>
        <v>F9</v>
      </c>
      <c r="K39" s="14">
        <f>Sheet1!AT38</f>
        <v>23</v>
      </c>
      <c r="L39" s="14" t="str">
        <f>Sheet1!AU38</f>
        <v>F9</v>
      </c>
      <c r="M39" s="14">
        <f>Sheet1!BC38</f>
        <v>8</v>
      </c>
      <c r="N39" s="14" t="str">
        <f>Sheet1!BD38</f>
        <v>F9</v>
      </c>
      <c r="O39" s="14">
        <f>Sheet1!BL38</f>
        <v>0</v>
      </c>
      <c r="P39" s="14" t="str">
        <f>Sheet1!BM38</f>
        <v>F9</v>
      </c>
      <c r="Q39" s="14">
        <f>Sheet1!BU38</f>
        <v>37</v>
      </c>
      <c r="R39" s="14" t="str">
        <f>Sheet1!BV38</f>
        <v>F9</v>
      </c>
      <c r="S39" s="14">
        <f>Sheet1!CD38</f>
        <v>45</v>
      </c>
      <c r="T39" s="14" t="str">
        <f>Sheet1!CE38</f>
        <v>D7</v>
      </c>
      <c r="U39" s="14">
        <f>Sheet1!CM38</f>
        <v>41</v>
      </c>
      <c r="V39" s="14" t="str">
        <f>Sheet1!CN38</f>
        <v>E8</v>
      </c>
      <c r="W39" s="14">
        <f>Sheet1!CV38</f>
        <v>21</v>
      </c>
      <c r="X39" s="14" t="str">
        <f>Sheet1!CW38</f>
        <v>F9</v>
      </c>
      <c r="Y39" s="14">
        <f>Sheet1!DE38</f>
        <v>37</v>
      </c>
      <c r="Z39" s="14" t="str">
        <f>Sheet1!DF38</f>
        <v>F9</v>
      </c>
      <c r="AA39" s="14">
        <f>Sheet1!DN38</f>
        <v>25</v>
      </c>
      <c r="AB39" s="14" t="str">
        <f>Sheet1!DO38</f>
        <v>F9</v>
      </c>
      <c r="AC39" s="14">
        <f>Sheet1!DW38</f>
        <v>50</v>
      </c>
      <c r="AD39" s="14" t="str">
        <f>Sheet1!DX38</f>
        <v>C6</v>
      </c>
      <c r="AE39" s="15">
        <f t="shared" si="0"/>
        <v>393</v>
      </c>
      <c r="AF39" s="15">
        <f t="shared" si="1"/>
        <v>28.071428571428573</v>
      </c>
      <c r="AG39" s="15">
        <f>Sheet1!EC38</f>
        <v>38</v>
      </c>
      <c r="AH39" s="8"/>
    </row>
    <row r="40" spans="1:34">
      <c r="A40" s="10">
        <v>37</v>
      </c>
      <c r="B40" s="13" t="str">
        <f>Sheet1!B39</f>
        <v>UMEH KINDNESS OLUCHUKWU</v>
      </c>
      <c r="C40" s="14">
        <f>Sheet1!J39</f>
        <v>58</v>
      </c>
      <c r="D40" s="14" t="str">
        <f>Sheet1!K39</f>
        <v>C5</v>
      </c>
      <c r="E40" s="14">
        <f>Sheet1!S39</f>
        <v>42</v>
      </c>
      <c r="F40" s="14" t="str">
        <f>Sheet1!T39</f>
        <v>E8</v>
      </c>
      <c r="G40" s="14">
        <f>Sheet1!AB39</f>
        <v>47</v>
      </c>
      <c r="H40" s="14" t="str">
        <f>Sheet1!AC39</f>
        <v>D7</v>
      </c>
      <c r="I40" s="14">
        <f>Sheet1!AK39</f>
        <v>47</v>
      </c>
      <c r="J40" s="14" t="str">
        <f>Sheet1!AL39</f>
        <v>D7</v>
      </c>
      <c r="K40" s="14">
        <f>Sheet1!AT39</f>
        <v>48</v>
      </c>
      <c r="L40" s="14" t="str">
        <f>Sheet1!AU39</f>
        <v>D7</v>
      </c>
      <c r="M40" s="14">
        <f>Sheet1!BC39</f>
        <v>45</v>
      </c>
      <c r="N40" s="14" t="str">
        <f>Sheet1!BD39</f>
        <v>D7</v>
      </c>
      <c r="O40" s="14">
        <f>Sheet1!BL39</f>
        <v>32</v>
      </c>
      <c r="P40" s="14" t="str">
        <f>Sheet1!BM39</f>
        <v>F9</v>
      </c>
      <c r="Q40" s="14">
        <f>Sheet1!BU39</f>
        <v>65</v>
      </c>
      <c r="R40" s="14" t="str">
        <f>Sheet1!BV39</f>
        <v>B3</v>
      </c>
      <c r="S40" s="14">
        <f>Sheet1!CD39</f>
        <v>65</v>
      </c>
      <c r="T40" s="14" t="str">
        <f>Sheet1!CE39</f>
        <v>B3</v>
      </c>
      <c r="U40" s="14">
        <f>Sheet1!CM39</f>
        <v>62</v>
      </c>
      <c r="V40" s="14" t="str">
        <f>Sheet1!CN39</f>
        <v>C4</v>
      </c>
      <c r="W40" s="14">
        <f>Sheet1!CV39</f>
        <v>75</v>
      </c>
      <c r="X40" s="14" t="str">
        <f>Sheet1!CW39</f>
        <v>A1</v>
      </c>
      <c r="Y40" s="14">
        <f>Sheet1!DE39</f>
        <v>64</v>
      </c>
      <c r="Z40" s="14" t="str">
        <f>Sheet1!DF39</f>
        <v>C4</v>
      </c>
      <c r="AA40" s="14">
        <f>Sheet1!DN39</f>
        <v>25</v>
      </c>
      <c r="AB40" s="14" t="str">
        <f>Sheet1!DO39</f>
        <v>F9</v>
      </c>
      <c r="AC40" s="14">
        <f>Sheet1!DW39</f>
        <v>65</v>
      </c>
      <c r="AD40" s="14" t="str">
        <f>Sheet1!DX39</f>
        <v>B3</v>
      </c>
      <c r="AE40" s="15">
        <f t="shared" si="0"/>
        <v>740</v>
      </c>
      <c r="AF40" s="15">
        <f t="shared" si="1"/>
        <v>52.857142857142854</v>
      </c>
      <c r="AG40" s="15">
        <f>Sheet1!EC39</f>
        <v>28</v>
      </c>
      <c r="AH40" s="8"/>
    </row>
    <row r="41" spans="1:34">
      <c r="A41" s="10">
        <v>38</v>
      </c>
      <c r="B41" s="13" t="str">
        <f>Sheet1!B40</f>
        <v>NGENE SAMUEL CHIEMERIE</v>
      </c>
      <c r="C41" s="14">
        <f>Sheet1!J40</f>
        <v>83</v>
      </c>
      <c r="D41" s="14" t="str">
        <f>Sheet1!K40</f>
        <v>A1</v>
      </c>
      <c r="E41" s="14">
        <f>Sheet1!S40</f>
        <v>42</v>
      </c>
      <c r="F41" s="14" t="str">
        <f>Sheet1!T40</f>
        <v>E8</v>
      </c>
      <c r="G41" s="14">
        <f>Sheet1!AB40</f>
        <v>70</v>
      </c>
      <c r="H41" s="14" t="str">
        <f>Sheet1!AC40</f>
        <v>B2</v>
      </c>
      <c r="I41" s="14">
        <f>Sheet1!AK40</f>
        <v>55</v>
      </c>
      <c r="J41" s="14" t="str">
        <f>Sheet1!AL40</f>
        <v>C5</v>
      </c>
      <c r="K41" s="14">
        <f>Sheet1!AT40</f>
        <v>83</v>
      </c>
      <c r="L41" s="14" t="str">
        <f>Sheet1!AU40</f>
        <v>A1</v>
      </c>
      <c r="M41" s="14">
        <f>Sheet1!BC40</f>
        <v>60</v>
      </c>
      <c r="N41" s="14" t="str">
        <f>Sheet1!BD40</f>
        <v>C4</v>
      </c>
      <c r="O41" s="14">
        <f>Sheet1!BL40</f>
        <v>63</v>
      </c>
      <c r="P41" s="14" t="str">
        <f>Sheet1!BM40</f>
        <v>C4</v>
      </c>
      <c r="Q41" s="14">
        <f>Sheet1!BU40</f>
        <v>77</v>
      </c>
      <c r="R41" s="14" t="str">
        <f>Sheet1!BV40</f>
        <v>A1</v>
      </c>
      <c r="S41" s="14">
        <f>Sheet1!CD40</f>
        <v>57</v>
      </c>
      <c r="T41" s="14" t="str">
        <f>Sheet1!CE40</f>
        <v>C5</v>
      </c>
      <c r="U41" s="14">
        <f>Sheet1!CM40</f>
        <v>71</v>
      </c>
      <c r="V41" s="14" t="str">
        <f>Sheet1!CN40</f>
        <v>B2</v>
      </c>
      <c r="W41" s="14">
        <f>Sheet1!CV40</f>
        <v>85</v>
      </c>
      <c r="X41" s="14" t="str">
        <f>Sheet1!CW40</f>
        <v>A1</v>
      </c>
      <c r="Y41" s="14">
        <f>Sheet1!DE40</f>
        <v>80</v>
      </c>
      <c r="Z41" s="14" t="str">
        <f>Sheet1!DF40</f>
        <v>A1</v>
      </c>
      <c r="AA41" s="14">
        <f>Sheet1!DN40</f>
        <v>77</v>
      </c>
      <c r="AB41" s="14" t="str">
        <f>Sheet1!DO40</f>
        <v>A1</v>
      </c>
      <c r="AC41" s="14">
        <f>Sheet1!DW40</f>
        <v>87</v>
      </c>
      <c r="AD41" s="14" t="str">
        <f>Sheet1!DX40</f>
        <v>A1</v>
      </c>
      <c r="AE41" s="15">
        <f t="shared" si="0"/>
        <v>990</v>
      </c>
      <c r="AF41" s="15">
        <f t="shared" si="1"/>
        <v>70.714285714285708</v>
      </c>
      <c r="AG41" s="15">
        <f>Sheet1!EC40</f>
        <v>8</v>
      </c>
      <c r="AH41" s="8"/>
    </row>
    <row r="42" spans="1:34">
      <c r="B42" s="2"/>
    </row>
    <row r="43" spans="1:34">
      <c r="B43" s="2"/>
    </row>
    <row r="44" spans="1:34">
      <c r="B44" s="2"/>
    </row>
    <row r="45" spans="1:34">
      <c r="B45" s="2"/>
    </row>
  </sheetData>
  <mergeCells count="14">
    <mergeCell ref="C2:D2"/>
    <mergeCell ref="E2:F2"/>
    <mergeCell ref="G2:H2"/>
    <mergeCell ref="I2:J2"/>
    <mergeCell ref="K2:L2"/>
    <mergeCell ref="M2:N2"/>
    <mergeCell ref="Y2:Z2"/>
    <mergeCell ref="AA2:AB2"/>
    <mergeCell ref="AC2:AD2"/>
    <mergeCell ref="O2:P2"/>
    <mergeCell ref="Q2:R2"/>
    <mergeCell ref="S2:T2"/>
    <mergeCell ref="U2:V2"/>
    <mergeCell ref="W2:X2"/>
  </mergeCells>
  <conditionalFormatting sqref="AE4:AG41">
    <cfRule type="containsText" dxfId="6" priority="8" stopIfTrue="1" operator="containsText" text="A1">
      <formula>NOT(ISERROR(SEARCH("A1",AE4)))</formula>
    </cfRule>
    <cfRule type="containsText" dxfId="5" priority="9" stopIfTrue="1" operator="containsText" text="E8">
      <formula>NOT(ISERROR(SEARCH("E8",AE4)))</formula>
    </cfRule>
    <cfRule type="containsText" dxfId="4" priority="10" stopIfTrue="1" operator="containsText" text="F9">
      <formula>NOT(ISERROR(SEARCH("F9",AE4)))</formula>
    </cfRule>
  </conditionalFormatting>
  <conditionalFormatting sqref="C4:AD41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zoomScaleSheetLayoutView="100" workbookViewId="0">
      <selection activeCell="F41" sqref="F41"/>
    </sheetView>
  </sheetViews>
  <sheetFormatPr defaultColWidth="9" defaultRowHeight="15.7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4"/>
      <c r="C1" s="2"/>
      <c r="D1" s="52" t="s">
        <v>1</v>
      </c>
      <c r="E1" s="52"/>
      <c r="F1" s="2"/>
      <c r="G1" s="2"/>
    </row>
    <row r="2" spans="1:7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>
        <f>Sheet1!A3</f>
        <v>20190253</v>
      </c>
      <c r="B3" s="36" t="str">
        <f>Sheet1!B3</f>
        <v>AGBO CONFIDENCE ADAEZE</v>
      </c>
      <c r="C3" s="2">
        <v>9</v>
      </c>
      <c r="D3" s="2">
        <v>5</v>
      </c>
      <c r="E3" s="2">
        <v>6</v>
      </c>
      <c r="F3" s="2">
        <v>50</v>
      </c>
      <c r="G3" s="2"/>
    </row>
    <row r="4" spans="1:7">
      <c r="A4" s="17">
        <f>Sheet1!A4</f>
        <v>20190206</v>
      </c>
      <c r="B4" s="36" t="str">
        <f>Sheet1!B4</f>
        <v>AKANWA NELSON NNAMDI</v>
      </c>
      <c r="C4" s="2">
        <v>8</v>
      </c>
      <c r="D4" s="2">
        <v>8</v>
      </c>
      <c r="E4" s="2">
        <v>5</v>
      </c>
      <c r="F4" s="2">
        <v>52</v>
      </c>
      <c r="G4" s="2"/>
    </row>
    <row r="5" spans="1:7">
      <c r="A5" s="17" t="e">
        <f>Sheet1!#REF!</f>
        <v>#REF!</v>
      </c>
      <c r="B5" s="36" t="str">
        <f>Sheet1!B5</f>
        <v>ANIEKWE MAKUOCHUKWU TESTIMONY</v>
      </c>
      <c r="C5" s="2">
        <v>10</v>
      </c>
      <c r="D5" s="2">
        <v>10</v>
      </c>
      <c r="E5" s="2">
        <v>7</v>
      </c>
      <c r="F5" s="2">
        <v>61</v>
      </c>
      <c r="G5" s="2"/>
    </row>
    <row r="6" spans="1:7">
      <c r="A6" s="17">
        <f>Sheet1!A5</f>
        <v>20190270</v>
      </c>
      <c r="B6" s="36" t="str">
        <f>Sheet1!B6</f>
        <v>ANYANWAOKORO CHIBUOKEM MICHAEL</v>
      </c>
      <c r="C6" s="37">
        <v>7</v>
      </c>
      <c r="D6" s="37">
        <v>5</v>
      </c>
      <c r="E6" s="37">
        <v>8</v>
      </c>
      <c r="F6" s="37">
        <v>49</v>
      </c>
      <c r="G6" s="19"/>
    </row>
    <row r="7" spans="1:7">
      <c r="A7" s="17">
        <f>Sheet1!A6</f>
        <v>20190247</v>
      </c>
      <c r="B7" s="36" t="str">
        <f>Sheet1!B7</f>
        <v>BEN-ANIOKE DIVINE CHIEMERIE</v>
      </c>
      <c r="C7" s="37">
        <v>7</v>
      </c>
      <c r="D7" s="37">
        <v>6</v>
      </c>
      <c r="E7" s="37">
        <v>6</v>
      </c>
      <c r="F7" s="37">
        <v>41</v>
      </c>
      <c r="G7" s="2"/>
    </row>
    <row r="8" spans="1:7">
      <c r="A8" s="17">
        <f>Sheet1!A7</f>
        <v>20190278</v>
      </c>
      <c r="B8" s="36" t="str">
        <f>Sheet1!B8</f>
        <v>CHIJIOKE CHIBUIKEM PRUDENCE</v>
      </c>
      <c r="C8" s="37">
        <v>7</v>
      </c>
      <c r="D8" s="37">
        <v>3</v>
      </c>
      <c r="E8" s="37">
        <v>5</v>
      </c>
      <c r="F8" s="37">
        <v>34</v>
      </c>
      <c r="G8" s="19"/>
    </row>
    <row r="9" spans="1:7">
      <c r="A9" s="17">
        <f>Sheet1!A8</f>
        <v>20190281</v>
      </c>
      <c r="B9" s="36" t="str">
        <f>Sheet1!B9</f>
        <v>CHIMA CHIMAMANDA EXCELLENCE</v>
      </c>
      <c r="C9" s="37">
        <v>9</v>
      </c>
      <c r="D9" s="37">
        <v>9</v>
      </c>
      <c r="E9" s="37">
        <v>7</v>
      </c>
      <c r="F9" s="37">
        <v>54</v>
      </c>
      <c r="G9" s="2"/>
    </row>
    <row r="10" spans="1:7">
      <c r="A10" s="17">
        <f>Sheet1!A9</f>
        <v>20190259</v>
      </c>
      <c r="B10" s="36" t="str">
        <f>Sheet1!B10</f>
        <v>CHIMA KENNETH CHINWEOTU</v>
      </c>
      <c r="C10" s="37">
        <v>7</v>
      </c>
      <c r="D10" s="37">
        <v>5</v>
      </c>
      <c r="E10" s="37">
        <v>4</v>
      </c>
      <c r="F10" s="37">
        <v>37</v>
      </c>
      <c r="G10" s="2"/>
    </row>
    <row r="11" spans="1:7">
      <c r="A11" s="17">
        <f>Sheet1!A10</f>
        <v>20190208</v>
      </c>
      <c r="B11" s="36" t="str">
        <f>Sheet1!B11</f>
        <v>CHINEDU EMMANUEL FAVOUR</v>
      </c>
      <c r="C11" s="37">
        <v>8</v>
      </c>
      <c r="D11" s="37">
        <v>7</v>
      </c>
      <c r="E11" s="37">
        <v>6</v>
      </c>
      <c r="F11" s="37">
        <v>64</v>
      </c>
      <c r="G11" s="2"/>
    </row>
    <row r="12" spans="1:7">
      <c r="A12" s="17">
        <f>Sheet1!A11</f>
        <v>20190272</v>
      </c>
      <c r="B12" s="36" t="str">
        <f>Sheet1!B12</f>
        <v>CHUKWUEMEKA DIVINE CHIMDIOMIMI</v>
      </c>
      <c r="C12" s="37">
        <v>9</v>
      </c>
      <c r="D12" s="37">
        <v>6</v>
      </c>
      <c r="E12" s="37">
        <v>7</v>
      </c>
      <c r="F12" s="37">
        <v>51</v>
      </c>
      <c r="G12" s="2"/>
    </row>
    <row r="13" spans="1:7">
      <c r="A13" s="17">
        <f>Sheet1!A12</f>
        <v>20190214</v>
      </c>
      <c r="B13" s="36" t="str">
        <f>Sheet1!B13</f>
        <v>DENNIS FREEDOM UCHE</v>
      </c>
      <c r="C13" s="37">
        <v>6</v>
      </c>
      <c r="D13" s="37">
        <v>4</v>
      </c>
      <c r="E13" s="37">
        <v>4</v>
      </c>
      <c r="F13" s="37">
        <v>29</v>
      </c>
      <c r="G13" s="2"/>
    </row>
    <row r="14" spans="1:7">
      <c r="A14" s="17">
        <f>Sheet1!A13</f>
        <v>20190282</v>
      </c>
      <c r="B14" s="36" t="str">
        <f>Sheet1!B14</f>
        <v>EDEONWE FORTUNATE NKWACHUKWU</v>
      </c>
      <c r="C14" s="37">
        <v>8</v>
      </c>
      <c r="D14" s="37">
        <v>5</v>
      </c>
      <c r="E14" s="37">
        <v>8</v>
      </c>
      <c r="F14" s="37">
        <v>51</v>
      </c>
      <c r="G14" s="2"/>
    </row>
    <row r="15" spans="1:7">
      <c r="A15" s="17">
        <f>Sheet1!A14</f>
        <v>20190244</v>
      </c>
      <c r="B15" s="36" t="str">
        <f>Sheet1!B15</f>
        <v>EMMANUEL TREASURE</v>
      </c>
      <c r="C15" s="37">
        <v>9</v>
      </c>
      <c r="D15" s="37">
        <v>7</v>
      </c>
      <c r="E15" s="37">
        <v>5</v>
      </c>
      <c r="F15" s="37">
        <v>40</v>
      </c>
      <c r="G15" s="2"/>
    </row>
    <row r="16" spans="1:7">
      <c r="A16" s="17" t="e">
        <f>Sheet1!#REF!</f>
        <v>#REF!</v>
      </c>
      <c r="B16" s="36" t="str">
        <f>Sheet1!B16</f>
        <v>EMMANUEL UGONNA GRACE</v>
      </c>
      <c r="C16" s="37">
        <v>9</v>
      </c>
      <c r="D16" s="37">
        <v>6</v>
      </c>
      <c r="E16" s="37">
        <v>8</v>
      </c>
      <c r="F16" s="37">
        <v>54</v>
      </c>
      <c r="G16" s="2"/>
    </row>
    <row r="17" spans="1:7">
      <c r="A17" s="17">
        <f>Sheet1!A15</f>
        <v>20190232</v>
      </c>
      <c r="B17" s="36" t="str">
        <f>Sheet1!B17</f>
        <v>EZECHUKWU CHRISTOPHER EZE</v>
      </c>
      <c r="C17" s="37">
        <v>6</v>
      </c>
      <c r="D17" s="37">
        <v>6</v>
      </c>
      <c r="E17" s="37">
        <v>5</v>
      </c>
      <c r="F17" s="37">
        <v>32</v>
      </c>
      <c r="G17" s="2"/>
    </row>
    <row r="18" spans="1:7">
      <c r="A18" s="17">
        <f>Sheet1!A16</f>
        <v>20190203</v>
      </c>
      <c r="B18" s="36" t="str">
        <f>Sheet1!B18</f>
        <v>EZENWA CHIZITEREM PRECIOUS</v>
      </c>
      <c r="C18" s="37">
        <v>10</v>
      </c>
      <c r="D18" s="37">
        <v>7</v>
      </c>
      <c r="E18" s="37">
        <v>10</v>
      </c>
      <c r="F18" s="37">
        <v>67</v>
      </c>
      <c r="G18" s="2"/>
    </row>
    <row r="19" spans="1:7">
      <c r="A19" s="17">
        <f>Sheet1!A17</f>
        <v>20190201</v>
      </c>
      <c r="B19" s="36" t="str">
        <f>Sheet1!B19</f>
        <v>IBEMESI SOCHIKAYMA PRAISE</v>
      </c>
      <c r="C19" s="37">
        <v>9</v>
      </c>
      <c r="D19" s="37">
        <v>6</v>
      </c>
      <c r="E19" s="37">
        <v>9</v>
      </c>
      <c r="F19" s="37">
        <v>46</v>
      </c>
      <c r="G19" s="2"/>
    </row>
    <row r="20" spans="1:7">
      <c r="A20" s="17">
        <f>Sheet1!A18</f>
        <v>20190283</v>
      </c>
      <c r="B20" s="36" t="str">
        <f>Sheet1!B20</f>
        <v>IGHOYOVWE ELOHOR JOY</v>
      </c>
      <c r="C20" s="37">
        <v>10</v>
      </c>
      <c r="D20" s="37">
        <v>7</v>
      </c>
      <c r="E20" s="37">
        <v>9</v>
      </c>
      <c r="F20" s="37">
        <v>51</v>
      </c>
      <c r="G20" s="2"/>
    </row>
    <row r="21" spans="1:7">
      <c r="A21" s="17" t="e">
        <f>Sheet1!#REF!</f>
        <v>#REF!</v>
      </c>
      <c r="B21" s="36" t="str">
        <f>Sheet1!B21</f>
        <v>IKECHUKWU CHIMBUCHI GOODLUCK</v>
      </c>
      <c r="C21" s="37">
        <v>10</v>
      </c>
      <c r="D21" s="37">
        <v>7</v>
      </c>
      <c r="E21" s="37">
        <v>9</v>
      </c>
      <c r="F21" s="37">
        <v>62</v>
      </c>
      <c r="G21" s="2"/>
    </row>
    <row r="22" spans="1:7">
      <c r="A22" s="17">
        <f>Sheet1!A19</f>
        <v>20190233</v>
      </c>
      <c r="B22" s="36" t="str">
        <f>Sheet1!B22</f>
        <v>IKENNA FAVOUR AKACHUKWU</v>
      </c>
      <c r="C22" s="37">
        <v>9</v>
      </c>
      <c r="D22" s="37">
        <v>7</v>
      </c>
      <c r="E22" s="37">
        <v>4</v>
      </c>
      <c r="F22" s="37">
        <v>37</v>
      </c>
      <c r="G22" s="2"/>
    </row>
    <row r="23" spans="1:7">
      <c r="A23" s="17">
        <f>Sheet1!A20</f>
        <v>20190224</v>
      </c>
      <c r="B23" s="36" t="str">
        <f>Sheet1!B23</f>
        <v xml:space="preserve">NNOKO PRECIOUS MMESOMA </v>
      </c>
      <c r="C23" s="37">
        <v>8</v>
      </c>
      <c r="D23" s="37">
        <v>9</v>
      </c>
      <c r="E23" s="37">
        <v>6</v>
      </c>
      <c r="F23" s="37">
        <v>61</v>
      </c>
      <c r="G23" s="2"/>
    </row>
    <row r="24" spans="1:7">
      <c r="A24" s="17">
        <f>Sheet1!A21</f>
        <v>20190242</v>
      </c>
      <c r="B24" s="36" t="str">
        <f>Sheet1!B24</f>
        <v>NWARU EMMANUEL CHUKWUEBUKA</v>
      </c>
      <c r="C24" s="37">
        <v>8</v>
      </c>
      <c r="D24" s="37">
        <v>6</v>
      </c>
      <c r="E24" s="37">
        <v>3</v>
      </c>
      <c r="F24" s="37">
        <v>34</v>
      </c>
      <c r="G24" s="2"/>
    </row>
    <row r="25" spans="1:7">
      <c r="A25" s="17">
        <f>Sheet1!A22</f>
        <v>20190199</v>
      </c>
      <c r="B25" s="36" t="str">
        <f>Sheet1!B25</f>
        <v>NWIGWE FAVOUR</v>
      </c>
      <c r="C25" s="37">
        <v>7</v>
      </c>
      <c r="D25" s="37">
        <v>7</v>
      </c>
      <c r="E25" s="37">
        <v>5</v>
      </c>
      <c r="F25" s="37">
        <v>44</v>
      </c>
      <c r="G25" s="2"/>
    </row>
    <row r="26" spans="1:7">
      <c r="A26" s="17" t="e">
        <f>Sheet1!#REF!</f>
        <v>#REF!</v>
      </c>
      <c r="B26" s="36" t="str">
        <f>Sheet1!B26</f>
        <v>NWOBODO MIRACLE CHIAGOZIEM</v>
      </c>
      <c r="C26" s="37">
        <v>8</v>
      </c>
      <c r="D26" s="37">
        <v>8</v>
      </c>
      <c r="E26" s="37">
        <v>7</v>
      </c>
      <c r="F26" s="37">
        <v>53</v>
      </c>
      <c r="G26" s="2"/>
    </row>
    <row r="27" spans="1:7">
      <c r="A27" s="17">
        <f>Sheet1!A23</f>
        <v>20190209</v>
      </c>
      <c r="B27" s="36" t="str">
        <f>Sheet1!B27</f>
        <v>NZE CHINAKASIMOBI EZINNE</v>
      </c>
      <c r="C27" s="37">
        <v>10</v>
      </c>
      <c r="D27" s="37">
        <v>9</v>
      </c>
      <c r="E27" s="37">
        <v>8</v>
      </c>
      <c r="F27" s="37">
        <v>61</v>
      </c>
      <c r="G27" s="19"/>
    </row>
    <row r="28" spans="1:7">
      <c r="A28" s="17" t="e">
        <f>Sheet1!#REF!</f>
        <v>#REF!</v>
      </c>
      <c r="B28" s="36" t="str">
        <f>Sheet1!B28</f>
        <v>NZURUIKE CHINEDU</v>
      </c>
      <c r="C28" s="37">
        <v>9</v>
      </c>
      <c r="D28" s="37">
        <v>5</v>
      </c>
      <c r="E28" s="37">
        <v>7</v>
      </c>
      <c r="F28" s="37">
        <v>53</v>
      </c>
      <c r="G28" s="2"/>
    </row>
    <row r="29" spans="1:7">
      <c r="A29" s="17">
        <f>Sheet1!A24</f>
        <v>20190216</v>
      </c>
      <c r="B29" s="36" t="str">
        <f>Sheet1!B29</f>
        <v>OKOLOHYGINUS KENNEDY DABERECHI</v>
      </c>
      <c r="C29" s="37">
        <v>8</v>
      </c>
      <c r="D29" s="37">
        <v>8</v>
      </c>
      <c r="E29" s="37">
        <v>6</v>
      </c>
      <c r="F29" s="37">
        <v>48</v>
      </c>
      <c r="G29" s="2"/>
    </row>
    <row r="30" spans="1:7">
      <c r="A30" s="17">
        <f>Sheet1!A25</f>
        <v>20190211</v>
      </c>
      <c r="B30" s="36" t="str">
        <f>Sheet1!B30</f>
        <v>OKORONKWO JOSHUA ADIMCHUKWUNOBI</v>
      </c>
      <c r="C30" s="37">
        <v>8</v>
      </c>
      <c r="D30" s="37">
        <v>8</v>
      </c>
      <c r="E30" s="37">
        <v>10</v>
      </c>
      <c r="F30" s="37">
        <v>53</v>
      </c>
      <c r="G30" s="19"/>
    </row>
    <row r="31" spans="1:7">
      <c r="A31" s="17">
        <f>Sheet1!A26</f>
        <v>20190236</v>
      </c>
      <c r="B31" s="36" t="str">
        <f>Sheet1!B31</f>
        <v>OMEKWU BRYAN CHINECHEREM</v>
      </c>
      <c r="C31" s="37">
        <v>9</v>
      </c>
      <c r="D31" s="37">
        <v>6</v>
      </c>
      <c r="E31" s="37">
        <v>6</v>
      </c>
      <c r="F31" s="37">
        <v>51</v>
      </c>
      <c r="G31" s="2"/>
    </row>
    <row r="32" spans="1:7">
      <c r="A32" s="17">
        <f>Sheet1!A27</f>
        <v>20190249</v>
      </c>
      <c r="B32" s="36" t="str">
        <f>Sheet1!B32</f>
        <v>ONOH AKACHUKWU KINGSLEY</v>
      </c>
      <c r="C32" s="37">
        <v>7</v>
      </c>
      <c r="D32" s="37">
        <v>5</v>
      </c>
      <c r="E32" s="37">
        <v>3</v>
      </c>
      <c r="F32" s="37">
        <v>35</v>
      </c>
      <c r="G32" s="2"/>
    </row>
    <row r="33" spans="1:7">
      <c r="A33" s="17">
        <f>Sheet1!A28</f>
        <v>20190257</v>
      </c>
      <c r="B33" s="36" t="str">
        <f>Sheet1!B33</f>
        <v>ONOH MIRACLE NZUBECHUKWU</v>
      </c>
      <c r="C33" s="37">
        <v>10</v>
      </c>
      <c r="D33" s="37">
        <v>6</v>
      </c>
      <c r="E33" s="37">
        <v>5</v>
      </c>
      <c r="F33" s="37">
        <v>32</v>
      </c>
      <c r="G33" s="2"/>
    </row>
    <row r="34" spans="1:7">
      <c r="A34" s="17">
        <f>Sheet1!A29</f>
        <v>20190267</v>
      </c>
      <c r="B34" s="36" t="str">
        <f>Sheet1!B34</f>
        <v>ONWE BLESSING OGALA</v>
      </c>
      <c r="C34" s="37">
        <v>9</v>
      </c>
      <c r="D34" s="37">
        <v>7</v>
      </c>
      <c r="E34" s="37">
        <v>8</v>
      </c>
      <c r="F34" s="37">
        <v>41</v>
      </c>
      <c r="G34" s="2"/>
    </row>
    <row r="35" spans="1:7">
      <c r="A35" s="17">
        <f>Sheet1!A30</f>
        <v>20190264</v>
      </c>
      <c r="B35" s="36" t="str">
        <f>Sheet1!B35</f>
        <v>OZOUGWU UGOCHUKWU PRECIOUS</v>
      </c>
      <c r="C35" s="37">
        <v>7</v>
      </c>
      <c r="D35" s="37">
        <v>5</v>
      </c>
      <c r="E35" s="37">
        <v>3</v>
      </c>
      <c r="F35" s="37">
        <v>41</v>
      </c>
      <c r="G35" s="2"/>
    </row>
    <row r="36" spans="1:7">
      <c r="A36" s="17">
        <f>Sheet1!A31</f>
        <v>20190222</v>
      </c>
      <c r="B36" s="36" t="str">
        <f>Sheet1!B36</f>
        <v>SOLOMON TEHILAH EBUBECHUKWU</v>
      </c>
      <c r="C36" s="37">
        <v>8</v>
      </c>
      <c r="D36" s="37">
        <v>6</v>
      </c>
      <c r="E36" s="37">
        <v>7</v>
      </c>
      <c r="F36" s="37">
        <v>42</v>
      </c>
      <c r="G36" s="2"/>
    </row>
    <row r="37" spans="1:7">
      <c r="A37" s="17">
        <f>Sheet1!A32</f>
        <v>20190212</v>
      </c>
      <c r="B37" s="36" t="str">
        <f>Sheet1!B37</f>
        <v>UDU AKACHUKWU FAVOUR</v>
      </c>
      <c r="C37" s="37">
        <v>10</v>
      </c>
      <c r="D37" s="37">
        <v>4</v>
      </c>
      <c r="E37" s="37">
        <v>4</v>
      </c>
      <c r="F37" s="37">
        <v>47</v>
      </c>
      <c r="G37" s="2"/>
    </row>
    <row r="38" spans="1:7">
      <c r="A38" s="17">
        <f>Sheet1!A33</f>
        <v>20190215</v>
      </c>
      <c r="B38" s="36" t="str">
        <f>Sheet1!B38</f>
        <v>UGWU FRANKLIN OLUEBUBE</v>
      </c>
      <c r="C38" s="37">
        <v>8</v>
      </c>
      <c r="D38" s="37">
        <v>6</v>
      </c>
      <c r="E38" s="37">
        <v>4</v>
      </c>
      <c r="F38" s="37">
        <v>41</v>
      </c>
      <c r="G38" s="19"/>
    </row>
    <row r="39" spans="1:7">
      <c r="A39" s="17">
        <f>Sheet1!A34</f>
        <v>20190252</v>
      </c>
      <c r="B39" s="36" t="str">
        <f>Sheet1!B39</f>
        <v>UMEH KINDNESS OLUCHUKWU</v>
      </c>
      <c r="C39" s="37">
        <v>9</v>
      </c>
      <c r="D39" s="37">
        <v>7</v>
      </c>
      <c r="E39" s="37">
        <v>6</v>
      </c>
      <c r="F39" s="37">
        <v>36</v>
      </c>
      <c r="G39" s="2"/>
    </row>
    <row r="40" spans="1:7">
      <c r="A40" s="17" t="e">
        <f>Sheet1!#REF!</f>
        <v>#REF!</v>
      </c>
      <c r="B40" s="36" t="str">
        <f>Sheet1!B40</f>
        <v>NGENE SAMUEL CHIEMERIE</v>
      </c>
      <c r="C40" s="37">
        <v>10</v>
      </c>
      <c r="D40" s="37">
        <v>8</v>
      </c>
      <c r="E40" s="37">
        <v>8</v>
      </c>
      <c r="F40" s="37">
        <v>57</v>
      </c>
    </row>
    <row r="41" spans="1:7">
      <c r="A41" s="17"/>
      <c r="B41" s="36"/>
      <c r="C41" s="2"/>
      <c r="D41" s="2"/>
      <c r="F41" s="2"/>
    </row>
    <row r="42" spans="1:7">
      <c r="A42" s="17"/>
      <c r="B42" s="36"/>
    </row>
    <row r="43" spans="1:7">
      <c r="A43" s="17"/>
      <c r="B43" s="36"/>
    </row>
    <row r="44" spans="1:7">
      <c r="A44" s="17"/>
      <c r="B44" s="36"/>
    </row>
    <row r="45" spans="1:7">
      <c r="A45" s="17"/>
      <c r="B45" s="36"/>
    </row>
    <row r="46" spans="1:7">
      <c r="A46" s="17"/>
      <c r="B46" s="36"/>
    </row>
    <row r="47" spans="1:7">
      <c r="A47" s="17"/>
      <c r="B47" s="36"/>
    </row>
    <row r="48" spans="1:7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workbookViewId="0">
      <selection activeCell="G4" sqref="G4"/>
    </sheetView>
  </sheetViews>
  <sheetFormatPr defaultRowHeight="15.75"/>
  <cols>
    <col min="1" max="1" width="19.375" customWidth="1"/>
    <col min="2" max="2" width="34" style="32" customWidth="1"/>
  </cols>
  <sheetData>
    <row r="1" spans="1:12">
      <c r="B1" s="34"/>
      <c r="C1" s="2"/>
      <c r="D1" s="52" t="s">
        <v>2</v>
      </c>
      <c r="E1" s="52"/>
      <c r="F1" s="2"/>
    </row>
    <row r="2" spans="1:12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12">
      <c r="A3" s="17"/>
      <c r="B3" s="36" t="str">
        <f>Sheet1!B3</f>
        <v>AGBO CONFIDENCE ADAEZE</v>
      </c>
      <c r="C3" s="2">
        <v>9</v>
      </c>
      <c r="D3" s="2"/>
      <c r="E3" s="2">
        <v>5</v>
      </c>
      <c r="F3" s="2">
        <v>31</v>
      </c>
      <c r="L3">
        <v>45</v>
      </c>
    </row>
    <row r="4" spans="1:12">
      <c r="A4" s="17"/>
      <c r="B4" s="36" t="str">
        <f>Sheet1!B4</f>
        <v>AKANWA NELSON NNAMDI</v>
      </c>
      <c r="C4" s="2">
        <v>7</v>
      </c>
      <c r="D4" s="2">
        <v>4</v>
      </c>
      <c r="E4" s="2">
        <v>4</v>
      </c>
      <c r="F4" s="2">
        <v>25</v>
      </c>
    </row>
    <row r="5" spans="1:12">
      <c r="A5" s="17"/>
      <c r="B5" s="36" t="str">
        <f>Sheet1!B5</f>
        <v>ANIEKWE MAKUOCHUKWU TESTIMONY</v>
      </c>
      <c r="C5" s="2">
        <v>9</v>
      </c>
      <c r="D5" s="2">
        <v>10</v>
      </c>
      <c r="E5" s="2">
        <v>9</v>
      </c>
      <c r="F5" s="2">
        <v>67</v>
      </c>
    </row>
    <row r="6" spans="1:12">
      <c r="A6" s="17"/>
      <c r="B6" s="36" t="str">
        <f>Sheet1!B6</f>
        <v>ANYANWAOKORO CHIBUOKEM MICHAEL</v>
      </c>
      <c r="C6" s="37">
        <v>8</v>
      </c>
      <c r="D6" s="37">
        <v>8</v>
      </c>
      <c r="E6" s="37">
        <v>4</v>
      </c>
      <c r="F6" s="37">
        <v>32</v>
      </c>
    </row>
    <row r="7" spans="1:12">
      <c r="A7" s="17"/>
      <c r="B7" s="36" t="str">
        <f>Sheet1!B7</f>
        <v>BEN-ANIOKE DIVINE CHIEMERIE</v>
      </c>
      <c r="C7" s="37">
        <v>8</v>
      </c>
      <c r="D7" s="37">
        <v>4</v>
      </c>
      <c r="E7" s="37">
        <v>4</v>
      </c>
      <c r="F7" s="37">
        <v>24</v>
      </c>
    </row>
    <row r="8" spans="1:12">
      <c r="A8" s="17"/>
      <c r="B8" s="36" t="str">
        <f>Sheet1!B8</f>
        <v>CHIJIOKE CHIBUIKEM PRUDENCE</v>
      </c>
      <c r="C8" s="37">
        <v>4</v>
      </c>
      <c r="D8" s="37">
        <v>4</v>
      </c>
      <c r="E8" s="37">
        <v>4</v>
      </c>
      <c r="F8" s="37">
        <v>26</v>
      </c>
    </row>
    <row r="9" spans="1:12">
      <c r="A9" s="17"/>
      <c r="B9" s="36" t="str">
        <f>Sheet1!B9</f>
        <v>CHIMA CHIMAMANDA EXCELLENCE</v>
      </c>
      <c r="C9" s="37">
        <v>9</v>
      </c>
      <c r="D9" s="37">
        <v>10</v>
      </c>
      <c r="E9" s="37">
        <v>5</v>
      </c>
      <c r="F9" s="37">
        <v>31</v>
      </c>
    </row>
    <row r="10" spans="1:12">
      <c r="A10" s="17"/>
      <c r="B10" s="36" t="str">
        <f>Sheet1!B10</f>
        <v>CHIMA KENNETH CHINWEOTU</v>
      </c>
      <c r="C10" s="37">
        <v>9</v>
      </c>
      <c r="D10" s="37">
        <v>8</v>
      </c>
      <c r="E10" s="37">
        <v>5</v>
      </c>
      <c r="F10" s="37">
        <v>36</v>
      </c>
    </row>
    <row r="11" spans="1:12">
      <c r="A11" s="17"/>
      <c r="B11" s="36" t="str">
        <f>Sheet1!B11</f>
        <v>CHINEDU EMMANUEL FAVOUR</v>
      </c>
      <c r="C11" s="37">
        <v>8</v>
      </c>
      <c r="D11" s="37">
        <v>8</v>
      </c>
      <c r="E11" s="37">
        <v>7</v>
      </c>
      <c r="F11" s="37">
        <v>67</v>
      </c>
    </row>
    <row r="12" spans="1:12">
      <c r="A12" s="17"/>
      <c r="B12" s="36" t="str">
        <f>Sheet1!B12</f>
        <v>CHUKWUEMEKA DIVINE CHIMDIOMIMI</v>
      </c>
      <c r="C12" s="37">
        <v>9</v>
      </c>
      <c r="D12" s="37">
        <v>6</v>
      </c>
      <c r="E12" s="37">
        <v>5</v>
      </c>
      <c r="F12" s="37">
        <v>30</v>
      </c>
    </row>
    <row r="13" spans="1:12">
      <c r="A13" s="17"/>
      <c r="B13" s="36" t="str">
        <f>Sheet1!B13</f>
        <v>DENNIS FREEDOM UCHE</v>
      </c>
      <c r="C13" s="37">
        <v>5</v>
      </c>
      <c r="D13" s="37">
        <v>2</v>
      </c>
      <c r="E13" s="37">
        <v>4</v>
      </c>
      <c r="F13" s="37">
        <v>26</v>
      </c>
    </row>
    <row r="14" spans="1:12">
      <c r="A14" s="17"/>
      <c r="B14" s="36" t="str">
        <f>Sheet1!B14</f>
        <v>EDEONWE FORTUNATE NKWACHUKWU</v>
      </c>
      <c r="C14" s="37">
        <v>8</v>
      </c>
      <c r="D14" s="37">
        <v>6</v>
      </c>
      <c r="E14" s="37">
        <v>6</v>
      </c>
      <c r="F14" s="37">
        <v>22</v>
      </c>
    </row>
    <row r="15" spans="1:12">
      <c r="A15" s="17"/>
      <c r="B15" s="36" t="str">
        <f>Sheet1!B15</f>
        <v>EMMANUEL TREASURE</v>
      </c>
      <c r="C15" s="37">
        <v>8</v>
      </c>
      <c r="D15" s="37">
        <v>6</v>
      </c>
      <c r="E15" s="37">
        <v>3</v>
      </c>
      <c r="F15" s="37">
        <v>29</v>
      </c>
    </row>
    <row r="16" spans="1:12">
      <c r="A16" s="17"/>
      <c r="B16" s="36" t="str">
        <f>Sheet1!B16</f>
        <v>EMMANUEL UGONNA GRACE</v>
      </c>
      <c r="C16" s="37">
        <v>9</v>
      </c>
      <c r="D16" s="37">
        <v>8</v>
      </c>
      <c r="E16" s="37">
        <v>3</v>
      </c>
      <c r="F16" s="37">
        <v>27</v>
      </c>
    </row>
    <row r="17" spans="1:6">
      <c r="A17" s="17"/>
      <c r="B17" s="36" t="str">
        <f>Sheet1!B17</f>
        <v>EZECHUKWU CHRISTOPHER EZE</v>
      </c>
      <c r="C17" s="37">
        <v>5</v>
      </c>
      <c r="D17" s="37">
        <v>2</v>
      </c>
      <c r="E17" s="37">
        <v>4</v>
      </c>
      <c r="F17" s="37">
        <v>26</v>
      </c>
    </row>
    <row r="18" spans="1:6">
      <c r="A18" s="17"/>
      <c r="B18" s="36" t="str">
        <f>Sheet1!B18</f>
        <v>EZENWA CHIZITEREM PRECIOUS</v>
      </c>
      <c r="C18" s="37">
        <v>9</v>
      </c>
      <c r="D18" s="37">
        <v>10</v>
      </c>
      <c r="E18" s="37">
        <v>7</v>
      </c>
      <c r="F18" s="37">
        <v>62</v>
      </c>
    </row>
    <row r="19" spans="1:6">
      <c r="A19" s="17"/>
      <c r="B19" s="36" t="str">
        <f>Sheet1!B19</f>
        <v>IBEMESI SOCHIKAYMA PRAISE</v>
      </c>
      <c r="C19" s="37">
        <v>9</v>
      </c>
      <c r="D19" s="37">
        <v>8</v>
      </c>
      <c r="E19" s="37">
        <v>2</v>
      </c>
      <c r="F19" s="37"/>
    </row>
    <row r="20" spans="1:6">
      <c r="A20" s="17"/>
      <c r="B20" s="36" t="str">
        <f>Sheet1!B20</f>
        <v>IGHOYOVWE ELOHOR JOY</v>
      </c>
      <c r="C20" s="37">
        <v>9</v>
      </c>
      <c r="D20" s="37">
        <v>8</v>
      </c>
      <c r="E20" s="37">
        <v>5</v>
      </c>
      <c r="F20" s="37">
        <v>32</v>
      </c>
    </row>
    <row r="21" spans="1:6">
      <c r="A21" s="17"/>
      <c r="B21" s="36" t="str">
        <f>Sheet1!B21</f>
        <v>IKECHUKWU CHIMBUCHI GOODLUCK</v>
      </c>
      <c r="C21" s="37">
        <v>7</v>
      </c>
      <c r="D21" s="37">
        <v>6</v>
      </c>
      <c r="E21" s="37">
        <v>5</v>
      </c>
      <c r="F21" s="37">
        <v>29</v>
      </c>
    </row>
    <row r="22" spans="1:6">
      <c r="A22" s="17"/>
      <c r="B22" s="36" t="str">
        <f>Sheet1!B22</f>
        <v>IKENNA FAVOUR AKACHUKWU</v>
      </c>
      <c r="C22" s="37">
        <v>9</v>
      </c>
      <c r="D22" s="37">
        <v>2</v>
      </c>
      <c r="E22" s="37">
        <v>4</v>
      </c>
      <c r="F22" s="37">
        <v>27</v>
      </c>
    </row>
    <row r="23" spans="1:6">
      <c r="A23" s="17"/>
      <c r="B23" s="36" t="str">
        <f>Sheet1!B23</f>
        <v xml:space="preserve">NNOKO PRECIOUS MMESOMA </v>
      </c>
      <c r="C23" s="37">
        <v>4</v>
      </c>
      <c r="D23" s="37">
        <v>8</v>
      </c>
      <c r="E23" s="37">
        <v>5</v>
      </c>
      <c r="F23" s="37">
        <v>23</v>
      </c>
    </row>
    <row r="24" spans="1:6">
      <c r="A24" s="17"/>
      <c r="B24" s="36" t="str">
        <f>Sheet1!B24</f>
        <v>NWARU EMMANUEL CHUKWUEBUKA</v>
      </c>
      <c r="C24" s="37">
        <v>4</v>
      </c>
      <c r="D24" s="37">
        <v>2</v>
      </c>
      <c r="E24" s="37">
        <v>4</v>
      </c>
      <c r="F24" s="37">
        <v>29</v>
      </c>
    </row>
    <row r="25" spans="1:6">
      <c r="A25" s="17"/>
      <c r="B25" s="36" t="str">
        <f>Sheet1!B25</f>
        <v>NWIGWE FAVOUR</v>
      </c>
      <c r="C25" s="37">
        <v>5</v>
      </c>
      <c r="D25" s="37">
        <v>4</v>
      </c>
      <c r="E25" s="37">
        <v>4</v>
      </c>
      <c r="F25" s="37">
        <v>22</v>
      </c>
    </row>
    <row r="26" spans="1:6">
      <c r="A26" s="17"/>
      <c r="B26" s="36" t="str">
        <f>Sheet1!B26</f>
        <v>NWOBODO MIRACLE CHIAGOZIEM</v>
      </c>
      <c r="C26" s="37">
        <v>7</v>
      </c>
      <c r="D26" s="37">
        <v>10</v>
      </c>
      <c r="E26" s="37">
        <v>4</v>
      </c>
      <c r="F26" s="37">
        <v>20</v>
      </c>
    </row>
    <row r="27" spans="1:6">
      <c r="A27" s="17"/>
      <c r="B27" s="36" t="str">
        <f>Sheet1!B27</f>
        <v>NZE CHINAKASIMOBI EZINNE</v>
      </c>
      <c r="C27" s="37">
        <v>8</v>
      </c>
      <c r="D27" s="37">
        <v>10</v>
      </c>
      <c r="E27" s="37">
        <v>5</v>
      </c>
      <c r="F27" s="37">
        <v>33</v>
      </c>
    </row>
    <row r="28" spans="1:6">
      <c r="A28" s="17"/>
      <c r="B28" s="36" t="str">
        <f>Sheet1!B28</f>
        <v>NZURUIKE CHINEDU</v>
      </c>
      <c r="C28" s="37">
        <v>8</v>
      </c>
      <c r="D28" s="37">
        <v>2</v>
      </c>
      <c r="E28" s="37">
        <v>4</v>
      </c>
      <c r="F28" s="37">
        <v>20</v>
      </c>
    </row>
    <row r="29" spans="1:6">
      <c r="A29" s="17"/>
      <c r="B29" s="36" t="str">
        <f>Sheet1!B29</f>
        <v>OKOLOHYGINUS KENNEDY DABERECHI</v>
      </c>
      <c r="C29" s="37">
        <v>8</v>
      </c>
      <c r="D29" s="37">
        <v>2</v>
      </c>
      <c r="E29" s="37">
        <v>4</v>
      </c>
      <c r="F29" s="37">
        <v>24</v>
      </c>
    </row>
    <row r="30" spans="1:6">
      <c r="A30" s="17"/>
      <c r="B30" s="36" t="str">
        <f>Sheet1!B30</f>
        <v>OKORONKWO JOSHUA ADIMCHUKWUNOBI</v>
      </c>
      <c r="C30" s="37">
        <v>9</v>
      </c>
      <c r="D30" s="37">
        <v>8</v>
      </c>
      <c r="E30" s="37">
        <v>10</v>
      </c>
      <c r="F30" s="37">
        <v>48</v>
      </c>
    </row>
    <row r="31" spans="1:6">
      <c r="A31" s="17"/>
      <c r="B31" s="36" t="str">
        <f>Sheet1!B31</f>
        <v>OMEKWU BRYAN CHINECHEREM</v>
      </c>
      <c r="C31" s="37">
        <v>9</v>
      </c>
      <c r="D31" s="37">
        <v>10</v>
      </c>
      <c r="E31" s="37">
        <v>6</v>
      </c>
      <c r="F31" s="37">
        <v>48</v>
      </c>
    </row>
    <row r="32" spans="1:6">
      <c r="A32" s="17"/>
      <c r="B32" s="36" t="str">
        <f>Sheet1!B32</f>
        <v>ONOH AKACHUKWU KINGSLEY</v>
      </c>
      <c r="C32" s="37">
        <v>9</v>
      </c>
      <c r="D32" s="37">
        <v>6</v>
      </c>
      <c r="E32" s="37">
        <v>5</v>
      </c>
      <c r="F32" s="37">
        <v>25</v>
      </c>
    </row>
    <row r="33" spans="1:6">
      <c r="A33" s="17"/>
      <c r="B33" s="36" t="str">
        <f>Sheet1!B33</f>
        <v>ONOH MIRACLE NZUBECHUKWU</v>
      </c>
      <c r="C33" s="37">
        <v>8</v>
      </c>
      <c r="D33" s="37">
        <v>4</v>
      </c>
      <c r="E33" s="37">
        <v>5</v>
      </c>
      <c r="F33" s="37">
        <v>28</v>
      </c>
    </row>
    <row r="34" spans="1:6">
      <c r="A34" s="17"/>
      <c r="B34" s="36" t="str">
        <f>Sheet1!B34</f>
        <v>ONWE BLESSING OGALA</v>
      </c>
      <c r="C34" s="37">
        <v>9</v>
      </c>
      <c r="D34" s="37">
        <v>6</v>
      </c>
      <c r="E34" s="37">
        <v>5</v>
      </c>
      <c r="F34" s="37">
        <v>36</v>
      </c>
    </row>
    <row r="35" spans="1:6">
      <c r="A35" s="17"/>
      <c r="B35" s="36" t="str">
        <f>Sheet1!B35</f>
        <v>OZOUGWU UGOCHUKWU PRECIOUS</v>
      </c>
      <c r="C35" s="37">
        <v>7</v>
      </c>
      <c r="D35" s="37">
        <v>4</v>
      </c>
      <c r="E35" s="37">
        <v>4</v>
      </c>
      <c r="F35" s="37">
        <v>26</v>
      </c>
    </row>
    <row r="36" spans="1:6">
      <c r="A36" s="17"/>
      <c r="B36" s="36" t="str">
        <f>Sheet1!B36</f>
        <v>SOLOMON TEHILAH EBUBECHUKWU</v>
      </c>
      <c r="C36" s="37">
        <v>5</v>
      </c>
      <c r="D36" s="37">
        <v>10</v>
      </c>
      <c r="E36" s="37">
        <v>5</v>
      </c>
      <c r="F36" s="37">
        <v>35</v>
      </c>
    </row>
    <row r="37" spans="1:6">
      <c r="A37" s="17"/>
      <c r="B37" s="36" t="str">
        <f>Sheet1!B37</f>
        <v>UDU AKACHUKWU FAVOUR</v>
      </c>
      <c r="C37" s="37">
        <v>9</v>
      </c>
      <c r="D37" s="37">
        <v>8</v>
      </c>
      <c r="E37" s="37">
        <v>5</v>
      </c>
      <c r="F37" s="37">
        <v>25</v>
      </c>
    </row>
    <row r="38" spans="1:6">
      <c r="A38" s="17"/>
      <c r="B38" s="36" t="str">
        <f>Sheet1!B38</f>
        <v>UGWU FRANKLIN OLUEBUBE</v>
      </c>
      <c r="C38" s="37">
        <v>4</v>
      </c>
      <c r="D38" s="37">
        <v>2</v>
      </c>
      <c r="E38" s="37">
        <v>4</v>
      </c>
      <c r="F38" s="37">
        <v>28</v>
      </c>
    </row>
    <row r="39" spans="1:6">
      <c r="A39" s="17"/>
      <c r="B39" s="36" t="str">
        <f>Sheet1!B39</f>
        <v>UMEH KINDNESS OLUCHUKWU</v>
      </c>
      <c r="C39" s="37">
        <v>9</v>
      </c>
      <c r="D39" s="37">
        <v>2</v>
      </c>
      <c r="E39" s="37">
        <v>7</v>
      </c>
      <c r="F39" s="37">
        <v>24</v>
      </c>
    </row>
    <row r="40" spans="1:6">
      <c r="A40" s="17"/>
      <c r="B40" s="36" t="str">
        <f>Sheet1!B40</f>
        <v>NGENE SAMUEL CHIEMERIE</v>
      </c>
      <c r="C40" s="37">
        <v>5</v>
      </c>
      <c r="D40" s="37">
        <v>8</v>
      </c>
      <c r="E40" s="37">
        <v>6</v>
      </c>
      <c r="F40" s="37">
        <v>23</v>
      </c>
    </row>
    <row r="41" spans="1:6">
      <c r="A41" s="17"/>
      <c r="B41" s="36" t="e">
        <f>Sheet1!#REF!</f>
        <v>#REF!</v>
      </c>
      <c r="C41" s="2"/>
      <c r="D41" s="2"/>
      <c r="E41" s="2"/>
      <c r="F41" s="2"/>
    </row>
    <row r="42" spans="1:6">
      <c r="A42" s="17"/>
      <c r="B42" s="36" t="e">
        <f>Sheet1!#REF!</f>
        <v>#REF!</v>
      </c>
    </row>
    <row r="43" spans="1:6">
      <c r="A43" s="17"/>
      <c r="B43" s="36" t="e">
        <f>Sheet1!#REF!</f>
        <v>#REF!</v>
      </c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topLeftCell="A18" workbookViewId="0">
      <selection activeCell="F23" sqref="F23"/>
    </sheetView>
  </sheetViews>
  <sheetFormatPr defaultRowHeight="15.75"/>
  <cols>
    <col min="1" max="1" width="20.5" customWidth="1"/>
    <col min="2" max="2" width="34.375" style="32" customWidth="1"/>
  </cols>
  <sheetData>
    <row r="1" spans="1:6">
      <c r="B1" s="34"/>
      <c r="C1" s="2"/>
      <c r="D1" s="53" t="s">
        <v>60</v>
      </c>
      <c r="E1" s="52"/>
      <c r="F1" s="2"/>
    </row>
    <row r="2" spans="1:6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CONFIDENCE ADAEZE</v>
      </c>
      <c r="C3" s="4">
        <v>6</v>
      </c>
      <c r="D3" s="4">
        <v>6</v>
      </c>
      <c r="E3" s="4">
        <v>5</v>
      </c>
      <c r="F3" s="4">
        <v>41</v>
      </c>
    </row>
    <row r="4" spans="1:6">
      <c r="A4" s="17"/>
      <c r="B4" s="36" t="str">
        <f>Sheet1!B4</f>
        <v>AKANWA NELSON NNAMDI</v>
      </c>
      <c r="C4" s="4">
        <v>7</v>
      </c>
      <c r="D4" s="4">
        <v>7</v>
      </c>
      <c r="E4" s="4">
        <v>6</v>
      </c>
      <c r="F4" s="4">
        <v>29</v>
      </c>
    </row>
    <row r="5" spans="1:6">
      <c r="A5" s="17"/>
      <c r="B5" s="36" t="str">
        <f>Sheet1!B5</f>
        <v>ANIEKWE MAKUOCHUKWU TESTIMONY</v>
      </c>
      <c r="C5" s="4">
        <v>10</v>
      </c>
      <c r="D5" s="4">
        <v>9</v>
      </c>
      <c r="E5" s="4">
        <v>8</v>
      </c>
      <c r="F5" s="4">
        <v>61</v>
      </c>
    </row>
    <row r="6" spans="1:6">
      <c r="A6" s="17"/>
      <c r="B6" s="36" t="str">
        <f>Sheet1!B6</f>
        <v>ANYANWAOKORO CHIBUOKEM MICHAEL</v>
      </c>
      <c r="C6" s="4">
        <v>6</v>
      </c>
      <c r="D6" s="4">
        <v>9</v>
      </c>
      <c r="E6" s="4">
        <v>6</v>
      </c>
      <c r="F6" s="4">
        <v>57</v>
      </c>
    </row>
    <row r="7" spans="1:6">
      <c r="A7" s="17"/>
      <c r="B7" s="36" t="str">
        <f>Sheet1!B7</f>
        <v>BEN-ANIOKE DIVINE CHIEMERIE</v>
      </c>
      <c r="C7" s="4">
        <v>6</v>
      </c>
      <c r="D7" s="4">
        <v>6</v>
      </c>
      <c r="E7" s="4">
        <v>5</v>
      </c>
      <c r="F7" s="4">
        <v>38</v>
      </c>
    </row>
    <row r="8" spans="1:6">
      <c r="A8" s="17"/>
      <c r="B8" s="36" t="str">
        <f>Sheet1!B8</f>
        <v>CHIJIOKE CHIBUIKEM PRUDENCE</v>
      </c>
      <c r="C8" s="4">
        <v>3</v>
      </c>
      <c r="D8" s="4">
        <v>4</v>
      </c>
      <c r="E8" s="4">
        <v>4</v>
      </c>
      <c r="F8" s="4">
        <v>16</v>
      </c>
    </row>
    <row r="9" spans="1:6">
      <c r="A9" s="17"/>
      <c r="B9" s="36" t="str">
        <f>Sheet1!B9</f>
        <v>CHIMA CHIMAMANDA EXCELLENCE</v>
      </c>
      <c r="C9" s="4">
        <v>9</v>
      </c>
      <c r="D9" s="4">
        <v>9</v>
      </c>
      <c r="E9" s="4">
        <v>9</v>
      </c>
      <c r="F9" s="4">
        <v>48</v>
      </c>
    </row>
    <row r="10" spans="1:6">
      <c r="A10" s="17"/>
      <c r="B10" s="36" t="str">
        <f>Sheet1!B10</f>
        <v>CHIMA KENNETH CHINWEOTU</v>
      </c>
      <c r="C10" s="4">
        <v>5</v>
      </c>
      <c r="D10" s="4">
        <v>6</v>
      </c>
      <c r="E10" s="4">
        <v>6</v>
      </c>
      <c r="F10" s="4">
        <v>47</v>
      </c>
    </row>
    <row r="11" spans="1:6">
      <c r="A11" s="17"/>
      <c r="B11" s="36" t="str">
        <f>Sheet1!B11</f>
        <v>CHINEDU EMMANUEL FAVOUR</v>
      </c>
      <c r="C11" s="4">
        <v>9</v>
      </c>
      <c r="D11" s="4">
        <v>8</v>
      </c>
      <c r="E11" s="4">
        <v>8</v>
      </c>
      <c r="F11" s="4">
        <v>45</v>
      </c>
    </row>
    <row r="12" spans="1:6">
      <c r="A12" s="17"/>
      <c r="B12" s="36" t="str">
        <f>Sheet1!B12</f>
        <v>CHUKWUEMEKA DIVINE CHIMDIOMIMI</v>
      </c>
      <c r="C12" s="4">
        <v>4</v>
      </c>
      <c r="D12" s="4">
        <v>6</v>
      </c>
      <c r="E12" s="4">
        <v>6</v>
      </c>
      <c r="F12" s="4">
        <v>49</v>
      </c>
    </row>
    <row r="13" spans="1:6">
      <c r="A13" s="17"/>
      <c r="B13" s="36" t="str">
        <f>Sheet1!B13</f>
        <v>DENNIS FREEDOM UCHE</v>
      </c>
      <c r="C13" s="4">
        <v>9</v>
      </c>
      <c r="D13" s="4">
        <v>6</v>
      </c>
      <c r="E13" s="4">
        <v>4</v>
      </c>
      <c r="F13" s="4">
        <v>17</v>
      </c>
    </row>
    <row r="14" spans="1:6">
      <c r="A14" s="17"/>
      <c r="B14" s="36" t="str">
        <f>Sheet1!B14</f>
        <v>EDEONWE FORTUNATE NKWACHUKWU</v>
      </c>
      <c r="C14" s="4">
        <v>5</v>
      </c>
      <c r="D14" s="4">
        <v>6</v>
      </c>
      <c r="E14" s="4">
        <v>4</v>
      </c>
      <c r="F14" s="4">
        <v>38</v>
      </c>
    </row>
    <row r="15" spans="1:6">
      <c r="A15" s="17"/>
      <c r="B15" s="36" t="str">
        <f>Sheet1!B15</f>
        <v>EMMANUEL TREASURE</v>
      </c>
      <c r="C15" s="4">
        <v>9</v>
      </c>
      <c r="D15" s="4">
        <v>1</v>
      </c>
      <c r="E15" s="4">
        <v>5</v>
      </c>
      <c r="F15" s="4">
        <v>16</v>
      </c>
    </row>
    <row r="16" spans="1:6">
      <c r="A16" s="17"/>
      <c r="B16" s="36" t="str">
        <f>Sheet1!B16</f>
        <v>EMMANUEL UGONNA GRACE</v>
      </c>
      <c r="C16" s="4">
        <v>10</v>
      </c>
      <c r="D16" s="4">
        <v>6</v>
      </c>
      <c r="E16" s="4">
        <v>5</v>
      </c>
      <c r="F16" s="4">
        <v>36</v>
      </c>
    </row>
    <row r="17" spans="1:6">
      <c r="A17" s="17"/>
      <c r="B17" s="36" t="str">
        <f>Sheet1!B17</f>
        <v>EZECHUKWU CHRISTOPHER EZE</v>
      </c>
      <c r="C17" s="4">
        <v>4</v>
      </c>
      <c r="D17" s="4">
        <v>2</v>
      </c>
      <c r="E17" s="4"/>
      <c r="F17" s="4">
        <v>17</v>
      </c>
    </row>
    <row r="18" spans="1:6">
      <c r="A18" s="17"/>
      <c r="B18" s="36" t="str">
        <f>Sheet1!B18</f>
        <v>EZENWA CHIZITEREM PRECIOUS</v>
      </c>
      <c r="C18" s="4">
        <v>9</v>
      </c>
      <c r="D18" s="4">
        <v>8</v>
      </c>
      <c r="E18" s="4">
        <v>9</v>
      </c>
      <c r="F18" s="4">
        <v>65</v>
      </c>
    </row>
    <row r="19" spans="1:6">
      <c r="A19" s="17"/>
      <c r="B19" s="36" t="str">
        <f>Sheet1!B19</f>
        <v>IBEMESI SOCHIKAYMA PRAISE</v>
      </c>
      <c r="C19" s="4">
        <v>6</v>
      </c>
      <c r="D19" s="4">
        <v>7</v>
      </c>
      <c r="E19" s="4">
        <v>4</v>
      </c>
      <c r="F19" s="4">
        <v>31</v>
      </c>
    </row>
    <row r="20" spans="1:6">
      <c r="A20" s="17"/>
      <c r="B20" s="36" t="str">
        <f>Sheet1!B20</f>
        <v>IGHOYOVWE ELOHOR JOY</v>
      </c>
      <c r="C20" s="4">
        <v>9</v>
      </c>
      <c r="D20" s="4">
        <v>8</v>
      </c>
      <c r="E20" s="4">
        <v>9</v>
      </c>
      <c r="F20" s="4">
        <v>52</v>
      </c>
    </row>
    <row r="21" spans="1:6">
      <c r="A21" s="17"/>
      <c r="B21" s="36" t="str">
        <f>Sheet1!B21</f>
        <v>IKECHUKWU CHIMBUCHI GOODLUCK</v>
      </c>
      <c r="C21" s="4">
        <v>8</v>
      </c>
      <c r="D21" s="4">
        <v>9</v>
      </c>
      <c r="E21" s="4">
        <v>10</v>
      </c>
      <c r="F21" s="4">
        <v>50</v>
      </c>
    </row>
    <row r="22" spans="1:6">
      <c r="A22" s="17"/>
      <c r="B22" s="36" t="str">
        <f>Sheet1!B22</f>
        <v>IKENNA FAVOUR AKACHUKWU</v>
      </c>
      <c r="C22" s="4">
        <v>5</v>
      </c>
      <c r="D22" s="4">
        <v>2</v>
      </c>
      <c r="E22" s="4">
        <v>2</v>
      </c>
      <c r="F22" s="4">
        <v>39</v>
      </c>
    </row>
    <row r="23" spans="1:6">
      <c r="A23" s="17"/>
      <c r="B23" s="36" t="str">
        <f>Sheet1!B23</f>
        <v xml:space="preserve">NNOKO PRECIOUS MMESOMA </v>
      </c>
      <c r="C23" s="4">
        <v>4</v>
      </c>
      <c r="D23" s="4">
        <v>3</v>
      </c>
      <c r="E23" s="4">
        <v>4</v>
      </c>
      <c r="F23" s="4">
        <v>40</v>
      </c>
    </row>
    <row r="24" spans="1:6">
      <c r="A24" s="17"/>
      <c r="B24" s="36" t="str">
        <f>Sheet1!B24</f>
        <v>NWARU EMMANUEL CHUKWUEBUKA</v>
      </c>
      <c r="C24" s="4">
        <v>1</v>
      </c>
      <c r="D24" s="4">
        <v>2</v>
      </c>
      <c r="E24" s="4">
        <v>3</v>
      </c>
      <c r="F24" s="4">
        <v>23</v>
      </c>
    </row>
    <row r="25" spans="1:6">
      <c r="A25" s="17"/>
      <c r="B25" s="36" t="str">
        <f>Sheet1!B25</f>
        <v>NWIGWE FAVOUR</v>
      </c>
      <c r="C25" s="4">
        <v>4</v>
      </c>
      <c r="D25" s="4">
        <v>7</v>
      </c>
      <c r="E25" s="4">
        <v>4</v>
      </c>
      <c r="F25" s="4">
        <v>40</v>
      </c>
    </row>
    <row r="26" spans="1:6">
      <c r="A26" s="17"/>
      <c r="B26" s="36" t="str">
        <f>Sheet1!B26</f>
        <v>NWOBODO MIRACLE CHIAGOZIEM</v>
      </c>
      <c r="C26" s="4">
        <v>9</v>
      </c>
      <c r="D26" s="4">
        <v>5</v>
      </c>
      <c r="E26" s="4">
        <v>4</v>
      </c>
      <c r="F26" s="4">
        <v>39</v>
      </c>
    </row>
    <row r="27" spans="1:6">
      <c r="A27" s="17"/>
      <c r="B27" s="36" t="str">
        <f>Sheet1!B27</f>
        <v>NZE CHINAKASIMOBI EZINNE</v>
      </c>
      <c r="C27" s="4">
        <v>9</v>
      </c>
      <c r="D27" s="4">
        <v>9</v>
      </c>
      <c r="E27" s="4">
        <v>9</v>
      </c>
      <c r="F27" s="4">
        <v>49</v>
      </c>
    </row>
    <row r="28" spans="1:6">
      <c r="A28" s="17"/>
      <c r="B28" s="36" t="str">
        <f>Sheet1!B28</f>
        <v>NZURUIKE CHINEDU</v>
      </c>
      <c r="C28" s="4">
        <v>5</v>
      </c>
      <c r="D28" s="4">
        <v>1</v>
      </c>
      <c r="E28" s="4">
        <v>10</v>
      </c>
      <c r="F28" s="4">
        <v>51</v>
      </c>
    </row>
    <row r="29" spans="1:6">
      <c r="A29" s="17"/>
      <c r="B29" s="36" t="str">
        <f>Sheet1!B29</f>
        <v>OKOLOHYGINUS KENNEDY DABERECHI</v>
      </c>
      <c r="C29" s="4">
        <v>4</v>
      </c>
      <c r="D29" s="4">
        <v>4</v>
      </c>
      <c r="E29" s="4">
        <v>4</v>
      </c>
      <c r="F29" s="4">
        <v>26</v>
      </c>
    </row>
    <row r="30" spans="1:6">
      <c r="A30" s="17"/>
      <c r="B30" s="36" t="str">
        <f>Sheet1!B30</f>
        <v>OKORONKWO JOSHUA ADIMCHUKWUNOBI</v>
      </c>
      <c r="C30" s="4">
        <v>9</v>
      </c>
      <c r="D30" s="4">
        <v>8</v>
      </c>
      <c r="E30" s="4">
        <v>8</v>
      </c>
      <c r="F30" s="4"/>
    </row>
    <row r="31" spans="1:6">
      <c r="A31" s="17"/>
      <c r="B31" s="36" t="str">
        <f>Sheet1!B31</f>
        <v>OMEKWU BRYAN CHINECHEREM</v>
      </c>
      <c r="C31" s="4">
        <v>10</v>
      </c>
      <c r="D31" s="4">
        <v>8</v>
      </c>
      <c r="E31" s="4">
        <v>7</v>
      </c>
      <c r="F31" s="4">
        <v>45</v>
      </c>
    </row>
    <row r="32" spans="1:6">
      <c r="A32" s="17"/>
      <c r="B32" s="36" t="str">
        <f>Sheet1!B32</f>
        <v>ONOH AKACHUKWU KINGSLEY</v>
      </c>
      <c r="C32" s="4">
        <v>3</v>
      </c>
      <c r="D32" s="4">
        <v>7</v>
      </c>
      <c r="E32" s="4">
        <v>5</v>
      </c>
      <c r="F32" s="4">
        <v>20</v>
      </c>
    </row>
    <row r="33" spans="1:6">
      <c r="A33" s="17"/>
      <c r="B33" s="36" t="str">
        <f>Sheet1!B33</f>
        <v>ONOH MIRACLE NZUBECHUKWU</v>
      </c>
      <c r="C33" s="4">
        <v>7</v>
      </c>
      <c r="D33" s="4">
        <v>1</v>
      </c>
      <c r="E33" s="4">
        <v>5</v>
      </c>
      <c r="F33" s="4">
        <v>30</v>
      </c>
    </row>
    <row r="34" spans="1:6">
      <c r="A34" s="17"/>
      <c r="B34" s="36" t="str">
        <f>Sheet1!B34</f>
        <v>ONWE BLESSING OGALA</v>
      </c>
      <c r="C34" s="4">
        <v>8</v>
      </c>
      <c r="D34" s="4">
        <v>7</v>
      </c>
      <c r="E34" s="4">
        <v>7</v>
      </c>
      <c r="F34" s="4">
        <v>48</v>
      </c>
    </row>
    <row r="35" spans="1:6">
      <c r="A35" s="17"/>
      <c r="B35" s="36" t="str">
        <f>Sheet1!B35</f>
        <v>OZOUGWU UGOCHUKWU PRECIOUS</v>
      </c>
      <c r="C35" s="4">
        <v>5</v>
      </c>
      <c r="D35" s="4">
        <v>5</v>
      </c>
      <c r="E35" s="4">
        <v>4</v>
      </c>
      <c r="F35" s="4">
        <v>35</v>
      </c>
    </row>
    <row r="36" spans="1:6">
      <c r="A36" s="17"/>
      <c r="B36" s="36" t="str">
        <f>Sheet1!B36</f>
        <v>SOLOMON TEHILAH EBUBECHUKWU</v>
      </c>
      <c r="C36" s="4">
        <v>6</v>
      </c>
      <c r="D36" s="4">
        <v>7</v>
      </c>
      <c r="E36" s="4">
        <v>6</v>
      </c>
      <c r="F36" s="4">
        <v>43</v>
      </c>
    </row>
    <row r="37" spans="1:6">
      <c r="A37" s="17"/>
      <c r="B37" s="36" t="str">
        <f>Sheet1!B37</f>
        <v>UDU AKACHUKWU FAVOUR</v>
      </c>
      <c r="C37" s="4">
        <v>9</v>
      </c>
      <c r="D37" s="4">
        <v>7</v>
      </c>
      <c r="E37" s="4">
        <v>10</v>
      </c>
      <c r="F37" s="4">
        <v>39</v>
      </c>
    </row>
    <row r="38" spans="1:6">
      <c r="A38" s="17"/>
      <c r="B38" s="36" t="str">
        <f>Sheet1!B38</f>
        <v>UGWU FRANKLIN OLUEBUBE</v>
      </c>
      <c r="C38" s="4">
        <v>1</v>
      </c>
      <c r="D38" s="4">
        <v>1</v>
      </c>
      <c r="E38" s="4">
        <v>3</v>
      </c>
      <c r="F38" s="4"/>
    </row>
    <row r="39" spans="1:6">
      <c r="A39" s="17"/>
      <c r="B39" s="36" t="str">
        <f>Sheet1!B39</f>
        <v>UMEH KINDNESS OLUCHUKWU</v>
      </c>
      <c r="C39" s="4">
        <v>7</v>
      </c>
      <c r="D39" s="4">
        <v>7</v>
      </c>
      <c r="E39" s="4">
        <v>2</v>
      </c>
      <c r="F39" s="4">
        <v>31</v>
      </c>
    </row>
    <row r="40" spans="1:6">
      <c r="A40" s="17"/>
      <c r="B40" s="36" t="str">
        <f>Sheet1!B40</f>
        <v>NGENE SAMUEL CHIEMERIE</v>
      </c>
      <c r="C40" s="3">
        <v>8</v>
      </c>
      <c r="D40" s="3">
        <v>4</v>
      </c>
      <c r="E40" s="3">
        <v>6</v>
      </c>
      <c r="F40" s="3">
        <v>52</v>
      </c>
    </row>
    <row r="41" spans="1:6">
      <c r="A41" s="17"/>
      <c r="B41" s="36" t="e">
        <f>Sheet1!#REF!</f>
        <v>#REF!</v>
      </c>
      <c r="C41" s="3"/>
      <c r="D41" s="3"/>
      <c r="E41" s="3"/>
      <c r="F41" s="3"/>
    </row>
    <row r="42" spans="1:6">
      <c r="A42" s="17"/>
      <c r="B42" s="36" t="e">
        <f>Sheet1!#REF!</f>
        <v>#REF!</v>
      </c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18" workbookViewId="0">
      <selection activeCell="F27" sqref="F27"/>
    </sheetView>
  </sheetViews>
  <sheetFormatPr defaultRowHeight="15.75"/>
  <cols>
    <col min="1" max="1" width="18.125" customWidth="1"/>
    <col min="2" max="2" width="36.125" style="32" customWidth="1"/>
  </cols>
  <sheetData>
    <row r="1" spans="1:6">
      <c r="B1" s="34"/>
      <c r="C1" s="2"/>
      <c r="D1" s="53" t="s">
        <v>61</v>
      </c>
      <c r="E1" s="52"/>
      <c r="F1" s="2"/>
    </row>
    <row r="2" spans="1:6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CONFIDENCE ADAEZE</v>
      </c>
      <c r="C3" s="4">
        <v>10</v>
      </c>
      <c r="D3" s="4">
        <v>6</v>
      </c>
      <c r="E3" s="4">
        <v>4</v>
      </c>
      <c r="F3" s="4">
        <v>34</v>
      </c>
    </row>
    <row r="4" spans="1:6">
      <c r="A4" s="17"/>
      <c r="B4" s="36" t="str">
        <f>Sheet1!B4</f>
        <v>AKANWA NELSON NNAMDI</v>
      </c>
      <c r="C4" s="4">
        <v>9</v>
      </c>
      <c r="D4" s="4">
        <v>2</v>
      </c>
      <c r="E4" s="4">
        <v>7</v>
      </c>
      <c r="F4" s="4">
        <v>34</v>
      </c>
    </row>
    <row r="5" spans="1:6">
      <c r="A5" s="17"/>
      <c r="B5" s="36" t="str">
        <f>Sheet1!B5</f>
        <v>ANIEKWE MAKUOCHUKWU TESTIMONY</v>
      </c>
      <c r="C5" s="4">
        <v>2</v>
      </c>
      <c r="D5" s="4">
        <v>6</v>
      </c>
      <c r="E5" s="4">
        <v>10</v>
      </c>
      <c r="F5" s="4">
        <v>63</v>
      </c>
    </row>
    <row r="6" spans="1:6">
      <c r="A6" s="17"/>
      <c r="B6" s="36" t="str">
        <f>Sheet1!B6</f>
        <v>ANYANWAOKORO CHIBUOKEM MICHAEL</v>
      </c>
      <c r="C6" s="4">
        <v>2</v>
      </c>
      <c r="D6" s="4">
        <v>5</v>
      </c>
      <c r="E6" s="4">
        <v>8</v>
      </c>
      <c r="F6" s="4">
        <v>38</v>
      </c>
    </row>
    <row r="7" spans="1:6">
      <c r="A7" s="17"/>
      <c r="B7" s="36" t="str">
        <f>Sheet1!B7</f>
        <v>BEN-ANIOKE DIVINE CHIEMERIE</v>
      </c>
      <c r="C7" s="4">
        <v>2</v>
      </c>
      <c r="D7" s="4">
        <v>8</v>
      </c>
      <c r="E7" s="4">
        <v>6</v>
      </c>
      <c r="F7" s="4">
        <v>42</v>
      </c>
    </row>
    <row r="8" spans="1:6">
      <c r="A8" s="17"/>
      <c r="B8" s="36" t="str">
        <f>Sheet1!B8</f>
        <v>CHIJIOKE CHIBUIKEM PRUDENCE</v>
      </c>
      <c r="C8" s="4">
        <v>2</v>
      </c>
      <c r="D8" s="4">
        <v>1</v>
      </c>
      <c r="E8" s="4">
        <v>1</v>
      </c>
      <c r="F8" s="4">
        <v>11</v>
      </c>
    </row>
    <row r="9" spans="1:6">
      <c r="A9" s="17"/>
      <c r="B9" s="36" t="str">
        <f>Sheet1!B9</f>
        <v>CHIMA CHIMAMANDA EXCELLENCE</v>
      </c>
      <c r="C9" s="4">
        <v>2</v>
      </c>
      <c r="D9" s="4">
        <v>2</v>
      </c>
      <c r="E9" s="4">
        <v>10</v>
      </c>
      <c r="F9" s="4">
        <v>49</v>
      </c>
    </row>
    <row r="10" spans="1:6">
      <c r="A10" s="17"/>
      <c r="B10" s="36" t="str">
        <f>Sheet1!B10</f>
        <v>CHIMA KENNETH CHINWEOTU</v>
      </c>
      <c r="C10" s="4">
        <v>2</v>
      </c>
      <c r="D10" s="4">
        <v>1</v>
      </c>
      <c r="E10" s="4">
        <v>10</v>
      </c>
      <c r="F10" s="4">
        <v>45</v>
      </c>
    </row>
    <row r="11" spans="1:6">
      <c r="A11" s="17"/>
      <c r="B11" s="36" t="str">
        <f>Sheet1!B11</f>
        <v>CHINEDU EMMANUEL FAVOUR</v>
      </c>
      <c r="C11" s="4">
        <v>2</v>
      </c>
      <c r="D11" s="4">
        <v>9</v>
      </c>
      <c r="E11" s="4">
        <v>8</v>
      </c>
      <c r="F11" s="4">
        <v>40</v>
      </c>
    </row>
    <row r="12" spans="1:6">
      <c r="A12" s="17"/>
      <c r="B12" s="36" t="str">
        <f>Sheet1!B12</f>
        <v>CHUKWUEMEKA DIVINE CHIMDIOMIMI</v>
      </c>
      <c r="C12" s="4">
        <v>8</v>
      </c>
      <c r="D12" s="4">
        <v>4</v>
      </c>
      <c r="E12" s="4">
        <v>6</v>
      </c>
      <c r="F12" s="4">
        <v>51</v>
      </c>
    </row>
    <row r="13" spans="1:6">
      <c r="A13" s="17"/>
      <c r="B13" s="36" t="str">
        <f>Sheet1!B13</f>
        <v>DENNIS FREEDOM UCHE</v>
      </c>
      <c r="C13" s="4">
        <v>2</v>
      </c>
      <c r="D13" s="4">
        <v>1</v>
      </c>
      <c r="E13" s="4">
        <v>1</v>
      </c>
      <c r="F13" s="4">
        <v>17</v>
      </c>
    </row>
    <row r="14" spans="1:6">
      <c r="A14" s="17"/>
      <c r="B14" s="36" t="str">
        <f>Sheet1!B14</f>
        <v>EDEONWE FORTUNATE NKWACHUKWU</v>
      </c>
      <c r="C14" s="4">
        <v>10</v>
      </c>
      <c r="D14" s="4">
        <v>4</v>
      </c>
      <c r="E14" s="4">
        <v>8</v>
      </c>
      <c r="F14" s="4">
        <v>46</v>
      </c>
    </row>
    <row r="15" spans="1:6">
      <c r="A15" s="17"/>
      <c r="B15" s="36" t="str">
        <f>Sheet1!B15</f>
        <v>EMMANUEL TREASURE</v>
      </c>
      <c r="C15" s="4">
        <v>9</v>
      </c>
      <c r="D15" s="4">
        <v>1</v>
      </c>
      <c r="E15" s="4">
        <v>6</v>
      </c>
      <c r="F15" s="4">
        <v>22</v>
      </c>
    </row>
    <row r="16" spans="1:6">
      <c r="A16" s="17"/>
      <c r="B16" s="36" t="str">
        <f>Sheet1!B16</f>
        <v>EMMANUEL UGONNA GRACE</v>
      </c>
      <c r="C16" s="4">
        <v>2</v>
      </c>
      <c r="D16" s="4">
        <v>4</v>
      </c>
      <c r="E16" s="4">
        <v>9</v>
      </c>
      <c r="F16" s="4">
        <v>33</v>
      </c>
    </row>
    <row r="17" spans="1:6">
      <c r="A17" s="17"/>
      <c r="B17" s="36" t="str">
        <f>Sheet1!B17</f>
        <v>EZECHUKWU CHRISTOPHER EZE</v>
      </c>
      <c r="C17" s="4">
        <v>2</v>
      </c>
      <c r="D17" s="4">
        <v>5</v>
      </c>
      <c r="E17" s="4">
        <v>5</v>
      </c>
      <c r="F17" s="4">
        <v>31</v>
      </c>
    </row>
    <row r="18" spans="1:6">
      <c r="A18" s="17"/>
      <c r="B18" s="36" t="str">
        <f>Sheet1!B18</f>
        <v>EZENWA CHIZITEREM PRECIOUS</v>
      </c>
      <c r="C18" s="4">
        <v>10</v>
      </c>
      <c r="D18" s="4">
        <v>10</v>
      </c>
      <c r="E18" s="4">
        <v>10</v>
      </c>
      <c r="F18" s="4">
        <v>63</v>
      </c>
    </row>
    <row r="19" spans="1:6">
      <c r="A19" s="17"/>
      <c r="B19" s="36" t="str">
        <f>Sheet1!B19</f>
        <v>IBEMESI SOCHIKAYMA PRAISE</v>
      </c>
      <c r="C19" s="4">
        <v>2</v>
      </c>
      <c r="D19" s="4">
        <v>9</v>
      </c>
      <c r="E19" s="4">
        <v>6</v>
      </c>
      <c r="F19" s="4">
        <v>25</v>
      </c>
    </row>
    <row r="20" spans="1:6">
      <c r="A20" s="17"/>
      <c r="B20" s="36" t="str">
        <f>Sheet1!B20</f>
        <v>IGHOYOVWE ELOHOR JOY</v>
      </c>
      <c r="C20" s="4">
        <v>2</v>
      </c>
      <c r="D20" s="4">
        <v>8</v>
      </c>
      <c r="E20" s="4">
        <v>5</v>
      </c>
      <c r="F20" s="4">
        <v>59</v>
      </c>
    </row>
    <row r="21" spans="1:6">
      <c r="A21" s="17"/>
      <c r="B21" s="36" t="str">
        <f>Sheet1!B21</f>
        <v>IKECHUKWU CHIMBUCHI GOODLUCK</v>
      </c>
      <c r="C21" s="4">
        <v>2</v>
      </c>
      <c r="D21" s="4">
        <v>1</v>
      </c>
      <c r="E21" s="4">
        <v>9</v>
      </c>
      <c r="F21" s="4">
        <v>60</v>
      </c>
    </row>
    <row r="22" spans="1:6">
      <c r="A22" s="17"/>
      <c r="B22" s="36" t="str">
        <f>Sheet1!B22</f>
        <v>IKENNA FAVOUR AKACHUKWU</v>
      </c>
      <c r="C22" s="4">
        <v>10</v>
      </c>
      <c r="D22" s="4">
        <v>1</v>
      </c>
      <c r="E22" s="4">
        <v>8</v>
      </c>
      <c r="F22" s="4">
        <v>31</v>
      </c>
    </row>
    <row r="23" spans="1:6">
      <c r="A23" s="17"/>
      <c r="B23" s="36" t="str">
        <f>Sheet1!B23</f>
        <v xml:space="preserve">NNOKO PRECIOUS MMESOMA </v>
      </c>
      <c r="C23" s="4">
        <v>2</v>
      </c>
      <c r="D23" s="4">
        <v>5</v>
      </c>
      <c r="E23" s="4">
        <v>7</v>
      </c>
      <c r="F23" s="4">
        <v>37</v>
      </c>
    </row>
    <row r="24" spans="1:6">
      <c r="A24" s="17"/>
      <c r="B24" s="36" t="str">
        <f>Sheet1!B24</f>
        <v>NWARU EMMANUEL CHUKWUEBUKA</v>
      </c>
      <c r="C24" s="4">
        <v>2</v>
      </c>
      <c r="D24" s="4">
        <v>1</v>
      </c>
      <c r="E24" s="4">
        <v>1</v>
      </c>
      <c r="F24" s="4">
        <v>17</v>
      </c>
    </row>
    <row r="25" spans="1:6">
      <c r="A25" s="17"/>
      <c r="B25" s="36" t="str">
        <f>Sheet1!B25</f>
        <v>NWIGWE FAVOUR</v>
      </c>
      <c r="C25" s="4">
        <v>2</v>
      </c>
      <c r="D25" s="4">
        <v>1</v>
      </c>
      <c r="E25" s="4">
        <v>3</v>
      </c>
      <c r="F25" s="4">
        <v>41</v>
      </c>
    </row>
    <row r="26" spans="1:6">
      <c r="A26" s="17"/>
      <c r="B26" s="36" t="str">
        <f>Sheet1!B26</f>
        <v>NWOBODO MIRACLE CHIAGOZIEM</v>
      </c>
      <c r="C26" s="4">
        <v>10</v>
      </c>
      <c r="D26" s="4">
        <v>2</v>
      </c>
      <c r="E26" s="4">
        <v>2</v>
      </c>
      <c r="F26" s="4">
        <v>29</v>
      </c>
    </row>
    <row r="27" spans="1:6">
      <c r="A27" s="17"/>
      <c r="B27" s="36" t="str">
        <f>Sheet1!B27</f>
        <v>NZE CHINAKASIMOBI EZINNE</v>
      </c>
      <c r="C27" s="4">
        <v>10</v>
      </c>
      <c r="D27" s="4">
        <v>10</v>
      </c>
      <c r="E27" s="4">
        <v>10</v>
      </c>
      <c r="F27" s="4">
        <v>65</v>
      </c>
    </row>
    <row r="28" spans="1:6">
      <c r="A28" s="17"/>
      <c r="B28" s="36" t="str">
        <f>Sheet1!B28</f>
        <v>NZURUIKE CHINEDU</v>
      </c>
      <c r="C28" s="4">
        <v>10</v>
      </c>
      <c r="D28" s="4">
        <v>4</v>
      </c>
      <c r="E28" s="4">
        <v>7</v>
      </c>
      <c r="F28" s="4">
        <v>39</v>
      </c>
    </row>
    <row r="29" spans="1:6">
      <c r="A29" s="17"/>
      <c r="B29" s="36" t="str">
        <f>Sheet1!B29</f>
        <v>OKOLOHYGINUS KENNEDY DABERECHI</v>
      </c>
      <c r="C29" s="4">
        <v>2</v>
      </c>
      <c r="D29" s="4">
        <v>3</v>
      </c>
      <c r="E29" s="4">
        <v>6</v>
      </c>
      <c r="F29" s="4">
        <v>25</v>
      </c>
    </row>
    <row r="30" spans="1:6">
      <c r="A30" s="17"/>
      <c r="B30" s="36" t="str">
        <f>Sheet1!B30</f>
        <v>OKORONKWO JOSHUA ADIMCHUKWUNOBI</v>
      </c>
      <c r="C30" s="4">
        <v>10</v>
      </c>
      <c r="D30" s="4">
        <v>1</v>
      </c>
      <c r="E30" s="4">
        <v>10</v>
      </c>
      <c r="F30" s="4">
        <v>50</v>
      </c>
    </row>
    <row r="31" spans="1:6">
      <c r="A31" s="17"/>
      <c r="B31" s="36" t="str">
        <f>Sheet1!B31</f>
        <v>OMEKWU BRYAN CHINECHEREM</v>
      </c>
      <c r="C31" s="4">
        <v>2</v>
      </c>
      <c r="D31" s="4">
        <v>2</v>
      </c>
      <c r="E31" s="4">
        <v>9</v>
      </c>
      <c r="F31" s="4">
        <v>39</v>
      </c>
    </row>
    <row r="32" spans="1:6">
      <c r="A32" s="17"/>
      <c r="B32" s="36" t="str">
        <f>Sheet1!B32</f>
        <v>ONOH AKACHUKWU KINGSLEY</v>
      </c>
      <c r="C32" s="4">
        <v>8</v>
      </c>
      <c r="D32" s="4">
        <v>4</v>
      </c>
      <c r="E32" s="4">
        <v>3</v>
      </c>
      <c r="F32" s="4">
        <v>20</v>
      </c>
    </row>
    <row r="33" spans="1:6">
      <c r="A33" s="17"/>
      <c r="B33" s="36" t="str">
        <f>Sheet1!B33</f>
        <v>ONOH MIRACLE NZUBECHUKWU</v>
      </c>
      <c r="C33" s="4">
        <v>6</v>
      </c>
      <c r="D33" s="4">
        <v>1</v>
      </c>
      <c r="E33" s="4">
        <v>4</v>
      </c>
      <c r="F33" s="4">
        <v>21</v>
      </c>
    </row>
    <row r="34" spans="1:6">
      <c r="A34" s="17"/>
      <c r="B34" s="36" t="str">
        <f>Sheet1!B34</f>
        <v>ONWE BLESSING OGALA</v>
      </c>
      <c r="C34" s="4">
        <v>10</v>
      </c>
      <c r="D34" s="4">
        <v>2</v>
      </c>
      <c r="E34" s="4">
        <v>2</v>
      </c>
      <c r="F34" s="4">
        <v>40</v>
      </c>
    </row>
    <row r="35" spans="1:6">
      <c r="A35" s="17"/>
      <c r="B35" s="36" t="str">
        <f>Sheet1!B35</f>
        <v>OZOUGWU UGOCHUKWU PRECIOUS</v>
      </c>
      <c r="C35" s="4">
        <v>2</v>
      </c>
      <c r="D35" s="4">
        <v>1</v>
      </c>
      <c r="E35" s="4">
        <v>9</v>
      </c>
      <c r="F35" s="4">
        <v>29</v>
      </c>
    </row>
    <row r="36" spans="1:6">
      <c r="A36" s="17"/>
      <c r="B36" s="36" t="str">
        <f>Sheet1!B36</f>
        <v>SOLOMON TEHILAH EBUBECHUKWU</v>
      </c>
      <c r="C36" s="4">
        <v>2</v>
      </c>
      <c r="D36" s="4">
        <v>4</v>
      </c>
      <c r="E36" s="4">
        <v>8</v>
      </c>
      <c r="F36" s="4">
        <v>27</v>
      </c>
    </row>
    <row r="37" spans="1:6">
      <c r="A37" s="17"/>
      <c r="B37" s="36" t="str">
        <f>Sheet1!B37</f>
        <v>UDU AKACHUKWU FAVOUR</v>
      </c>
      <c r="C37" s="4">
        <v>2</v>
      </c>
      <c r="D37" s="4">
        <v>2</v>
      </c>
      <c r="E37" s="4">
        <v>10</v>
      </c>
      <c r="F37" s="4">
        <v>58</v>
      </c>
    </row>
    <row r="38" spans="1:6">
      <c r="A38" s="17"/>
      <c r="B38" s="36" t="str">
        <f>Sheet1!B38</f>
        <v>UGWU FRANKLIN OLUEBUBE</v>
      </c>
      <c r="C38" s="4">
        <v>2</v>
      </c>
      <c r="D38" s="4">
        <v>1</v>
      </c>
      <c r="E38" s="4">
        <v>1</v>
      </c>
      <c r="F38" s="4"/>
    </row>
    <row r="39" spans="1:6">
      <c r="A39" s="17"/>
      <c r="B39" s="36" t="str">
        <f>Sheet1!B39</f>
        <v>UMEH KINDNESS OLUCHUKWU</v>
      </c>
      <c r="C39" s="4">
        <v>2</v>
      </c>
      <c r="D39" s="4">
        <v>9</v>
      </c>
      <c r="E39" s="4">
        <v>7</v>
      </c>
      <c r="F39" s="4">
        <v>29</v>
      </c>
    </row>
    <row r="40" spans="1:6">
      <c r="A40" s="17"/>
      <c r="B40" s="36" t="str">
        <f>Sheet1!B40</f>
        <v>NGENE SAMUEL CHIEMERIE</v>
      </c>
      <c r="C40" s="3">
        <v>10</v>
      </c>
      <c r="D40" s="3">
        <v>1</v>
      </c>
      <c r="E40" s="3">
        <v>10</v>
      </c>
      <c r="F40" s="3">
        <v>34</v>
      </c>
    </row>
    <row r="41" spans="1:6">
      <c r="A41" s="17"/>
      <c r="B41" s="36" t="e">
        <f>Sheet1!#REF!</f>
        <v>#REF!</v>
      </c>
      <c r="C41" s="3"/>
      <c r="D41" s="3"/>
      <c r="E41" s="3"/>
      <c r="F41" s="3"/>
    </row>
    <row r="42" spans="1:6">
      <c r="A42" s="17"/>
      <c r="B42" s="36" t="e">
        <f>Sheet1!#REF!</f>
        <v>#REF!</v>
      </c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8" workbookViewId="0">
      <selection activeCell="F41" sqref="F41"/>
    </sheetView>
  </sheetViews>
  <sheetFormatPr defaultRowHeight="15.75"/>
  <cols>
    <col min="1" max="1" width="17.625" bestFit="1" customWidth="1"/>
    <col min="2" max="2" width="35.5" style="32" customWidth="1"/>
  </cols>
  <sheetData>
    <row r="1" spans="1:6">
      <c r="B1" s="34"/>
      <c r="C1" s="2"/>
      <c r="D1" s="53" t="s">
        <v>5</v>
      </c>
      <c r="E1" s="52"/>
      <c r="F1" s="2"/>
    </row>
    <row r="2" spans="1:6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CONFIDENCE ADAEZE</v>
      </c>
      <c r="C3" s="4">
        <v>7</v>
      </c>
      <c r="D3" s="4">
        <v>5</v>
      </c>
      <c r="E3" s="4">
        <v>2</v>
      </c>
      <c r="F3" s="4">
        <v>44</v>
      </c>
    </row>
    <row r="4" spans="1:6">
      <c r="A4" s="17"/>
      <c r="B4" s="36" t="str">
        <f>Sheet1!B4</f>
        <v>AKANWA NELSON NNAMDI</v>
      </c>
      <c r="C4" s="4">
        <v>8</v>
      </c>
      <c r="D4" s="4">
        <v>6</v>
      </c>
      <c r="E4" s="4">
        <v>7</v>
      </c>
      <c r="F4" s="4">
        <v>33</v>
      </c>
    </row>
    <row r="5" spans="1:6">
      <c r="A5" s="17"/>
      <c r="B5" s="36" t="str">
        <f>Sheet1!B5</f>
        <v>ANIEKWE MAKUOCHUKWU TESTIMONY</v>
      </c>
      <c r="C5" s="4">
        <v>9</v>
      </c>
      <c r="D5" s="4">
        <v>9</v>
      </c>
      <c r="E5" s="4">
        <v>9</v>
      </c>
      <c r="F5" s="4">
        <v>65</v>
      </c>
    </row>
    <row r="6" spans="1:6">
      <c r="A6" s="17"/>
      <c r="B6" s="36" t="str">
        <f>Sheet1!B6</f>
        <v>ANYANWAOKORO CHIBUOKEM MICHAEL</v>
      </c>
      <c r="C6" s="4">
        <v>8</v>
      </c>
      <c r="D6" s="4">
        <v>7</v>
      </c>
      <c r="E6" s="4">
        <v>5</v>
      </c>
      <c r="F6" s="4">
        <v>55</v>
      </c>
    </row>
    <row r="7" spans="1:6">
      <c r="A7" s="17"/>
      <c r="B7" s="36" t="str">
        <f>Sheet1!B7</f>
        <v>BEN-ANIOKE DIVINE CHIEMERIE</v>
      </c>
      <c r="C7" s="4">
        <v>7</v>
      </c>
      <c r="D7" s="4">
        <v>4</v>
      </c>
      <c r="E7" s="4">
        <v>5</v>
      </c>
      <c r="F7" s="4">
        <v>48</v>
      </c>
    </row>
    <row r="8" spans="1:6">
      <c r="A8" s="17"/>
      <c r="B8" s="36" t="str">
        <f>Sheet1!B8</f>
        <v>CHIJIOKE CHIBUIKEM PRUDENCE</v>
      </c>
      <c r="C8" s="4">
        <v>2</v>
      </c>
      <c r="D8" s="4">
        <v>3</v>
      </c>
      <c r="E8" s="4">
        <v>3</v>
      </c>
      <c r="F8" s="4">
        <v>19</v>
      </c>
    </row>
    <row r="9" spans="1:6">
      <c r="A9" s="17"/>
      <c r="B9" s="36" t="str">
        <f>Sheet1!B9</f>
        <v>CHIMA CHIMAMANDA EXCELLENCE</v>
      </c>
      <c r="C9" s="4">
        <v>10</v>
      </c>
      <c r="D9" s="4">
        <v>5</v>
      </c>
      <c r="E9" s="4">
        <v>6</v>
      </c>
      <c r="F9" s="4">
        <v>47</v>
      </c>
    </row>
    <row r="10" spans="1:6">
      <c r="A10" s="17"/>
      <c r="B10" s="36" t="str">
        <f>Sheet1!B10</f>
        <v>CHIMA KENNETH CHINWEOTU</v>
      </c>
      <c r="C10" s="4">
        <v>9</v>
      </c>
      <c r="D10" s="4">
        <v>5</v>
      </c>
      <c r="E10" s="4">
        <v>8</v>
      </c>
      <c r="F10" s="4">
        <v>48</v>
      </c>
    </row>
    <row r="11" spans="1:6">
      <c r="A11" s="17"/>
      <c r="B11" s="36" t="str">
        <f>Sheet1!B11</f>
        <v>CHINEDU EMMANUEL FAVOUR</v>
      </c>
      <c r="C11" s="4">
        <v>2</v>
      </c>
      <c r="D11" s="4">
        <v>5</v>
      </c>
      <c r="E11" s="4">
        <v>6</v>
      </c>
      <c r="F11" s="4">
        <v>45</v>
      </c>
    </row>
    <row r="12" spans="1:6">
      <c r="A12" s="17"/>
      <c r="B12" s="36" t="str">
        <f>Sheet1!B12</f>
        <v>CHUKWUEMEKA DIVINE CHIMDIOMIMI</v>
      </c>
      <c r="C12" s="4">
        <v>9</v>
      </c>
      <c r="D12" s="4">
        <v>6</v>
      </c>
      <c r="E12" s="4">
        <v>4</v>
      </c>
      <c r="F12" s="4">
        <v>43</v>
      </c>
    </row>
    <row r="13" spans="1:6">
      <c r="A13" s="17"/>
      <c r="B13" s="36" t="str">
        <f>Sheet1!B13</f>
        <v>DENNIS FREEDOM UCHE</v>
      </c>
      <c r="C13" s="4">
        <v>2</v>
      </c>
      <c r="D13" s="4">
        <v>4</v>
      </c>
      <c r="E13" s="4">
        <v>4</v>
      </c>
      <c r="F13" s="4">
        <v>21</v>
      </c>
    </row>
    <row r="14" spans="1:6">
      <c r="A14" s="17"/>
      <c r="B14" s="36" t="str">
        <f>Sheet1!B14</f>
        <v>EDEONWE FORTUNATE NKWACHUKWU</v>
      </c>
      <c r="C14" s="4">
        <v>8</v>
      </c>
      <c r="D14" s="4">
        <v>8</v>
      </c>
      <c r="E14" s="4">
        <v>4</v>
      </c>
      <c r="F14" s="4">
        <v>53</v>
      </c>
    </row>
    <row r="15" spans="1:6">
      <c r="A15" s="17"/>
      <c r="B15" s="36" t="str">
        <f>Sheet1!B15</f>
        <v>EMMANUEL TREASURE</v>
      </c>
      <c r="C15" s="4">
        <v>8</v>
      </c>
      <c r="D15" s="4">
        <v>5</v>
      </c>
      <c r="E15" s="4">
        <v>5</v>
      </c>
      <c r="F15" s="4">
        <v>34</v>
      </c>
    </row>
    <row r="16" spans="1:6">
      <c r="A16" s="17"/>
      <c r="B16" s="36" t="str">
        <f>Sheet1!B16</f>
        <v>EMMANUEL UGONNA GRACE</v>
      </c>
      <c r="C16" s="4">
        <v>5</v>
      </c>
      <c r="D16" s="4">
        <v>5</v>
      </c>
      <c r="E16" s="4">
        <v>4</v>
      </c>
      <c r="F16" s="4">
        <v>43</v>
      </c>
    </row>
    <row r="17" spans="1:6">
      <c r="A17" s="17"/>
      <c r="B17" s="36" t="str">
        <f>Sheet1!B17</f>
        <v>EZECHUKWU CHRISTOPHER EZE</v>
      </c>
      <c r="C17" s="4">
        <v>7</v>
      </c>
      <c r="D17" s="4">
        <v>5</v>
      </c>
      <c r="E17" s="4">
        <v>4</v>
      </c>
      <c r="F17" s="4">
        <v>24</v>
      </c>
    </row>
    <row r="18" spans="1:6">
      <c r="A18" s="17"/>
      <c r="B18" s="36" t="str">
        <f>Sheet1!B18</f>
        <v>EZENWA CHIZITEREM PRECIOUS</v>
      </c>
      <c r="C18" s="4">
        <v>10</v>
      </c>
      <c r="D18" s="4">
        <v>8</v>
      </c>
      <c r="E18" s="4">
        <v>9</v>
      </c>
      <c r="F18" s="4">
        <v>65</v>
      </c>
    </row>
    <row r="19" spans="1:6">
      <c r="A19" s="17"/>
      <c r="B19" s="36" t="str">
        <f>Sheet1!B19</f>
        <v>IBEMESI SOCHIKAYMA PRAISE</v>
      </c>
      <c r="C19" s="4">
        <v>7</v>
      </c>
      <c r="D19" s="4">
        <v>5</v>
      </c>
      <c r="E19" s="4">
        <v>5</v>
      </c>
      <c r="F19" s="4">
        <v>46</v>
      </c>
    </row>
    <row r="20" spans="1:6">
      <c r="A20" s="17"/>
      <c r="B20" s="36" t="str">
        <f>Sheet1!B20</f>
        <v>IGHOYOVWE ELOHOR JOY</v>
      </c>
      <c r="C20" s="4">
        <v>10</v>
      </c>
      <c r="D20" s="4">
        <v>8</v>
      </c>
      <c r="E20" s="4">
        <v>6</v>
      </c>
      <c r="F20" s="4">
        <v>59</v>
      </c>
    </row>
    <row r="21" spans="1:6">
      <c r="A21" s="17"/>
      <c r="B21" s="36" t="str">
        <f>Sheet1!B21</f>
        <v>IKECHUKWU CHIMBUCHI GOODLUCK</v>
      </c>
      <c r="C21" s="4">
        <v>2</v>
      </c>
      <c r="D21" s="4">
        <v>6</v>
      </c>
      <c r="E21" s="4">
        <v>7</v>
      </c>
      <c r="F21" s="4">
        <v>45</v>
      </c>
    </row>
    <row r="22" spans="1:6">
      <c r="A22" s="17"/>
      <c r="B22" s="36" t="str">
        <f>Sheet1!B22</f>
        <v>IKENNA FAVOUR AKACHUKWU</v>
      </c>
      <c r="C22" s="4">
        <v>5</v>
      </c>
      <c r="D22" s="4">
        <v>5</v>
      </c>
      <c r="E22" s="4">
        <v>3</v>
      </c>
      <c r="F22" s="4">
        <v>22</v>
      </c>
    </row>
    <row r="23" spans="1:6">
      <c r="A23" s="17"/>
      <c r="B23" s="36" t="str">
        <f>Sheet1!B23</f>
        <v xml:space="preserve">NNOKO PRECIOUS MMESOMA </v>
      </c>
      <c r="C23" s="4">
        <v>10</v>
      </c>
      <c r="D23" s="4">
        <v>5</v>
      </c>
      <c r="E23" s="4">
        <v>7</v>
      </c>
      <c r="F23" s="4">
        <v>30</v>
      </c>
    </row>
    <row r="24" spans="1:6">
      <c r="A24" s="17"/>
      <c r="B24" s="36" t="str">
        <f>Sheet1!B24</f>
        <v>NWARU EMMANUEL CHUKWUEBUKA</v>
      </c>
      <c r="C24" s="4">
        <v>8</v>
      </c>
      <c r="D24" s="4">
        <v>2</v>
      </c>
      <c r="E24" s="4">
        <v>1</v>
      </c>
      <c r="F24" s="4">
        <v>25</v>
      </c>
    </row>
    <row r="25" spans="1:6">
      <c r="A25" s="17"/>
      <c r="B25" s="36" t="str">
        <f>Sheet1!B25</f>
        <v>NWIGWE FAVOUR</v>
      </c>
      <c r="C25" s="4">
        <v>9</v>
      </c>
      <c r="D25" s="4">
        <v>3</v>
      </c>
      <c r="E25" s="4">
        <v>7</v>
      </c>
      <c r="F25" s="4">
        <v>36</v>
      </c>
    </row>
    <row r="26" spans="1:6">
      <c r="A26" s="17"/>
      <c r="B26" s="36" t="str">
        <f>Sheet1!B26</f>
        <v>NWOBODO MIRACLE CHIAGOZIEM</v>
      </c>
      <c r="C26" s="4">
        <v>6</v>
      </c>
      <c r="D26" s="4">
        <v>3</v>
      </c>
      <c r="E26" s="4">
        <v>4</v>
      </c>
      <c r="F26" s="4">
        <v>40</v>
      </c>
    </row>
    <row r="27" spans="1:6">
      <c r="A27" s="17"/>
      <c r="B27" s="36" t="str">
        <f>Sheet1!B27</f>
        <v>NZE CHINAKASIMOBI EZINNE</v>
      </c>
      <c r="C27" s="4">
        <v>9</v>
      </c>
      <c r="D27" s="4">
        <v>6</v>
      </c>
      <c r="E27" s="4">
        <v>6</v>
      </c>
      <c r="F27" s="4">
        <v>57</v>
      </c>
    </row>
    <row r="28" spans="1:6">
      <c r="A28" s="17"/>
      <c r="B28" s="36" t="str">
        <f>Sheet1!B28</f>
        <v>NZURUIKE CHINEDU</v>
      </c>
      <c r="C28" s="4">
        <v>2</v>
      </c>
      <c r="D28" s="4">
        <v>5</v>
      </c>
      <c r="E28" s="4">
        <v>4</v>
      </c>
      <c r="F28" s="4">
        <v>50</v>
      </c>
    </row>
    <row r="29" spans="1:6">
      <c r="A29" s="17"/>
      <c r="B29" s="36" t="str">
        <f>Sheet1!B29</f>
        <v>OKOLOHYGINUS KENNEDY DABERECHI</v>
      </c>
      <c r="C29" s="4">
        <v>2</v>
      </c>
      <c r="D29" s="4">
        <v>5</v>
      </c>
      <c r="E29" s="4">
        <v>5</v>
      </c>
      <c r="F29" s="4">
        <v>45</v>
      </c>
    </row>
    <row r="30" spans="1:6">
      <c r="A30" s="17"/>
      <c r="B30" s="36" t="str">
        <f>Sheet1!B30</f>
        <v>OKORONKWO JOSHUA ADIMCHUKWUNOBI</v>
      </c>
      <c r="C30" s="4">
        <v>10</v>
      </c>
      <c r="D30" s="4">
        <v>5</v>
      </c>
      <c r="E30" s="4">
        <v>9</v>
      </c>
      <c r="F30" s="4">
        <v>57</v>
      </c>
    </row>
    <row r="31" spans="1:6">
      <c r="A31" s="17"/>
      <c r="B31" s="36" t="str">
        <f>Sheet1!B31</f>
        <v>OMEKWU BRYAN CHINECHEREM</v>
      </c>
      <c r="C31" s="4">
        <v>8</v>
      </c>
      <c r="D31" s="4">
        <v>9</v>
      </c>
      <c r="E31" s="4">
        <v>7</v>
      </c>
      <c r="F31" s="4">
        <v>56</v>
      </c>
    </row>
    <row r="32" spans="1:6">
      <c r="A32" s="17"/>
      <c r="B32" s="36" t="str">
        <f>Sheet1!B32</f>
        <v>ONOH AKACHUKWU KINGSLEY</v>
      </c>
      <c r="C32" s="4">
        <v>8</v>
      </c>
      <c r="D32" s="4">
        <v>3</v>
      </c>
      <c r="E32" s="4">
        <v>4</v>
      </c>
      <c r="F32" s="4">
        <v>24</v>
      </c>
    </row>
    <row r="33" spans="1:6">
      <c r="A33" s="17"/>
      <c r="B33" s="36" t="str">
        <f>Sheet1!B33</f>
        <v>ONOH MIRACLE NZUBECHUKWU</v>
      </c>
      <c r="C33" s="4">
        <v>8</v>
      </c>
      <c r="D33" s="4">
        <v>3</v>
      </c>
      <c r="E33" s="4">
        <v>5</v>
      </c>
      <c r="F33" s="4">
        <v>26</v>
      </c>
    </row>
    <row r="34" spans="1:6">
      <c r="A34" s="17"/>
      <c r="B34" s="36" t="str">
        <f>Sheet1!B34</f>
        <v>ONWE BLESSING OGALA</v>
      </c>
      <c r="C34" s="4">
        <v>10</v>
      </c>
      <c r="D34" s="4">
        <v>6</v>
      </c>
      <c r="E34" s="4">
        <v>9</v>
      </c>
      <c r="F34" s="4">
        <v>35</v>
      </c>
    </row>
    <row r="35" spans="1:6">
      <c r="A35" s="17"/>
      <c r="B35" s="36" t="str">
        <f>Sheet1!B35</f>
        <v>OZOUGWU UGOCHUKWU PRECIOUS</v>
      </c>
      <c r="C35" s="4">
        <v>2</v>
      </c>
      <c r="D35" s="4">
        <v>4</v>
      </c>
      <c r="E35" s="4">
        <v>3</v>
      </c>
      <c r="F35" s="4">
        <v>26</v>
      </c>
    </row>
    <row r="36" spans="1:6">
      <c r="A36" s="17"/>
      <c r="B36" s="36" t="str">
        <f>Sheet1!B36</f>
        <v>SOLOMON TEHILAH EBUBECHUKWU</v>
      </c>
      <c r="C36" s="4">
        <v>8</v>
      </c>
      <c r="D36" s="4">
        <v>8</v>
      </c>
      <c r="E36" s="4">
        <v>5</v>
      </c>
      <c r="F36" s="4">
        <v>58</v>
      </c>
    </row>
    <row r="37" spans="1:6">
      <c r="A37" s="17"/>
      <c r="B37" s="36" t="str">
        <f>Sheet1!B37</f>
        <v>UDU AKACHUKWU FAVOUR</v>
      </c>
      <c r="C37" s="4">
        <v>10</v>
      </c>
      <c r="D37" s="4">
        <v>6</v>
      </c>
      <c r="E37" s="4">
        <v>8</v>
      </c>
      <c r="F37" s="4">
        <v>52</v>
      </c>
    </row>
    <row r="38" spans="1:6">
      <c r="A38" s="17"/>
      <c r="B38" s="36" t="str">
        <f>Sheet1!B38</f>
        <v>UGWU FRANKLIN OLUEBUBE</v>
      </c>
      <c r="C38" s="4">
        <v>2</v>
      </c>
      <c r="D38" s="4">
        <v>3</v>
      </c>
      <c r="E38" s="4">
        <v>3</v>
      </c>
      <c r="F38" s="4">
        <v>15</v>
      </c>
    </row>
    <row r="39" spans="1:6">
      <c r="A39" s="17"/>
      <c r="B39" s="36" t="str">
        <f>Sheet1!B39</f>
        <v>UMEH KINDNESS OLUCHUKWU</v>
      </c>
      <c r="C39" s="4">
        <v>10</v>
      </c>
      <c r="D39" s="4">
        <v>3</v>
      </c>
      <c r="E39" s="4">
        <v>6</v>
      </c>
      <c r="F39" s="4">
        <v>29</v>
      </c>
    </row>
    <row r="40" spans="1:6">
      <c r="A40" s="17"/>
      <c r="B40" s="36" t="str">
        <f>Sheet1!B40</f>
        <v>NGENE SAMUEL CHIEMERIE</v>
      </c>
      <c r="C40" s="3">
        <v>10</v>
      </c>
      <c r="D40" s="3">
        <v>4</v>
      </c>
      <c r="E40" s="3">
        <v>9</v>
      </c>
      <c r="F40" s="3">
        <v>60</v>
      </c>
    </row>
    <row r="41" spans="1:6">
      <c r="A41" s="17"/>
      <c r="B41" s="36" t="e">
        <f>Sheet1!#REF!</f>
        <v>#REF!</v>
      </c>
      <c r="C41" s="3"/>
      <c r="D41" s="3"/>
      <c r="E41" s="3"/>
      <c r="F41" s="3"/>
    </row>
    <row r="42" spans="1:6">
      <c r="A42" s="17"/>
      <c r="B42" s="36" t="e">
        <f>Sheet1!#REF!</f>
        <v>#REF!</v>
      </c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18" workbookViewId="0">
      <selection activeCell="F41" sqref="F41"/>
    </sheetView>
  </sheetViews>
  <sheetFormatPr defaultRowHeight="15.75"/>
  <cols>
    <col min="1" max="1" width="17.625" bestFit="1" customWidth="1"/>
    <col min="2" max="2" width="36.875" style="32" customWidth="1"/>
  </cols>
  <sheetData>
    <row r="1" spans="1:6">
      <c r="B1" s="34"/>
      <c r="C1" s="2"/>
      <c r="D1" s="53" t="s">
        <v>6</v>
      </c>
      <c r="E1" s="52"/>
      <c r="F1" s="2"/>
    </row>
    <row r="2" spans="1:6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CONFIDENCE ADAEZE</v>
      </c>
      <c r="C3" s="4">
        <v>6</v>
      </c>
      <c r="D3" s="4">
        <v>5</v>
      </c>
      <c r="E3" s="4">
        <v>1</v>
      </c>
      <c r="F3" s="4">
        <v>25</v>
      </c>
    </row>
    <row r="4" spans="1:6">
      <c r="A4" s="17"/>
      <c r="B4" s="36" t="str">
        <f>Sheet1!B4</f>
        <v>AKANWA NELSON NNAMDI</v>
      </c>
      <c r="C4" s="4">
        <v>6</v>
      </c>
      <c r="D4" s="4">
        <v>5</v>
      </c>
      <c r="E4" s="4">
        <v>3</v>
      </c>
      <c r="F4" s="4">
        <v>35</v>
      </c>
    </row>
    <row r="5" spans="1:6">
      <c r="A5" s="17"/>
      <c r="B5" s="36" t="str">
        <f>Sheet1!B5</f>
        <v>ANIEKWE MAKUOCHUKWU TESTIMONY</v>
      </c>
      <c r="C5" s="4">
        <v>9</v>
      </c>
      <c r="D5" s="4">
        <v>10</v>
      </c>
      <c r="E5" s="4">
        <v>10</v>
      </c>
      <c r="F5" s="4">
        <v>55</v>
      </c>
    </row>
    <row r="6" spans="1:6">
      <c r="A6" s="17"/>
      <c r="B6" s="36" t="str">
        <f>Sheet1!B6</f>
        <v>ANYANWAOKORO CHIBUOKEM MICHAEL</v>
      </c>
      <c r="C6" s="4">
        <v>6</v>
      </c>
      <c r="D6" s="4">
        <v>3</v>
      </c>
      <c r="E6" s="4">
        <v>4</v>
      </c>
      <c r="F6" s="4">
        <v>30</v>
      </c>
    </row>
    <row r="7" spans="1:6">
      <c r="A7" s="17"/>
      <c r="B7" s="36" t="str">
        <f>Sheet1!B7</f>
        <v>BEN-ANIOKE DIVINE CHIEMERIE</v>
      </c>
      <c r="C7" s="4">
        <v>7</v>
      </c>
      <c r="D7" s="4">
        <v>5</v>
      </c>
      <c r="E7" s="4">
        <v>3</v>
      </c>
      <c r="F7" s="4">
        <v>30</v>
      </c>
    </row>
    <row r="8" spans="1:6">
      <c r="A8" s="17"/>
      <c r="B8" s="36" t="str">
        <f>Sheet1!B8</f>
        <v>CHIJIOKE CHIBUIKEM PRUDENCE</v>
      </c>
      <c r="C8" s="4">
        <v>5</v>
      </c>
      <c r="D8" s="4">
        <v>3</v>
      </c>
      <c r="E8" s="4">
        <v>1</v>
      </c>
      <c r="F8" s="4">
        <v>20</v>
      </c>
    </row>
    <row r="9" spans="1:6">
      <c r="A9" s="17"/>
      <c r="B9" s="36" t="str">
        <f>Sheet1!B9</f>
        <v>CHIMA CHIMAMANDA EXCELLENCE</v>
      </c>
      <c r="C9" s="4">
        <v>6</v>
      </c>
      <c r="D9" s="4">
        <v>5</v>
      </c>
      <c r="E9" s="4">
        <v>5</v>
      </c>
      <c r="F9" s="4">
        <v>33</v>
      </c>
    </row>
    <row r="10" spans="1:6">
      <c r="A10" s="17"/>
      <c r="B10" s="36" t="str">
        <f>Sheet1!B10</f>
        <v>CHIMA KENNETH CHINWEOTU</v>
      </c>
      <c r="C10" s="4">
        <v>4</v>
      </c>
      <c r="D10" s="4">
        <v>6</v>
      </c>
      <c r="E10" s="4">
        <v>6</v>
      </c>
      <c r="F10" s="4">
        <v>55</v>
      </c>
    </row>
    <row r="11" spans="1:6">
      <c r="A11" s="17"/>
      <c r="B11" s="36" t="str">
        <f>Sheet1!B11</f>
        <v>CHINEDU EMMANUEL FAVOUR</v>
      </c>
      <c r="C11" s="4">
        <v>9</v>
      </c>
      <c r="D11" s="4">
        <v>8</v>
      </c>
      <c r="E11" s="4">
        <v>7</v>
      </c>
      <c r="F11" s="4">
        <v>32</v>
      </c>
    </row>
    <row r="12" spans="1:6">
      <c r="A12" s="17"/>
      <c r="B12" s="36" t="str">
        <f>Sheet1!B12</f>
        <v>CHUKWUEMEKA DIVINE CHIMDIOMIMI</v>
      </c>
      <c r="C12" s="4">
        <v>7</v>
      </c>
      <c r="D12" s="4">
        <v>5</v>
      </c>
      <c r="E12" s="4">
        <v>4</v>
      </c>
      <c r="F12" s="4">
        <v>37</v>
      </c>
    </row>
    <row r="13" spans="1:6">
      <c r="A13" s="17"/>
      <c r="B13" s="36" t="str">
        <f>Sheet1!B13</f>
        <v>DENNIS FREEDOM UCHE</v>
      </c>
      <c r="C13" s="4">
        <v>4</v>
      </c>
      <c r="D13" s="4">
        <v>1</v>
      </c>
      <c r="E13" s="4">
        <v>1</v>
      </c>
      <c r="F13" s="4">
        <v>12</v>
      </c>
    </row>
    <row r="14" spans="1:6">
      <c r="A14" s="17"/>
      <c r="B14" s="36" t="str">
        <f>Sheet1!B14</f>
        <v>EDEONWE FORTUNATE NKWACHUKWU</v>
      </c>
      <c r="C14" s="4">
        <v>8</v>
      </c>
      <c r="D14" s="4">
        <v>6</v>
      </c>
      <c r="E14" s="4">
        <v>7</v>
      </c>
      <c r="F14" s="4">
        <v>30</v>
      </c>
    </row>
    <row r="15" spans="1:6">
      <c r="A15" s="17"/>
      <c r="B15" s="36" t="str">
        <f>Sheet1!B15</f>
        <v>EMMANUEL TREASURE</v>
      </c>
      <c r="C15" s="4">
        <v>7</v>
      </c>
      <c r="D15" s="4">
        <v>4</v>
      </c>
      <c r="E15" s="4">
        <v>5</v>
      </c>
      <c r="F15" s="4">
        <v>30</v>
      </c>
    </row>
    <row r="16" spans="1:6">
      <c r="A16" s="17"/>
      <c r="B16" s="36" t="str">
        <f>Sheet1!B16</f>
        <v>EMMANUEL UGONNA GRACE</v>
      </c>
      <c r="C16" s="4">
        <v>6</v>
      </c>
      <c r="D16" s="4">
        <v>8</v>
      </c>
      <c r="E16" s="4">
        <v>4</v>
      </c>
      <c r="F16" s="4">
        <v>34</v>
      </c>
    </row>
    <row r="17" spans="1:6">
      <c r="A17" s="17"/>
      <c r="B17" s="36" t="str">
        <f>Sheet1!B17</f>
        <v>EZECHUKWU CHRISTOPHER EZE</v>
      </c>
      <c r="C17" s="4">
        <v>6</v>
      </c>
      <c r="D17" s="4">
        <v>4</v>
      </c>
      <c r="E17" s="4">
        <v>6</v>
      </c>
      <c r="F17" s="4">
        <v>20</v>
      </c>
    </row>
    <row r="18" spans="1:6">
      <c r="A18" s="17"/>
      <c r="B18" s="36" t="str">
        <f>Sheet1!B18</f>
        <v>EZENWA CHIZITEREM PRECIOUS</v>
      </c>
      <c r="C18" s="4">
        <v>9</v>
      </c>
      <c r="D18" s="4">
        <v>9</v>
      </c>
      <c r="E18" s="4">
        <v>10</v>
      </c>
      <c r="F18" s="4">
        <v>56</v>
      </c>
    </row>
    <row r="19" spans="1:6">
      <c r="A19" s="17"/>
      <c r="B19" s="36" t="str">
        <f>Sheet1!B19</f>
        <v>IBEMESI SOCHIKAYMA PRAISE</v>
      </c>
      <c r="C19" s="4">
        <v>8</v>
      </c>
      <c r="D19" s="4">
        <v>5</v>
      </c>
      <c r="E19" s="4">
        <v>6</v>
      </c>
      <c r="F19" s="4">
        <v>30</v>
      </c>
    </row>
    <row r="20" spans="1:6">
      <c r="A20" s="17"/>
      <c r="B20" s="36" t="str">
        <f>Sheet1!B20</f>
        <v>IGHOYOVWE ELOHOR JOY</v>
      </c>
      <c r="C20" s="4">
        <v>8</v>
      </c>
      <c r="D20" s="4">
        <v>7</v>
      </c>
      <c r="E20" s="4">
        <v>5</v>
      </c>
      <c r="F20" s="4">
        <v>40</v>
      </c>
    </row>
    <row r="21" spans="1:6">
      <c r="A21" s="17"/>
      <c r="B21" s="36" t="str">
        <f>Sheet1!B21</f>
        <v>IKECHUKWU CHIMBUCHI GOODLUCK</v>
      </c>
      <c r="C21" s="4">
        <v>6</v>
      </c>
      <c r="D21" s="4">
        <v>8</v>
      </c>
      <c r="E21" s="4">
        <v>8</v>
      </c>
      <c r="F21" s="4">
        <v>43</v>
      </c>
    </row>
    <row r="22" spans="1:6">
      <c r="A22" s="17"/>
      <c r="B22" s="36" t="str">
        <f>Sheet1!B22</f>
        <v>IKENNA FAVOUR AKACHUKWU</v>
      </c>
      <c r="C22" s="4">
        <v>8</v>
      </c>
      <c r="D22" s="4">
        <v>6</v>
      </c>
      <c r="E22" s="4">
        <v>3</v>
      </c>
      <c r="F22" s="4">
        <v>23</v>
      </c>
    </row>
    <row r="23" spans="1:6">
      <c r="A23" s="17"/>
      <c r="B23" s="36" t="str">
        <f>Sheet1!B23</f>
        <v xml:space="preserve">NNOKO PRECIOUS MMESOMA </v>
      </c>
      <c r="C23" s="4">
        <v>7</v>
      </c>
      <c r="D23" s="4">
        <v>4</v>
      </c>
      <c r="E23" s="4">
        <v>5</v>
      </c>
      <c r="F23" s="4"/>
    </row>
    <row r="24" spans="1:6">
      <c r="A24" s="17"/>
      <c r="B24" s="36" t="str">
        <f>Sheet1!B24</f>
        <v>NWARU EMMANUEL CHUKWUEBUKA</v>
      </c>
      <c r="C24" s="4">
        <v>4</v>
      </c>
      <c r="D24" s="4">
        <v>1</v>
      </c>
      <c r="E24" s="4">
        <v>1</v>
      </c>
      <c r="F24" s="4">
        <v>21</v>
      </c>
    </row>
    <row r="25" spans="1:6">
      <c r="A25" s="17"/>
      <c r="B25" s="36" t="str">
        <f>Sheet1!B25</f>
        <v>NWIGWE FAVOUR</v>
      </c>
      <c r="C25" s="4">
        <v>5</v>
      </c>
      <c r="D25" s="4">
        <v>5</v>
      </c>
      <c r="E25" s="4">
        <v>2</v>
      </c>
      <c r="F25" s="4">
        <v>27</v>
      </c>
    </row>
    <row r="26" spans="1:6">
      <c r="A26" s="17"/>
      <c r="B26" s="36" t="str">
        <f>Sheet1!B26</f>
        <v>NWOBODO MIRACLE CHIAGOZIEM</v>
      </c>
      <c r="C26" s="4">
        <v>8</v>
      </c>
      <c r="D26" s="4">
        <v>3</v>
      </c>
      <c r="E26" s="4">
        <v>8</v>
      </c>
      <c r="F26" s="4">
        <v>40</v>
      </c>
    </row>
    <row r="27" spans="1:6">
      <c r="A27" s="17"/>
      <c r="B27" s="36" t="str">
        <f>Sheet1!B27</f>
        <v>NZE CHINAKASIMOBI EZINNE</v>
      </c>
      <c r="C27" s="4">
        <v>6</v>
      </c>
      <c r="D27" s="4">
        <v>5</v>
      </c>
      <c r="E27" s="4">
        <v>7</v>
      </c>
      <c r="F27" s="4">
        <v>53</v>
      </c>
    </row>
    <row r="28" spans="1:6">
      <c r="A28" s="17"/>
      <c r="B28" s="36" t="str">
        <f>Sheet1!B28</f>
        <v>NZURUIKE CHINEDU</v>
      </c>
      <c r="C28" s="4">
        <v>2</v>
      </c>
      <c r="D28" s="4">
        <v>5</v>
      </c>
      <c r="E28" s="4">
        <v>5</v>
      </c>
      <c r="F28" s="4">
        <v>27</v>
      </c>
    </row>
    <row r="29" spans="1:6">
      <c r="A29" s="17"/>
      <c r="B29" s="36" t="str">
        <f>Sheet1!B29</f>
        <v>OKOLOHYGINUS KENNEDY DABERECHI</v>
      </c>
      <c r="C29" s="4">
        <v>6</v>
      </c>
      <c r="D29" s="4">
        <v>3</v>
      </c>
      <c r="E29" s="4">
        <v>5</v>
      </c>
      <c r="F29" s="4">
        <v>34</v>
      </c>
    </row>
    <row r="30" spans="1:6">
      <c r="A30" s="17"/>
      <c r="B30" s="36" t="str">
        <f>Sheet1!B30</f>
        <v>OKORONKWO JOSHUA ADIMCHUKWUNOBI</v>
      </c>
      <c r="C30" s="4">
        <v>10</v>
      </c>
      <c r="D30" s="4">
        <v>5</v>
      </c>
      <c r="E30" s="4">
        <v>7</v>
      </c>
      <c r="F30" s="4">
        <v>47</v>
      </c>
    </row>
    <row r="31" spans="1:6">
      <c r="A31" s="17"/>
      <c r="B31" s="36" t="str">
        <f>Sheet1!B31</f>
        <v>OMEKWU BRYAN CHINECHEREM</v>
      </c>
      <c r="C31" s="4">
        <v>7</v>
      </c>
      <c r="D31" s="4">
        <v>8</v>
      </c>
      <c r="E31" s="4">
        <v>4</v>
      </c>
      <c r="F31" s="4">
        <v>49</v>
      </c>
    </row>
    <row r="32" spans="1:6">
      <c r="A32" s="17"/>
      <c r="B32" s="36" t="str">
        <f>Sheet1!B32</f>
        <v>ONOH AKACHUKWU KINGSLEY</v>
      </c>
      <c r="C32" s="4">
        <v>5</v>
      </c>
      <c r="D32" s="4">
        <v>3</v>
      </c>
      <c r="E32" s="4">
        <v>1</v>
      </c>
      <c r="F32" s="4">
        <v>22</v>
      </c>
    </row>
    <row r="33" spans="1:6">
      <c r="A33" s="17"/>
      <c r="B33" s="36" t="str">
        <f>Sheet1!B33</f>
        <v>ONOH MIRACLE NZUBECHUKWU</v>
      </c>
      <c r="C33" s="4">
        <v>2</v>
      </c>
      <c r="D33" s="4">
        <v>5</v>
      </c>
      <c r="E33" s="4">
        <v>3</v>
      </c>
      <c r="F33" s="4">
        <v>24</v>
      </c>
    </row>
    <row r="34" spans="1:6">
      <c r="A34" s="17"/>
      <c r="B34" s="36" t="str">
        <f>Sheet1!B34</f>
        <v>ONWE BLESSING OGALA</v>
      </c>
      <c r="C34" s="4">
        <v>8</v>
      </c>
      <c r="D34" s="4">
        <v>5</v>
      </c>
      <c r="E34" s="4">
        <v>7</v>
      </c>
      <c r="F34" s="4">
        <v>40</v>
      </c>
    </row>
    <row r="35" spans="1:6">
      <c r="A35" s="17"/>
      <c r="B35" s="36" t="str">
        <f>Sheet1!B35</f>
        <v>OZOUGWU UGOCHUKWU PRECIOUS</v>
      </c>
      <c r="C35" s="4">
        <v>6</v>
      </c>
      <c r="D35" s="4">
        <v>2</v>
      </c>
      <c r="E35" s="4">
        <v>1</v>
      </c>
      <c r="F35" s="4">
        <v>31</v>
      </c>
    </row>
    <row r="36" spans="1:6">
      <c r="A36" s="17"/>
      <c r="B36" s="36" t="str">
        <f>Sheet1!B36</f>
        <v>SOLOMON TEHILAH EBUBECHUKWU</v>
      </c>
      <c r="C36" s="4">
        <v>5</v>
      </c>
      <c r="D36" s="4">
        <v>6</v>
      </c>
      <c r="E36" s="4">
        <v>2</v>
      </c>
      <c r="F36" s="4">
        <v>38</v>
      </c>
    </row>
    <row r="37" spans="1:6">
      <c r="A37" s="17"/>
      <c r="B37" s="36" t="str">
        <f>Sheet1!B37</f>
        <v>UDU AKACHUKWU FAVOUR</v>
      </c>
      <c r="C37" s="4">
        <v>8</v>
      </c>
      <c r="D37" s="4">
        <v>8</v>
      </c>
      <c r="E37" s="4">
        <v>5</v>
      </c>
      <c r="F37" s="4">
        <v>42</v>
      </c>
    </row>
    <row r="38" spans="1:6">
      <c r="A38" s="17"/>
      <c r="B38" s="36" t="str">
        <f>Sheet1!B38</f>
        <v>UGWU FRANKLIN OLUEBUBE</v>
      </c>
      <c r="C38" s="4">
        <v>5</v>
      </c>
      <c r="D38" s="4">
        <v>2</v>
      </c>
      <c r="E38" s="4">
        <v>1</v>
      </c>
      <c r="F38" s="4"/>
    </row>
    <row r="39" spans="1:6">
      <c r="A39" s="17"/>
      <c r="B39" s="36" t="str">
        <f>Sheet1!B39</f>
        <v>UMEH KINDNESS OLUCHUKWU</v>
      </c>
      <c r="C39" s="4">
        <v>8</v>
      </c>
      <c r="D39" s="4">
        <v>3</v>
      </c>
      <c r="E39" s="4">
        <v>6</v>
      </c>
      <c r="F39" s="4">
        <v>28</v>
      </c>
    </row>
    <row r="40" spans="1:6">
      <c r="A40" s="17"/>
      <c r="B40" s="36" t="str">
        <f>Sheet1!B40</f>
        <v>NGENE SAMUEL CHIEMERIE</v>
      </c>
      <c r="C40" s="3">
        <v>7</v>
      </c>
      <c r="D40" s="3">
        <v>8</v>
      </c>
      <c r="E40" s="3">
        <v>4</v>
      </c>
      <c r="F40" s="3">
        <v>41</v>
      </c>
    </row>
    <row r="41" spans="1:6">
      <c r="A41" s="17"/>
      <c r="B41" s="36" t="e">
        <f>Sheet1!#REF!</f>
        <v>#REF!</v>
      </c>
      <c r="C41" s="3"/>
      <c r="D41" s="3"/>
      <c r="E41" s="3"/>
      <c r="F41" s="3"/>
    </row>
    <row r="42" spans="1:6">
      <c r="A42" s="17"/>
      <c r="B42" s="36" t="e">
        <f>Sheet1!#REF!</f>
        <v>#REF!</v>
      </c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topLeftCell="A19" workbookViewId="0">
      <selection activeCell="H31" sqref="H31"/>
    </sheetView>
  </sheetViews>
  <sheetFormatPr defaultRowHeight="15.75"/>
  <cols>
    <col min="1" max="1" width="17.625" bestFit="1" customWidth="1"/>
    <col min="2" max="2" width="36.375" style="32" customWidth="1"/>
  </cols>
  <sheetData>
    <row r="1" spans="1:6">
      <c r="B1" s="34"/>
      <c r="C1" s="2"/>
      <c r="D1" s="53" t="s">
        <v>62</v>
      </c>
      <c r="E1" s="52"/>
      <c r="F1" s="2"/>
    </row>
    <row r="2" spans="1:6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CONFIDENCE ADAEZE</v>
      </c>
      <c r="C3" s="2">
        <v>4</v>
      </c>
      <c r="D3" s="2">
        <v>2</v>
      </c>
      <c r="E3" s="2">
        <v>3</v>
      </c>
      <c r="F3" s="2">
        <v>39</v>
      </c>
    </row>
    <row r="4" spans="1:6">
      <c r="A4" s="17"/>
      <c r="B4" s="36" t="str">
        <f>Sheet1!B4</f>
        <v>AKANWA NELSON NNAMDI</v>
      </c>
      <c r="C4" s="2">
        <v>3</v>
      </c>
      <c r="D4" s="2">
        <v>6</v>
      </c>
      <c r="E4" s="2">
        <v>3</v>
      </c>
      <c r="F4" s="2">
        <v>31</v>
      </c>
    </row>
    <row r="5" spans="1:6">
      <c r="A5" s="17"/>
      <c r="B5" s="36" t="str">
        <f>Sheet1!B5</f>
        <v>ANIEKWE MAKUOCHUKWU TESTIMONY</v>
      </c>
      <c r="C5" s="2">
        <v>10</v>
      </c>
      <c r="D5" s="2">
        <v>9</v>
      </c>
      <c r="E5" s="2">
        <v>8</v>
      </c>
      <c r="F5" s="2">
        <v>67</v>
      </c>
    </row>
    <row r="6" spans="1:6">
      <c r="A6" s="17"/>
      <c r="B6" s="36" t="str">
        <f>Sheet1!B6</f>
        <v>ANYANWAOKORO CHIBUOKEM MICHAEL</v>
      </c>
      <c r="C6" s="37">
        <v>3</v>
      </c>
      <c r="D6" s="2">
        <v>6</v>
      </c>
      <c r="E6" s="37">
        <v>6</v>
      </c>
      <c r="F6" s="37">
        <v>40</v>
      </c>
    </row>
    <row r="7" spans="1:6">
      <c r="A7" s="17"/>
      <c r="B7" s="36" t="str">
        <f>Sheet1!B7</f>
        <v>BEN-ANIOKE DIVINE CHIEMERIE</v>
      </c>
      <c r="C7" s="37">
        <v>5</v>
      </c>
      <c r="D7" s="37">
        <v>4</v>
      </c>
      <c r="E7" s="37">
        <v>4</v>
      </c>
      <c r="F7" s="37">
        <v>38</v>
      </c>
    </row>
    <row r="8" spans="1:6">
      <c r="A8" s="17"/>
      <c r="B8" s="36" t="str">
        <f>Sheet1!B8</f>
        <v>CHIJIOKE CHIBUIKEM PRUDENCE</v>
      </c>
      <c r="C8" s="37">
        <v>2</v>
      </c>
      <c r="D8" s="37">
        <v>2</v>
      </c>
      <c r="E8" s="37">
        <v>3</v>
      </c>
      <c r="F8" s="37">
        <v>16</v>
      </c>
    </row>
    <row r="9" spans="1:6">
      <c r="A9" s="17"/>
      <c r="B9" s="36" t="str">
        <f>Sheet1!B9</f>
        <v>CHIMA CHIMAMANDA EXCELLENCE</v>
      </c>
      <c r="C9" s="37">
        <v>5</v>
      </c>
      <c r="D9" s="37">
        <v>3</v>
      </c>
      <c r="E9" s="37">
        <v>4</v>
      </c>
      <c r="F9" s="37">
        <v>33</v>
      </c>
    </row>
    <row r="10" spans="1:6">
      <c r="A10" s="17"/>
      <c r="B10" s="36" t="str">
        <f>Sheet1!B10</f>
        <v>CHIMA KENNETH CHINWEOTU</v>
      </c>
      <c r="C10" s="37">
        <v>4</v>
      </c>
      <c r="D10" s="37">
        <v>3</v>
      </c>
      <c r="E10" s="37">
        <v>3</v>
      </c>
      <c r="F10" s="37">
        <v>42</v>
      </c>
    </row>
    <row r="11" spans="1:6">
      <c r="A11" s="17"/>
      <c r="B11" s="36" t="str">
        <f>Sheet1!B11</f>
        <v>CHINEDU EMMANUEL FAVOUR</v>
      </c>
      <c r="C11" s="37">
        <v>3</v>
      </c>
      <c r="D11" s="37">
        <v>4</v>
      </c>
      <c r="E11" s="37">
        <v>4</v>
      </c>
      <c r="F11" s="37">
        <v>39</v>
      </c>
    </row>
    <row r="12" spans="1:6">
      <c r="A12" s="17"/>
      <c r="B12" s="36" t="str">
        <f>Sheet1!B12</f>
        <v>CHUKWUEMEKA DIVINE CHIMDIOMIMI</v>
      </c>
      <c r="C12" s="37">
        <v>4</v>
      </c>
      <c r="D12" s="37">
        <v>3</v>
      </c>
      <c r="E12" s="37">
        <v>6</v>
      </c>
      <c r="F12" s="37">
        <v>37</v>
      </c>
    </row>
    <row r="13" spans="1:6">
      <c r="A13" s="17"/>
      <c r="B13" s="36" t="str">
        <f>Sheet1!B13</f>
        <v>DENNIS FREEDOM UCHE</v>
      </c>
      <c r="C13" s="37">
        <v>2</v>
      </c>
      <c r="D13" s="37">
        <v>3</v>
      </c>
      <c r="E13" s="37">
        <v>3</v>
      </c>
      <c r="F13" s="37">
        <v>18</v>
      </c>
    </row>
    <row r="14" spans="1:6">
      <c r="A14" s="17"/>
      <c r="B14" s="36" t="str">
        <f>Sheet1!B14</f>
        <v>EDEONWE FORTUNATE NKWACHUKWU</v>
      </c>
      <c r="C14" s="37">
        <v>5</v>
      </c>
      <c r="D14" s="37">
        <v>3</v>
      </c>
      <c r="E14" s="37">
        <v>5</v>
      </c>
      <c r="F14" s="37">
        <v>37</v>
      </c>
    </row>
    <row r="15" spans="1:6">
      <c r="A15" s="17"/>
      <c r="B15" s="36" t="str">
        <f>Sheet1!B15</f>
        <v>EMMANUEL TREASURE</v>
      </c>
      <c r="C15" s="37">
        <v>2</v>
      </c>
      <c r="D15" s="37">
        <v>3</v>
      </c>
      <c r="E15" s="37">
        <v>2</v>
      </c>
      <c r="F15" s="37">
        <v>31</v>
      </c>
    </row>
    <row r="16" spans="1:6">
      <c r="A16" s="17"/>
      <c r="B16" s="36" t="str">
        <f>Sheet1!B16</f>
        <v>EMMANUEL UGONNA GRACE</v>
      </c>
      <c r="C16" s="37">
        <v>4</v>
      </c>
      <c r="D16" s="37">
        <v>5</v>
      </c>
      <c r="E16" s="37">
        <v>4</v>
      </c>
      <c r="F16" s="37">
        <v>30</v>
      </c>
    </row>
    <row r="17" spans="1:6">
      <c r="A17" s="17"/>
      <c r="B17" s="36" t="str">
        <f>Sheet1!B17</f>
        <v>EZECHUKWU CHRISTOPHER EZE</v>
      </c>
      <c r="C17" s="37">
        <v>3</v>
      </c>
      <c r="D17" s="37">
        <v>2</v>
      </c>
      <c r="E17" s="37">
        <v>2</v>
      </c>
      <c r="F17" s="37">
        <v>23</v>
      </c>
    </row>
    <row r="18" spans="1:6">
      <c r="A18" s="17"/>
      <c r="B18" s="36" t="str">
        <f>Sheet1!B18</f>
        <v>EZENWA CHIZITEREM PRECIOUS</v>
      </c>
      <c r="C18" s="37">
        <v>9</v>
      </c>
      <c r="D18" s="37">
        <v>5</v>
      </c>
      <c r="E18" s="37">
        <v>5</v>
      </c>
      <c r="F18" s="37">
        <v>61</v>
      </c>
    </row>
    <row r="19" spans="1:6">
      <c r="A19" s="17"/>
      <c r="B19" s="36" t="str">
        <f>Sheet1!B19</f>
        <v>IBEMESI SOCHIKAYMA PRAISE</v>
      </c>
      <c r="C19" s="37">
        <v>3</v>
      </c>
      <c r="D19" s="37">
        <v>3</v>
      </c>
      <c r="E19" s="37">
        <v>3</v>
      </c>
      <c r="F19" s="37">
        <v>29</v>
      </c>
    </row>
    <row r="20" spans="1:6">
      <c r="A20" s="17"/>
      <c r="B20" s="36" t="str">
        <f>Sheet1!B20</f>
        <v>IGHOYOVWE ELOHOR JOY</v>
      </c>
      <c r="C20" s="37">
        <v>6</v>
      </c>
      <c r="D20" s="37">
        <v>5</v>
      </c>
      <c r="E20" s="37">
        <v>4</v>
      </c>
      <c r="F20" s="37">
        <v>48</v>
      </c>
    </row>
    <row r="21" spans="1:6">
      <c r="A21" s="17"/>
      <c r="B21" s="36" t="str">
        <f>Sheet1!B21</f>
        <v>IKECHUKWU CHIMBUCHI GOODLUCK</v>
      </c>
      <c r="C21" s="37">
        <v>7</v>
      </c>
      <c r="D21" s="37">
        <v>3</v>
      </c>
      <c r="E21" s="37">
        <v>6</v>
      </c>
      <c r="F21" s="37">
        <v>46</v>
      </c>
    </row>
    <row r="22" spans="1:6">
      <c r="A22" s="17"/>
      <c r="B22" s="36" t="str">
        <f>Sheet1!B22</f>
        <v>IKENNA FAVOUR AKACHUKWU</v>
      </c>
      <c r="C22" s="37">
        <v>3</v>
      </c>
      <c r="D22" s="37">
        <v>3</v>
      </c>
      <c r="E22" s="37">
        <v>2</v>
      </c>
      <c r="F22" s="37">
        <v>35</v>
      </c>
    </row>
    <row r="23" spans="1:6">
      <c r="A23" s="17"/>
      <c r="B23" s="36" t="str">
        <f>Sheet1!B23</f>
        <v xml:space="preserve">NNOKO PRECIOUS MMESOMA </v>
      </c>
      <c r="C23" s="37">
        <v>3</v>
      </c>
      <c r="D23" s="37">
        <v>3</v>
      </c>
      <c r="E23" s="37">
        <v>4</v>
      </c>
      <c r="F23" s="37">
        <v>34</v>
      </c>
    </row>
    <row r="24" spans="1:6">
      <c r="A24" s="17"/>
      <c r="B24" s="36" t="str">
        <f>Sheet1!B24</f>
        <v>NWARU EMMANUEL CHUKWUEBUKA</v>
      </c>
      <c r="C24" s="37">
        <v>2</v>
      </c>
      <c r="D24" s="37">
        <v>2</v>
      </c>
      <c r="E24" s="37">
        <v>3</v>
      </c>
      <c r="F24" s="37">
        <v>31</v>
      </c>
    </row>
    <row r="25" spans="1:6">
      <c r="A25" s="17"/>
      <c r="B25" s="36" t="str">
        <f>Sheet1!B25</f>
        <v>NWIGWE FAVOUR</v>
      </c>
      <c r="C25" s="37">
        <v>3</v>
      </c>
      <c r="D25" s="37">
        <v>3</v>
      </c>
      <c r="E25" s="37">
        <v>4</v>
      </c>
      <c r="F25" s="37">
        <v>29</v>
      </c>
    </row>
    <row r="26" spans="1:6">
      <c r="A26" s="17"/>
      <c r="B26" s="36" t="str">
        <f>Sheet1!B26</f>
        <v>NWOBODO MIRACLE CHIAGOZIEM</v>
      </c>
      <c r="C26" s="37">
        <v>3</v>
      </c>
      <c r="D26" s="37">
        <v>6</v>
      </c>
      <c r="E26" s="37">
        <v>3</v>
      </c>
      <c r="F26" s="37">
        <v>35</v>
      </c>
    </row>
    <row r="27" spans="1:6">
      <c r="A27" s="17"/>
      <c r="B27" s="36" t="str">
        <f>Sheet1!B27</f>
        <v>NZE CHINAKASIMOBI EZINNE</v>
      </c>
      <c r="C27" s="37">
        <v>5</v>
      </c>
      <c r="D27" s="37">
        <v>3</v>
      </c>
      <c r="E27" s="37">
        <v>5</v>
      </c>
      <c r="F27" s="37">
        <v>41</v>
      </c>
    </row>
    <row r="28" spans="1:6">
      <c r="A28" s="17"/>
      <c r="B28" s="36" t="str">
        <f>Sheet1!B28</f>
        <v>NZURUIKE CHINEDU</v>
      </c>
      <c r="C28" s="37">
        <v>5</v>
      </c>
      <c r="D28" s="37">
        <v>3</v>
      </c>
      <c r="E28" s="37">
        <v>2</v>
      </c>
      <c r="F28" s="37">
        <v>40</v>
      </c>
    </row>
    <row r="29" spans="1:6">
      <c r="A29" s="17"/>
      <c r="B29" s="36" t="str">
        <f>Sheet1!B29</f>
        <v>OKOLOHYGINUS KENNEDY DABERECHI</v>
      </c>
      <c r="C29" s="37"/>
      <c r="D29" s="2"/>
      <c r="E29" s="2"/>
      <c r="F29" s="37"/>
    </row>
    <row r="30" spans="1:6">
      <c r="A30" s="17"/>
      <c r="B30" s="36" t="str">
        <f>Sheet1!B30</f>
        <v>OKORONKWO JOSHUA ADIMCHUKWUNOBI</v>
      </c>
      <c r="C30" s="37"/>
      <c r="D30" s="2"/>
      <c r="E30" s="2"/>
      <c r="F30" s="37"/>
    </row>
    <row r="31" spans="1:6">
      <c r="A31" s="17"/>
      <c r="B31" s="36" t="str">
        <f>Sheet1!B31</f>
        <v>OMEKWU BRYAN CHINECHEREM</v>
      </c>
      <c r="C31" s="37">
        <v>3</v>
      </c>
      <c r="D31" s="2">
        <v>4</v>
      </c>
      <c r="E31" s="2">
        <v>4</v>
      </c>
      <c r="F31" s="37">
        <v>38</v>
      </c>
    </row>
    <row r="32" spans="1:6">
      <c r="A32" s="17"/>
      <c r="B32" s="36" t="str">
        <f>Sheet1!B32</f>
        <v>ONOH AKACHUKWU KINGSLEY</v>
      </c>
      <c r="C32" s="37">
        <v>3</v>
      </c>
      <c r="D32" s="2">
        <v>3</v>
      </c>
      <c r="E32" s="2">
        <v>2</v>
      </c>
      <c r="F32" s="37">
        <v>27</v>
      </c>
    </row>
    <row r="33" spans="1:6">
      <c r="A33" s="17"/>
      <c r="B33" s="36" t="str">
        <f>Sheet1!B33</f>
        <v>ONOH MIRACLE NZUBECHUKWU</v>
      </c>
      <c r="C33" s="37">
        <v>2</v>
      </c>
      <c r="D33" s="2">
        <v>2</v>
      </c>
      <c r="E33" s="2">
        <v>3</v>
      </c>
      <c r="F33" s="37">
        <v>24</v>
      </c>
    </row>
    <row r="34" spans="1:6">
      <c r="A34" s="17"/>
      <c r="B34" s="36" t="str">
        <f>Sheet1!B34</f>
        <v>ONWE BLESSING OGALA</v>
      </c>
      <c r="C34" s="37">
        <v>4</v>
      </c>
      <c r="D34" s="2">
        <v>4</v>
      </c>
      <c r="E34" s="2">
        <v>2</v>
      </c>
      <c r="F34" s="37">
        <v>34</v>
      </c>
    </row>
    <row r="35" spans="1:6">
      <c r="A35" s="17"/>
      <c r="B35" s="36" t="str">
        <f>Sheet1!B35</f>
        <v>OZOUGWU UGOCHUKWU PRECIOUS</v>
      </c>
      <c r="C35" s="37">
        <v>2</v>
      </c>
      <c r="D35" s="2">
        <v>3</v>
      </c>
      <c r="E35" s="2">
        <v>3</v>
      </c>
      <c r="F35" s="37">
        <v>28</v>
      </c>
    </row>
    <row r="36" spans="1:6">
      <c r="A36" s="17"/>
      <c r="B36" s="36" t="str">
        <f>Sheet1!B36</f>
        <v>SOLOMON TEHILAH EBUBECHUKWU</v>
      </c>
      <c r="C36" s="37">
        <v>3</v>
      </c>
      <c r="D36" s="2">
        <v>6</v>
      </c>
      <c r="E36" s="2">
        <v>4</v>
      </c>
      <c r="F36" s="37">
        <v>38</v>
      </c>
    </row>
    <row r="37" spans="1:6">
      <c r="A37" s="17"/>
      <c r="B37" s="36" t="str">
        <f>Sheet1!B37</f>
        <v>UDU AKACHUKWU FAVOUR</v>
      </c>
      <c r="C37" s="37">
        <v>6</v>
      </c>
      <c r="D37" s="2">
        <v>3</v>
      </c>
      <c r="E37" s="2">
        <v>3</v>
      </c>
      <c r="F37" s="37">
        <v>37</v>
      </c>
    </row>
    <row r="38" spans="1:6">
      <c r="A38" s="17"/>
      <c r="B38" s="36" t="str">
        <f>Sheet1!B38</f>
        <v>UGWU FRANKLIN OLUEBUBE</v>
      </c>
      <c r="C38" s="2"/>
      <c r="D38" s="2"/>
      <c r="E38" s="2"/>
      <c r="F38" s="37"/>
    </row>
    <row r="39" spans="1:6">
      <c r="A39" s="17"/>
      <c r="B39" s="36" t="str">
        <f>Sheet1!B39</f>
        <v>UMEH KINDNESS OLUCHUKWU</v>
      </c>
      <c r="C39" s="2">
        <v>3</v>
      </c>
      <c r="D39" s="2">
        <v>2</v>
      </c>
      <c r="E39" s="2">
        <v>2</v>
      </c>
      <c r="F39" s="37">
        <v>25</v>
      </c>
    </row>
    <row r="40" spans="1:6">
      <c r="A40" s="17"/>
      <c r="B40" s="36" t="str">
        <f>Sheet1!B40</f>
        <v>NGENE SAMUEL CHIEMERIE</v>
      </c>
      <c r="C40" s="2">
        <v>3</v>
      </c>
      <c r="D40" s="2">
        <v>8</v>
      </c>
      <c r="E40" s="2">
        <v>3</v>
      </c>
      <c r="F40" s="37">
        <v>49</v>
      </c>
    </row>
    <row r="41" spans="1:6">
      <c r="A41" s="17"/>
      <c r="B41" s="36" t="e">
        <f>Sheet1!#REF!</f>
        <v>#REF!</v>
      </c>
      <c r="C41" s="2"/>
      <c r="E41" s="2"/>
      <c r="F41" s="2"/>
    </row>
    <row r="42" spans="1:6">
      <c r="A42" s="17"/>
      <c r="B42" s="36" t="e">
        <f>Sheet1!#REF!</f>
        <v>#REF!</v>
      </c>
    </row>
    <row r="43" spans="1:6">
      <c r="A43" s="17"/>
      <c r="B43" s="36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2021-09-17T21:20:13Z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