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0065" windowHeight="8340"/>
  </bookViews>
  <sheets>
    <sheet name="Sheet1" sheetId="3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CG4" i="3" l="1"/>
  <c r="CG5" i="3"/>
  <c r="CG6" i="3"/>
  <c r="CG3" i="3"/>
  <c r="BV4" i="3"/>
  <c r="BW4" i="3"/>
  <c r="BV5" i="3"/>
  <c r="BW5" i="3"/>
  <c r="BV6" i="3"/>
  <c r="BW6" i="3"/>
  <c r="BW3" i="3"/>
  <c r="BV3" i="3"/>
  <c r="BL4" i="3"/>
  <c r="BM4" i="3"/>
  <c r="BL5" i="3"/>
  <c r="BM5" i="3"/>
  <c r="BL6" i="3"/>
  <c r="BM6" i="3"/>
  <c r="BM3" i="3"/>
  <c r="BL3" i="3"/>
  <c r="BB4" i="3"/>
  <c r="BC4" i="3"/>
  <c r="BB5" i="3"/>
  <c r="BC5" i="3"/>
  <c r="BB6" i="3"/>
  <c r="BC6" i="3"/>
  <c r="BC3" i="3"/>
  <c r="BB3" i="3"/>
  <c r="AR4" i="3"/>
  <c r="AS4" i="3"/>
  <c r="AR5" i="3"/>
  <c r="AS5" i="3"/>
  <c r="AR6" i="3"/>
  <c r="AS6" i="3"/>
  <c r="AS3" i="3"/>
  <c r="AR3" i="3"/>
  <c r="AH4" i="3"/>
  <c r="AI4" i="3"/>
  <c r="AH5" i="3"/>
  <c r="AI5" i="3"/>
  <c r="AH6" i="3"/>
  <c r="AI6" i="3"/>
  <c r="AI3" i="3"/>
  <c r="AH3" i="3"/>
  <c r="X4" i="3"/>
  <c r="Y4" i="3"/>
  <c r="X5" i="3"/>
  <c r="Y5" i="3"/>
  <c r="X6" i="3"/>
  <c r="Y6" i="3"/>
  <c r="Y3" i="3"/>
  <c r="X3" i="3"/>
  <c r="N4" i="3"/>
  <c r="O4" i="3"/>
  <c r="N5" i="3"/>
  <c r="O5" i="3"/>
  <c r="N6" i="3"/>
  <c r="O6" i="3"/>
  <c r="O3" i="3"/>
  <c r="N3" i="3"/>
  <c r="D4" i="3"/>
  <c r="E4" i="3"/>
  <c r="D5" i="3"/>
  <c r="E5" i="3"/>
  <c r="D6" i="3"/>
  <c r="E6" i="3"/>
  <c r="E3" i="3"/>
  <c r="D3" i="3"/>
  <c r="CH4" i="3" l="1"/>
  <c r="CH5" i="3"/>
  <c r="CH6" i="3"/>
  <c r="CH3" i="3"/>
  <c r="BX4" i="3"/>
  <c r="BY4" i="3"/>
  <c r="BX5" i="3"/>
  <c r="BY5" i="3"/>
  <c r="BX6" i="3"/>
  <c r="BY6" i="3"/>
  <c r="BY3" i="3"/>
  <c r="BX3" i="3"/>
  <c r="BN4" i="3"/>
  <c r="BO4" i="3"/>
  <c r="BN5" i="3"/>
  <c r="BO5" i="3"/>
  <c r="BN6" i="3"/>
  <c r="BO6" i="3"/>
  <c r="BZ3" i="3"/>
  <c r="CA3" i="3"/>
  <c r="BZ4" i="3"/>
  <c r="CA4" i="3"/>
  <c r="BZ5" i="3"/>
  <c r="CA5" i="3"/>
  <c r="BZ6" i="3"/>
  <c r="CA6" i="3"/>
  <c r="BO3" i="3"/>
  <c r="BN3" i="3"/>
  <c r="BD4" i="3"/>
  <c r="BE4" i="3"/>
  <c r="BD5" i="3"/>
  <c r="BE5" i="3"/>
  <c r="BD6" i="3"/>
  <c r="BE6" i="3"/>
  <c r="BE3" i="3"/>
  <c r="BD3" i="3"/>
  <c r="AT4" i="3"/>
  <c r="AU4" i="3"/>
  <c r="AT5" i="3"/>
  <c r="AU5" i="3"/>
  <c r="AT6" i="3"/>
  <c r="AU6" i="3"/>
  <c r="AU3" i="3"/>
  <c r="AT3" i="3"/>
  <c r="AJ4" i="3"/>
  <c r="AK4" i="3"/>
  <c r="AJ5" i="3"/>
  <c r="AK5" i="3"/>
  <c r="AJ6" i="3"/>
  <c r="AK6" i="3"/>
  <c r="AK3" i="3"/>
  <c r="AJ3" i="3"/>
  <c r="Z4" i="3"/>
  <c r="AA4" i="3"/>
  <c r="Z5" i="3"/>
  <c r="AA5" i="3"/>
  <c r="Z6" i="3"/>
  <c r="AA6" i="3"/>
  <c r="AA3" i="3"/>
  <c r="Z3" i="3"/>
  <c r="P4" i="3"/>
  <c r="Q4" i="3"/>
  <c r="P5" i="3"/>
  <c r="Q5" i="3"/>
  <c r="P6" i="3"/>
  <c r="Q6" i="3"/>
  <c r="Q3" i="3"/>
  <c r="P3" i="3"/>
  <c r="F4" i="3"/>
  <c r="G4" i="3"/>
  <c r="F5" i="3"/>
  <c r="G5" i="3"/>
  <c r="F6" i="3"/>
  <c r="G6" i="3"/>
  <c r="G3" i="3"/>
  <c r="F3" i="3"/>
  <c r="CI4" i="3" l="1"/>
  <c r="CJ4" i="3" s="1"/>
  <c r="CI5" i="3"/>
  <c r="CJ5" i="3" s="1"/>
  <c r="CI6" i="3"/>
  <c r="CJ6" i="3" s="1"/>
  <c r="CI3" i="3"/>
  <c r="CJ3" i="3" s="1"/>
  <c r="BP4" i="3"/>
  <c r="BQ4" i="3"/>
  <c r="BP5" i="3"/>
  <c r="BQ5" i="3"/>
  <c r="BP6" i="3"/>
  <c r="BQ6" i="3"/>
  <c r="BQ3" i="3"/>
  <c r="BP3" i="3"/>
  <c r="BF5" i="3"/>
  <c r="BG5" i="3"/>
  <c r="BF6" i="3"/>
  <c r="BG6" i="3"/>
  <c r="AV4" i="3"/>
  <c r="AW4" i="3"/>
  <c r="AV5" i="3"/>
  <c r="AW5" i="3"/>
  <c r="AV6" i="3"/>
  <c r="AW6" i="3"/>
  <c r="AW3" i="3"/>
  <c r="AV3" i="3"/>
  <c r="AL4" i="3"/>
  <c r="AM4" i="3"/>
  <c r="AL5" i="3"/>
  <c r="AM5" i="3"/>
  <c r="AL6" i="3"/>
  <c r="AM6" i="3"/>
  <c r="AM3" i="3"/>
  <c r="AL3" i="3"/>
  <c r="AB4" i="3"/>
  <c r="AC4" i="3"/>
  <c r="AB5" i="3"/>
  <c r="AC5" i="3"/>
  <c r="AB6" i="3"/>
  <c r="AC6" i="3"/>
  <c r="AC3" i="3"/>
  <c r="AB3" i="3"/>
  <c r="R4" i="3"/>
  <c r="S4" i="3"/>
  <c r="R5" i="3"/>
  <c r="S5" i="3"/>
  <c r="R6" i="3"/>
  <c r="S6" i="3"/>
  <c r="S3" i="3"/>
  <c r="R3" i="3"/>
  <c r="H4" i="3"/>
  <c r="I4" i="3"/>
  <c r="H5" i="3"/>
  <c r="I5" i="3"/>
  <c r="H6" i="3"/>
  <c r="I6" i="3"/>
  <c r="I3" i="3"/>
  <c r="H3" i="3"/>
  <c r="B4" i="3" l="1"/>
  <c r="C4" i="3"/>
  <c r="B5" i="3"/>
  <c r="C5" i="3"/>
  <c r="B6" i="3"/>
  <c r="C6" i="3"/>
  <c r="C3" i="3"/>
  <c r="B3" i="3"/>
  <c r="BF4" i="3" l="1"/>
  <c r="BG4" i="3"/>
  <c r="BG3" i="3"/>
  <c r="BF3" i="3"/>
  <c r="CL4" i="3" l="1"/>
  <c r="CL3" i="3"/>
  <c r="K4" i="3" l="1"/>
  <c r="J4" i="3"/>
  <c r="CB4" i="3"/>
  <c r="CC4" i="3"/>
  <c r="AN6" i="3"/>
  <c r="AO6" i="3"/>
  <c r="J3" i="3"/>
  <c r="K3" i="3"/>
  <c r="AE6" i="3"/>
  <c r="AD6" i="3"/>
  <c r="J6" i="3"/>
  <c r="K6" i="3"/>
  <c r="AN4" i="3"/>
  <c r="AO4" i="3"/>
  <c r="AX4" i="3"/>
  <c r="AY4" i="3"/>
  <c r="CB3" i="3"/>
  <c r="CC3" i="3"/>
  <c r="AY3" i="3"/>
  <c r="AX3" i="3"/>
  <c r="CB5" i="3"/>
  <c r="CC5" i="3"/>
  <c r="AN5" i="3"/>
  <c r="AO5" i="3"/>
  <c r="AN3" i="3"/>
  <c r="AO3" i="3"/>
  <c r="CB6" i="3"/>
  <c r="CC6" i="3"/>
  <c r="J5" i="3"/>
  <c r="K5" i="3"/>
  <c r="BH4" i="3"/>
  <c r="BI4" i="3"/>
  <c r="T6" i="3"/>
  <c r="U6" i="3"/>
  <c r="T4" i="3"/>
  <c r="U4" i="3"/>
  <c r="AD4" i="3"/>
  <c r="AE4" i="3"/>
  <c r="T3" i="3"/>
  <c r="U3" i="3"/>
  <c r="BI5" i="3"/>
  <c r="BH5" i="3"/>
  <c r="AX6" i="3"/>
  <c r="AY6" i="3"/>
  <c r="U5" i="3"/>
  <c r="T5" i="3"/>
  <c r="BR6" i="3"/>
  <c r="BS6" i="3"/>
  <c r="BS4" i="3"/>
  <c r="BR4" i="3"/>
  <c r="BI3" i="3"/>
  <c r="BH3" i="3"/>
  <c r="BR5" i="3"/>
  <c r="BS5" i="3"/>
  <c r="BI6" i="3"/>
  <c r="BH6" i="3"/>
  <c r="AE3" i="3"/>
  <c r="AD3" i="3"/>
  <c r="AY5" i="3"/>
  <c r="AX5" i="3"/>
  <c r="BR3" i="3"/>
  <c r="BS3" i="3"/>
  <c r="AE5" i="3"/>
  <c r="AD5" i="3"/>
  <c r="CF6" i="3" l="1"/>
  <c r="CF4" i="3"/>
  <c r="CF5" i="3"/>
  <c r="CF3" i="3"/>
  <c r="BA5" i="3"/>
  <c r="AP5" i="3"/>
  <c r="AP4" i="3"/>
  <c r="AP3" i="3"/>
  <c r="AP6" i="3"/>
  <c r="CD6" i="3"/>
  <c r="CD5" i="3"/>
  <c r="CD3" i="3"/>
  <c r="CD4" i="3"/>
  <c r="W3" i="3"/>
  <c r="W4" i="3"/>
  <c r="AQ3" i="3"/>
  <c r="CE5" i="3"/>
  <c r="BA4" i="3"/>
  <c r="AQ4" i="3"/>
  <c r="AQ6" i="3"/>
  <c r="BT6" i="3"/>
  <c r="BT3" i="3"/>
  <c r="BT5" i="3"/>
  <c r="BT4" i="3"/>
  <c r="AG3" i="3"/>
  <c r="BK3" i="3"/>
  <c r="BU4" i="3"/>
  <c r="W5" i="3"/>
  <c r="BK5" i="3"/>
  <c r="BA3" i="3"/>
  <c r="AG6" i="3"/>
  <c r="L4" i="3"/>
  <c r="L5" i="3"/>
  <c r="L6" i="3"/>
  <c r="L3" i="3"/>
  <c r="M4" i="3"/>
  <c r="AG4" i="3"/>
  <c r="AG5" i="3"/>
  <c r="BK6" i="3"/>
  <c r="V4" i="3"/>
  <c r="V5" i="3"/>
  <c r="V6" i="3"/>
  <c r="V3" i="3"/>
  <c r="AF6" i="3"/>
  <c r="BU6" i="3"/>
  <c r="W6" i="3"/>
  <c r="BK4" i="3"/>
  <c r="CE3" i="3"/>
  <c r="BU3" i="3"/>
  <c r="AF4" i="3"/>
  <c r="AF3" i="3"/>
  <c r="AF5" i="3"/>
  <c r="BU5" i="3"/>
  <c r="BJ5" i="3"/>
  <c r="BJ4" i="3"/>
  <c r="BJ3" i="3"/>
  <c r="BJ6" i="3"/>
  <c r="BA6" i="3"/>
  <c r="M5" i="3"/>
  <c r="CE6" i="3"/>
  <c r="AQ5" i="3"/>
  <c r="AZ4" i="3"/>
  <c r="AZ3" i="3"/>
  <c r="AZ6" i="3"/>
  <c r="AZ5" i="3"/>
  <c r="M6" i="3"/>
  <c r="M3" i="3"/>
  <c r="CE4" i="3"/>
  <c r="CK5" i="3" l="1"/>
  <c r="CK4" i="3"/>
  <c r="CK6" i="3"/>
  <c r="CK3" i="3"/>
</calcChain>
</file>

<file path=xl/sharedStrings.xml><?xml version="1.0" encoding="utf-8"?>
<sst xmlns="http://schemas.openxmlformats.org/spreadsheetml/2006/main" count="110" uniqueCount="32">
  <si>
    <t>NAME</t>
  </si>
  <si>
    <t>MATHEMATICS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</si>
  <si>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</si>
  <si>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</si>
  <si>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</si>
  <si>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</si>
  <si>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</si>
  <si>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</si>
  <si>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</si>
  <si>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</si>
  <si>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</si>
  <si>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</si>
  <si>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</si>
  <si>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</si>
  <si>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</si>
  <si>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</si>
  <si>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</si>
  <si>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</si>
  <si>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</si>
  <si>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</si>
  <si>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CHEMISTRY</t>
  </si>
  <si>
    <t>GEOGRAPHY</t>
  </si>
  <si>
    <t>PHYSICS</t>
  </si>
  <si>
    <t>ECONOMICS</t>
  </si>
  <si>
    <t>CIVIC EDUCATION</t>
  </si>
  <si>
    <t>1st TERM AVERAGE</t>
  </si>
  <si>
    <t>2nd TERM AVERAGE</t>
  </si>
  <si>
    <t>3rd TERM AVERAGE</t>
  </si>
  <si>
    <t>SS2 SCIENCE 2020-2021 ANNUAL RESULT</t>
  </si>
  <si>
    <t>MALE</t>
  </si>
  <si>
    <t>REMARK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</si>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</sst>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SSS2Sci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SSS2Sci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SSS2SCIEN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2ndTerm/S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BIOLOGY"/>
      <sheetName val="CHEMISTRY"/>
      <sheetName val="MATHS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  <sheetName val="Sheet4"/>
    </sheetNames>
    <sheetDataSet>
      <sheetData sheetId="0">
        <row r="3">
          <cell r="A3">
            <v>20160010</v>
          </cell>
          <cell r="B3" t="str">
            <v>AKABUOKWU CHIBUDOM JOSHUA</v>
          </cell>
        </row>
        <row r="4">
          <cell r="A4">
            <v>20160028</v>
          </cell>
          <cell r="B4" t="str">
            <v>EZE  NMESOMA PRINCESS</v>
          </cell>
        </row>
        <row r="5">
          <cell r="A5">
            <v>20160020</v>
          </cell>
          <cell r="B5" t="str">
            <v>NNAMANI CHUKWUBUIKEM</v>
          </cell>
        </row>
        <row r="6">
          <cell r="A6">
            <v>20160024</v>
          </cell>
          <cell r="B6" t="str">
            <v>OKORONKWO PRUDENCE UDIRICHIM</v>
          </cell>
        </row>
      </sheetData>
      <sheetData sheetId="1">
        <row r="4">
          <cell r="C4">
            <v>61</v>
          </cell>
          <cell r="D4" t="str">
            <v>C4</v>
          </cell>
          <cell r="E4">
            <v>72</v>
          </cell>
          <cell r="F4" t="str">
            <v>B2</v>
          </cell>
          <cell r="G4">
            <v>63</v>
          </cell>
          <cell r="H4" t="str">
            <v>C4</v>
          </cell>
          <cell r="I4">
            <v>70</v>
          </cell>
          <cell r="J4" t="str">
            <v>B2</v>
          </cell>
          <cell r="K4">
            <v>56</v>
          </cell>
          <cell r="L4" t="str">
            <v>C5</v>
          </cell>
          <cell r="M4">
            <v>46</v>
          </cell>
          <cell r="N4" t="str">
            <v>D7</v>
          </cell>
          <cell r="O4">
            <v>57</v>
          </cell>
          <cell r="P4" t="str">
            <v>C5</v>
          </cell>
          <cell r="Q4">
            <v>77</v>
          </cell>
          <cell r="R4" t="str">
            <v>A1</v>
          </cell>
          <cell r="T4">
            <v>62.75</v>
          </cell>
        </row>
        <row r="5">
          <cell r="C5">
            <v>73</v>
          </cell>
          <cell r="D5" t="str">
            <v>B2</v>
          </cell>
          <cell r="E5">
            <v>68</v>
          </cell>
          <cell r="F5" t="str">
            <v>B3</v>
          </cell>
          <cell r="G5">
            <v>70</v>
          </cell>
          <cell r="H5" t="str">
            <v>B2</v>
          </cell>
          <cell r="I5">
            <v>75</v>
          </cell>
          <cell r="J5" t="str">
            <v>A1</v>
          </cell>
          <cell r="K5">
            <v>75</v>
          </cell>
          <cell r="L5" t="str">
            <v>A1</v>
          </cell>
          <cell r="M5">
            <v>86</v>
          </cell>
          <cell r="N5" t="str">
            <v>A1</v>
          </cell>
          <cell r="O5">
            <v>72</v>
          </cell>
          <cell r="P5" t="str">
            <v>B2</v>
          </cell>
          <cell r="Q5">
            <v>85</v>
          </cell>
          <cell r="R5" t="str">
            <v>A1</v>
          </cell>
          <cell r="T5">
            <v>75.5</v>
          </cell>
        </row>
        <row r="6">
          <cell r="C6">
            <v>60</v>
          </cell>
          <cell r="D6" t="str">
            <v>C4</v>
          </cell>
          <cell r="E6">
            <v>51</v>
          </cell>
          <cell r="F6" t="str">
            <v>C6</v>
          </cell>
          <cell r="G6">
            <v>72</v>
          </cell>
          <cell r="H6" t="str">
            <v>B2</v>
          </cell>
          <cell r="I6">
            <v>57</v>
          </cell>
          <cell r="J6" t="str">
            <v>C5</v>
          </cell>
          <cell r="K6">
            <v>56</v>
          </cell>
          <cell r="L6" t="str">
            <v>C5</v>
          </cell>
          <cell r="M6">
            <v>50</v>
          </cell>
          <cell r="N6" t="str">
            <v>C6</v>
          </cell>
          <cell r="O6">
            <v>46</v>
          </cell>
          <cell r="P6" t="str">
            <v>D7</v>
          </cell>
          <cell r="Q6">
            <v>71</v>
          </cell>
          <cell r="R6" t="str">
            <v>B2</v>
          </cell>
          <cell r="T6">
            <v>57.875</v>
          </cell>
        </row>
        <row r="7">
          <cell r="C7">
            <v>61</v>
          </cell>
          <cell r="D7" t="str">
            <v>C4</v>
          </cell>
          <cell r="E7">
            <v>69</v>
          </cell>
          <cell r="F7" t="str">
            <v>B3</v>
          </cell>
          <cell r="G7">
            <v>81</v>
          </cell>
          <cell r="H7" t="str">
            <v>A1</v>
          </cell>
          <cell r="I7">
            <v>78</v>
          </cell>
          <cell r="J7" t="str">
            <v>A1</v>
          </cell>
          <cell r="K7">
            <v>64</v>
          </cell>
          <cell r="L7" t="str">
            <v>C4</v>
          </cell>
          <cell r="M7">
            <v>80</v>
          </cell>
          <cell r="N7" t="str">
            <v>A1</v>
          </cell>
          <cell r="O7">
            <v>57</v>
          </cell>
          <cell r="P7" t="str">
            <v>C5</v>
          </cell>
          <cell r="Q7">
            <v>82</v>
          </cell>
          <cell r="R7" t="str">
            <v>A1</v>
          </cell>
          <cell r="T7">
            <v>71.5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FIN_ACC"/>
      <sheetName val="CIVIC EDU"/>
      <sheetName val="IGBO"/>
      <sheetName val="Sheet4"/>
      <sheetName val="Sheet3"/>
    </sheetNames>
    <sheetDataSet>
      <sheetData sheetId="0" refreshError="1"/>
      <sheetData sheetId="1">
        <row r="4">
          <cell r="C4">
            <v>75</v>
          </cell>
          <cell r="D4" t="str">
            <v>A1</v>
          </cell>
          <cell r="E4">
            <v>60</v>
          </cell>
          <cell r="F4" t="str">
            <v>C4</v>
          </cell>
          <cell r="G4">
            <v>73</v>
          </cell>
          <cell r="H4" t="str">
            <v>B2</v>
          </cell>
          <cell r="I4">
            <v>68</v>
          </cell>
          <cell r="J4" t="str">
            <v>B3</v>
          </cell>
          <cell r="K4">
            <v>77</v>
          </cell>
          <cell r="L4" t="str">
            <v>A1</v>
          </cell>
          <cell r="M4">
            <v>76</v>
          </cell>
          <cell r="N4" t="str">
            <v>A1</v>
          </cell>
          <cell r="O4">
            <v>48</v>
          </cell>
          <cell r="P4" t="str">
            <v>D7</v>
          </cell>
          <cell r="Q4">
            <v>68</v>
          </cell>
          <cell r="R4" t="str">
            <v>B3</v>
          </cell>
          <cell r="T4">
            <v>68.125</v>
          </cell>
        </row>
        <row r="5">
          <cell r="C5">
            <v>81</v>
          </cell>
          <cell r="D5" t="str">
            <v>A1</v>
          </cell>
          <cell r="E5">
            <v>71</v>
          </cell>
          <cell r="F5" t="str">
            <v>B2</v>
          </cell>
          <cell r="G5">
            <v>71</v>
          </cell>
          <cell r="H5" t="str">
            <v>B2</v>
          </cell>
          <cell r="I5">
            <v>75</v>
          </cell>
          <cell r="J5" t="str">
            <v>A1</v>
          </cell>
          <cell r="K5">
            <v>85</v>
          </cell>
          <cell r="L5" t="str">
            <v>A1</v>
          </cell>
          <cell r="M5">
            <v>70</v>
          </cell>
          <cell r="N5" t="str">
            <v>B2</v>
          </cell>
          <cell r="O5">
            <v>64</v>
          </cell>
          <cell r="P5" t="str">
            <v>C4</v>
          </cell>
          <cell r="Q5">
            <v>75</v>
          </cell>
          <cell r="R5" t="str">
            <v>A1</v>
          </cell>
          <cell r="T5">
            <v>74</v>
          </cell>
        </row>
        <row r="6">
          <cell r="C6">
            <v>86</v>
          </cell>
          <cell r="D6" t="str">
            <v>A1</v>
          </cell>
          <cell r="E6">
            <v>40</v>
          </cell>
          <cell r="F6" t="str">
            <v>E8</v>
          </cell>
          <cell r="G6">
            <v>67</v>
          </cell>
          <cell r="H6" t="str">
            <v>B3</v>
          </cell>
          <cell r="I6">
            <v>57</v>
          </cell>
          <cell r="J6" t="str">
            <v>C5</v>
          </cell>
          <cell r="K6">
            <v>70</v>
          </cell>
          <cell r="L6" t="str">
            <v>B2</v>
          </cell>
          <cell r="M6">
            <v>70</v>
          </cell>
          <cell r="N6" t="str">
            <v>B2</v>
          </cell>
          <cell r="O6">
            <v>42</v>
          </cell>
          <cell r="P6" t="str">
            <v>E8</v>
          </cell>
          <cell r="Q6">
            <v>57</v>
          </cell>
          <cell r="R6" t="str">
            <v>C5</v>
          </cell>
          <cell r="T6">
            <v>61.125</v>
          </cell>
        </row>
        <row r="7">
          <cell r="C7">
            <v>65</v>
          </cell>
          <cell r="D7" t="str">
            <v>B3</v>
          </cell>
          <cell r="E7">
            <v>80</v>
          </cell>
          <cell r="F7" t="str">
            <v>A1</v>
          </cell>
          <cell r="G7">
            <v>69</v>
          </cell>
          <cell r="H7" t="str">
            <v>B3</v>
          </cell>
          <cell r="I7">
            <v>65</v>
          </cell>
          <cell r="J7" t="str">
            <v>B3</v>
          </cell>
          <cell r="K7">
            <v>70</v>
          </cell>
          <cell r="L7" t="str">
            <v>B2</v>
          </cell>
          <cell r="M7">
            <v>86</v>
          </cell>
          <cell r="N7" t="str">
            <v>A1</v>
          </cell>
          <cell r="O7">
            <v>53</v>
          </cell>
          <cell r="P7" t="str">
            <v>C6</v>
          </cell>
          <cell r="Q7">
            <v>65</v>
          </cell>
          <cell r="R7" t="str">
            <v>B3</v>
          </cell>
          <cell r="T7">
            <v>69.125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  <sheetName val="Sheet4"/>
    </sheetNames>
    <sheetDataSet>
      <sheetData sheetId="0" refreshError="1"/>
      <sheetData sheetId="1">
        <row r="4">
          <cell r="C4">
            <v>60</v>
          </cell>
          <cell r="D4" t="str">
            <v>C4</v>
          </cell>
          <cell r="E4">
            <v>60</v>
          </cell>
          <cell r="F4" t="str">
            <v>C4</v>
          </cell>
          <cell r="G4">
            <v>56</v>
          </cell>
          <cell r="H4" t="str">
            <v>C5</v>
          </cell>
          <cell r="I4">
            <v>73</v>
          </cell>
          <cell r="J4" t="str">
            <v>B2</v>
          </cell>
          <cell r="K4">
            <v>67</v>
          </cell>
          <cell r="L4" t="str">
            <v>B3</v>
          </cell>
          <cell r="M4">
            <v>62</v>
          </cell>
          <cell r="N4" t="str">
            <v>C4</v>
          </cell>
          <cell r="O4">
            <v>71</v>
          </cell>
          <cell r="P4" t="str">
            <v>B2</v>
          </cell>
          <cell r="Q4">
            <v>78</v>
          </cell>
          <cell r="R4" t="str">
            <v>A1</v>
          </cell>
          <cell r="T4">
            <v>65.875</v>
          </cell>
        </row>
        <row r="5">
          <cell r="C5">
            <v>70</v>
          </cell>
          <cell r="D5" t="str">
            <v>B2</v>
          </cell>
          <cell r="E5">
            <v>70</v>
          </cell>
          <cell r="F5" t="str">
            <v>B2</v>
          </cell>
          <cell r="G5">
            <v>78</v>
          </cell>
          <cell r="H5" t="str">
            <v>A1</v>
          </cell>
          <cell r="I5">
            <v>80</v>
          </cell>
          <cell r="J5" t="str">
            <v>A1</v>
          </cell>
          <cell r="K5">
            <v>84</v>
          </cell>
          <cell r="L5" t="str">
            <v>A1</v>
          </cell>
          <cell r="M5">
            <v>75</v>
          </cell>
          <cell r="N5" t="str">
            <v>A1</v>
          </cell>
          <cell r="O5">
            <v>86</v>
          </cell>
          <cell r="P5" t="str">
            <v>A1</v>
          </cell>
          <cell r="Q5">
            <v>83</v>
          </cell>
          <cell r="R5" t="str">
            <v>A1</v>
          </cell>
          <cell r="T5">
            <v>78.25</v>
          </cell>
        </row>
        <row r="6">
          <cell r="C6">
            <v>65</v>
          </cell>
          <cell r="D6" t="str">
            <v>B3</v>
          </cell>
          <cell r="E6">
            <v>49</v>
          </cell>
          <cell r="F6" t="str">
            <v>D7</v>
          </cell>
          <cell r="G6">
            <v>56</v>
          </cell>
          <cell r="H6" t="str">
            <v>C5</v>
          </cell>
          <cell r="I6">
            <v>53</v>
          </cell>
          <cell r="J6" t="str">
            <v>C6</v>
          </cell>
          <cell r="K6">
            <v>67</v>
          </cell>
          <cell r="L6" t="str">
            <v>B3</v>
          </cell>
          <cell r="M6">
            <v>60</v>
          </cell>
          <cell r="N6" t="str">
            <v>C4</v>
          </cell>
          <cell r="O6">
            <v>53</v>
          </cell>
          <cell r="P6" t="str">
            <v>C6</v>
          </cell>
          <cell r="Q6">
            <v>72</v>
          </cell>
          <cell r="R6" t="str">
            <v>B2</v>
          </cell>
          <cell r="T6">
            <v>59.375</v>
          </cell>
        </row>
        <row r="7">
          <cell r="C7">
            <v>59</v>
          </cell>
          <cell r="D7" t="str">
            <v>C5</v>
          </cell>
          <cell r="E7">
            <v>69</v>
          </cell>
          <cell r="F7" t="str">
            <v>B3</v>
          </cell>
          <cell r="G7">
            <v>68</v>
          </cell>
          <cell r="H7" t="str">
            <v>B3</v>
          </cell>
          <cell r="I7">
            <v>84</v>
          </cell>
          <cell r="J7" t="str">
            <v>A1</v>
          </cell>
          <cell r="K7">
            <v>78</v>
          </cell>
          <cell r="L7" t="str">
            <v>A1</v>
          </cell>
          <cell r="M7">
            <v>66</v>
          </cell>
          <cell r="N7" t="str">
            <v>B3</v>
          </cell>
          <cell r="O7">
            <v>73</v>
          </cell>
          <cell r="P7" t="str">
            <v>B2</v>
          </cell>
          <cell r="Q7">
            <v>82</v>
          </cell>
          <cell r="R7" t="str">
            <v>A1</v>
          </cell>
          <cell r="T7">
            <v>72.375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CIVIC EDUCATION"/>
      <sheetName val="IGBO"/>
      <sheetName val="FIN_ACC"/>
      <sheetName val="Sheet3"/>
    </sheetNames>
    <sheetDataSet>
      <sheetData sheetId="0">
        <row r="3">
          <cell r="EZ3">
            <v>71</v>
          </cell>
          <cell r="FB3" t="str">
            <v>MALE</v>
          </cell>
        </row>
        <row r="4">
          <cell r="FB4" t="str">
            <v>FEMALE</v>
          </cell>
        </row>
      </sheetData>
      <sheetData sheetId="1">
        <row r="4">
          <cell r="C4">
            <v>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6"/>
  <sheetViews>
    <sheetView tabSelected="1" topLeftCell="BQ1" zoomScale="77" zoomScaleNormal="77" zoomScaleSheetLayoutView="100" workbookViewId="0">
      <selection activeCell="CG7" sqref="CG7"/>
    </sheetView>
  </sheetViews>
  <sheetFormatPr defaultColWidth="9" defaultRowHeight="15.75" x14ac:dyDescent="0.25"/>
  <cols>
    <col min="3" max="3" width="27.375" customWidth="1"/>
    <col min="111" max="111" width="9" customWidth="1"/>
  </cols>
  <sheetData>
    <row r="1" spans="1:92" ht="20.25" x14ac:dyDescent="0.25">
      <c r="A1" s="12">
        <v>4</v>
      </c>
      <c r="B1" s="1"/>
      <c r="C1" s="1" t="s">
        <v>28</v>
      </c>
      <c r="D1" s="16" t="s">
        <v>7</v>
      </c>
      <c r="E1" s="16"/>
      <c r="F1" s="16"/>
      <c r="G1" s="16"/>
      <c r="H1" s="16"/>
      <c r="I1" s="16"/>
      <c r="J1" s="3"/>
      <c r="K1" s="3"/>
      <c r="L1" s="3"/>
      <c r="M1" s="3"/>
      <c r="N1" s="17" t="s">
        <v>1</v>
      </c>
      <c r="O1" s="17"/>
      <c r="P1" s="17"/>
      <c r="Q1" s="17"/>
      <c r="R1" s="17"/>
      <c r="S1" s="17"/>
      <c r="T1" s="3"/>
      <c r="U1" s="3"/>
      <c r="V1" s="3"/>
      <c r="W1" s="3"/>
      <c r="X1" s="16" t="s">
        <v>19</v>
      </c>
      <c r="Y1" s="16"/>
      <c r="Z1" s="16"/>
      <c r="AA1" s="16"/>
      <c r="AB1" s="16"/>
      <c r="AC1" s="16"/>
      <c r="AD1" s="3"/>
      <c r="AE1" s="3"/>
      <c r="AF1" s="3"/>
      <c r="AG1" s="3"/>
      <c r="AH1" s="14" t="s">
        <v>20</v>
      </c>
      <c r="AI1" s="14"/>
      <c r="AJ1" s="14"/>
      <c r="AK1" s="14"/>
      <c r="AL1" s="14"/>
      <c r="AM1" s="14"/>
      <c r="AN1" s="3"/>
      <c r="AO1" s="3"/>
      <c r="AP1" s="3"/>
      <c r="AQ1" s="3"/>
      <c r="AR1" s="16" t="s">
        <v>21</v>
      </c>
      <c r="AS1" s="16"/>
      <c r="AT1" s="16"/>
      <c r="AU1" s="16"/>
      <c r="AV1" s="16"/>
      <c r="AW1" s="16"/>
      <c r="AX1" s="3"/>
      <c r="AY1" s="3"/>
      <c r="AZ1" s="3"/>
      <c r="BA1" s="3"/>
      <c r="BB1" s="14" t="s">
        <v>22</v>
      </c>
      <c r="BC1" s="14"/>
      <c r="BD1" s="14"/>
      <c r="BE1" s="14"/>
      <c r="BF1" s="14"/>
      <c r="BG1" s="14"/>
      <c r="BH1" s="3"/>
      <c r="BI1" s="3"/>
      <c r="BJ1" s="3"/>
      <c r="BK1" s="3"/>
      <c r="BL1" s="16" t="s">
        <v>23</v>
      </c>
      <c r="BM1" s="16"/>
      <c r="BN1" s="16"/>
      <c r="BO1" s="16"/>
      <c r="BP1" s="16"/>
      <c r="BQ1" s="16"/>
      <c r="BR1" s="3"/>
      <c r="BS1" s="3"/>
      <c r="BT1" s="3"/>
      <c r="BU1" s="3"/>
      <c r="BV1" s="15" t="s">
        <v>24</v>
      </c>
      <c r="BW1" s="14"/>
      <c r="BX1" s="14"/>
      <c r="BY1" s="14"/>
      <c r="BZ1" s="14"/>
      <c r="CA1" s="14"/>
      <c r="CB1" s="3"/>
      <c r="CC1" s="3"/>
      <c r="CD1" s="3"/>
      <c r="CE1" s="3"/>
    </row>
    <row r="2" spans="1:92" ht="154.5" x14ac:dyDescent="0.2">
      <c r="A2" s="2" t="s">
        <v>5</v>
      </c>
      <c r="B2" s="2" t="s">
        <v>8</v>
      </c>
      <c r="C2" s="2" t="s">
        <v>0</v>
      </c>
      <c r="D2" s="4" t="s">
        <v>9</v>
      </c>
      <c r="E2" s="4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7" t="s">
        <v>2</v>
      </c>
      <c r="K2" s="7" t="s">
        <v>4</v>
      </c>
      <c r="L2" s="7" t="s">
        <v>16</v>
      </c>
      <c r="M2" s="7" t="s">
        <v>6</v>
      </c>
      <c r="N2" s="4" t="s">
        <v>9</v>
      </c>
      <c r="O2" s="4" t="s">
        <v>10</v>
      </c>
      <c r="P2" s="5" t="s">
        <v>11</v>
      </c>
      <c r="Q2" s="5" t="s">
        <v>12</v>
      </c>
      <c r="R2" s="6" t="s">
        <v>13</v>
      </c>
      <c r="S2" s="6" t="s">
        <v>14</v>
      </c>
      <c r="T2" s="7" t="s">
        <v>2</v>
      </c>
      <c r="U2" s="7" t="s">
        <v>4</v>
      </c>
      <c r="V2" s="7" t="s">
        <v>16</v>
      </c>
      <c r="W2" s="7" t="s">
        <v>6</v>
      </c>
      <c r="X2" s="4" t="s">
        <v>9</v>
      </c>
      <c r="Y2" s="4" t="s">
        <v>10</v>
      </c>
      <c r="Z2" s="5" t="s">
        <v>11</v>
      </c>
      <c r="AA2" s="5" t="s">
        <v>12</v>
      </c>
      <c r="AB2" s="6" t="s">
        <v>13</v>
      </c>
      <c r="AC2" s="6" t="s">
        <v>14</v>
      </c>
      <c r="AD2" s="7" t="s">
        <v>2</v>
      </c>
      <c r="AE2" s="7" t="s">
        <v>4</v>
      </c>
      <c r="AF2" s="7" t="s">
        <v>16</v>
      </c>
      <c r="AG2" s="7" t="s">
        <v>6</v>
      </c>
      <c r="AH2" s="4" t="s">
        <v>9</v>
      </c>
      <c r="AI2" s="4" t="s">
        <v>10</v>
      </c>
      <c r="AJ2" s="5" t="s">
        <v>11</v>
      </c>
      <c r="AK2" s="5" t="s">
        <v>12</v>
      </c>
      <c r="AL2" s="6" t="s">
        <v>13</v>
      </c>
      <c r="AM2" s="6" t="s">
        <v>14</v>
      </c>
      <c r="AN2" s="7" t="s">
        <v>2</v>
      </c>
      <c r="AO2" s="7" t="s">
        <v>4</v>
      </c>
      <c r="AP2" s="7" t="s">
        <v>16</v>
      </c>
      <c r="AQ2" s="7" t="s">
        <v>6</v>
      </c>
      <c r="AR2" s="4" t="s">
        <v>9</v>
      </c>
      <c r="AS2" s="4" t="s">
        <v>10</v>
      </c>
      <c r="AT2" s="5" t="s">
        <v>11</v>
      </c>
      <c r="AU2" s="5" t="s">
        <v>12</v>
      </c>
      <c r="AV2" s="6" t="s">
        <v>13</v>
      </c>
      <c r="AW2" s="6" t="s">
        <v>14</v>
      </c>
      <c r="AX2" s="7" t="s">
        <v>2</v>
      </c>
      <c r="AY2" s="7" t="s">
        <v>4</v>
      </c>
      <c r="AZ2" s="7" t="s">
        <v>16</v>
      </c>
      <c r="BA2" s="7" t="s">
        <v>6</v>
      </c>
      <c r="BB2" s="4" t="s">
        <v>9</v>
      </c>
      <c r="BC2" s="4" t="s">
        <v>10</v>
      </c>
      <c r="BD2" s="5" t="s">
        <v>11</v>
      </c>
      <c r="BE2" s="5" t="s">
        <v>12</v>
      </c>
      <c r="BF2" s="6" t="s">
        <v>13</v>
      </c>
      <c r="BG2" s="6" t="s">
        <v>14</v>
      </c>
      <c r="BH2" s="7" t="s">
        <v>2</v>
      </c>
      <c r="BI2" s="7" t="s">
        <v>4</v>
      </c>
      <c r="BJ2" s="7" t="s">
        <v>16</v>
      </c>
      <c r="BK2" s="7" t="s">
        <v>6</v>
      </c>
      <c r="BL2" s="4" t="s">
        <v>9</v>
      </c>
      <c r="BM2" s="4" t="s">
        <v>10</v>
      </c>
      <c r="BN2" s="5" t="s">
        <v>11</v>
      </c>
      <c r="BO2" s="5" t="s">
        <v>12</v>
      </c>
      <c r="BP2" s="6" t="s">
        <v>13</v>
      </c>
      <c r="BQ2" s="6" t="s">
        <v>14</v>
      </c>
      <c r="BR2" s="7" t="s">
        <v>2</v>
      </c>
      <c r="BS2" s="7" t="s">
        <v>4</v>
      </c>
      <c r="BT2" s="7" t="s">
        <v>16</v>
      </c>
      <c r="BU2" s="7" t="s">
        <v>6</v>
      </c>
      <c r="BV2" s="4" t="s">
        <v>9</v>
      </c>
      <c r="BW2" s="4" t="s">
        <v>10</v>
      </c>
      <c r="BX2" s="5" t="s">
        <v>11</v>
      </c>
      <c r="BY2" s="5" t="s">
        <v>12</v>
      </c>
      <c r="BZ2" s="6" t="s">
        <v>13</v>
      </c>
      <c r="CA2" s="6" t="s">
        <v>14</v>
      </c>
      <c r="CB2" s="7" t="s">
        <v>2</v>
      </c>
      <c r="CC2" s="7" t="s">
        <v>4</v>
      </c>
      <c r="CD2" s="7" t="s">
        <v>16</v>
      </c>
      <c r="CE2" s="7" t="s">
        <v>6</v>
      </c>
      <c r="CF2" s="11" t="s">
        <v>3</v>
      </c>
      <c r="CG2" s="8" t="s">
        <v>25</v>
      </c>
      <c r="CH2" s="8" t="s">
        <v>26</v>
      </c>
      <c r="CI2" s="8" t="s">
        <v>27</v>
      </c>
      <c r="CJ2" s="11" t="s">
        <v>15</v>
      </c>
      <c r="CK2" s="11" t="s">
        <v>17</v>
      </c>
      <c r="CL2" t="s">
        <v>18</v>
      </c>
      <c r="CM2" t="s">
        <v>30</v>
      </c>
    </row>
    <row r="3" spans="1:92" x14ac:dyDescent="0.2">
      <c r="A3" s="2">
        <v>1</v>
      </c>
      <c r="B3" s="13">
        <f>[1]Sheet1!A3</f>
        <v>20160010</v>
      </c>
      <c r="C3" s="13" t="str">
        <f>[1]Sheet1!B3</f>
        <v>AKABUOKWU CHIBUDOM JOSHUA</v>
      </c>
      <c r="D3" s="10">
        <f>[2]Sheet2!C4</f>
        <v>75</v>
      </c>
      <c r="E3" s="10" t="str">
        <f>[2]Sheet2!D4</f>
        <v>A1</v>
      </c>
      <c r="F3" s="10">
        <f>[3]Sheet2!C4</f>
        <v>60</v>
      </c>
      <c r="G3" s="10" t="str">
        <f>[3]Sheet2!D4</f>
        <v>C4</v>
      </c>
      <c r="H3" s="10">
        <f>[1]Sheet2!C4</f>
        <v>61</v>
      </c>
      <c r="I3" s="10" t="str">
        <f>[1]Sheet2!D4</f>
        <v>C4</v>
      </c>
      <c r="J3" s="9">
        <f t="shared" ref="J3:J6" si="0">(D3+F3+H3)</f>
        <v>196</v>
      </c>
      <c r="K3" s="9">
        <f>AVERAGE(D3,F3,H3)</f>
        <v>65.333333333333329</v>
      </c>
      <c r="L3" s="9">
        <f>AVERAGE(K$3:K$6)</f>
        <v>68</v>
      </c>
      <c r="M3" s="9">
        <f>RANK(J3,J$3:J$6,0)</f>
        <v>3</v>
      </c>
      <c r="N3" s="10">
        <f>[2]Sheet2!E4</f>
        <v>60</v>
      </c>
      <c r="O3" s="10" t="str">
        <f>[2]Sheet2!F4</f>
        <v>C4</v>
      </c>
      <c r="P3" s="10">
        <f>[3]Sheet2!E4</f>
        <v>60</v>
      </c>
      <c r="Q3" s="10" t="str">
        <f>[3]Sheet2!F4</f>
        <v>C4</v>
      </c>
      <c r="R3" s="10">
        <f>[1]Sheet2!E4</f>
        <v>72</v>
      </c>
      <c r="S3" s="10" t="str">
        <f>[1]Sheet2!F4</f>
        <v>B2</v>
      </c>
      <c r="T3" s="9">
        <f t="shared" ref="T3:T6" si="1">(N3+P3+R3)</f>
        <v>192</v>
      </c>
      <c r="U3" s="9">
        <f>AVERAGE(N3,P3,R3)</f>
        <v>64</v>
      </c>
      <c r="V3" s="9">
        <f>AVERAGE(U$3:U$6)</f>
        <v>63.25</v>
      </c>
      <c r="W3" s="9">
        <f>RANK(T3,T$3:T$6,0)</f>
        <v>3</v>
      </c>
      <c r="X3" s="10">
        <f>[2]Sheet2!G4</f>
        <v>73</v>
      </c>
      <c r="Y3" s="10" t="str">
        <f>[2]Sheet2!H4</f>
        <v>B2</v>
      </c>
      <c r="Z3" s="10">
        <f>[3]Sheet2!G4</f>
        <v>56</v>
      </c>
      <c r="AA3" s="10" t="str">
        <f>[3]Sheet2!H4</f>
        <v>C5</v>
      </c>
      <c r="AB3" s="10">
        <f>[1]Sheet2!G4</f>
        <v>63</v>
      </c>
      <c r="AC3" s="10" t="str">
        <f>[1]Sheet2!H4</f>
        <v>C4</v>
      </c>
      <c r="AD3" s="9">
        <f t="shared" ref="AD3:AD6" si="2">(X3+Z3+AB3)</f>
        <v>192</v>
      </c>
      <c r="AE3" s="9">
        <f>AVERAGE(X3,Z3,AB3)</f>
        <v>64</v>
      </c>
      <c r="AF3" s="9">
        <f>AVERAGE(AE$3:AE$6)</f>
        <v>68.666666666666671</v>
      </c>
      <c r="AG3" s="9">
        <f>RANK(AD3,AD$3:AD$6,0)</f>
        <v>4</v>
      </c>
      <c r="AH3" s="10">
        <f>[2]Sheet2!I4</f>
        <v>68</v>
      </c>
      <c r="AI3" s="10" t="str">
        <f>[2]Sheet2!J4</f>
        <v>B3</v>
      </c>
      <c r="AJ3" s="10">
        <f>[3]Sheet2!I4</f>
        <v>73</v>
      </c>
      <c r="AK3" s="10" t="str">
        <f>[3]Sheet2!J4</f>
        <v>B2</v>
      </c>
      <c r="AL3" s="10">
        <f>[1]Sheet2!I4</f>
        <v>70</v>
      </c>
      <c r="AM3" s="10" t="str">
        <f>[1]Sheet2!J4</f>
        <v>B2</v>
      </c>
      <c r="AN3" s="9">
        <f t="shared" ref="AN3:AN6" si="3">(AH3+AJ3+AL3)</f>
        <v>211</v>
      </c>
      <c r="AO3" s="9">
        <f>AVERAGE(AH3,AJ3,AL3)</f>
        <v>70.333333333333329</v>
      </c>
      <c r="AP3" s="9">
        <f>AVERAGE(AO$3:AO$6)</f>
        <v>69.583333333333329</v>
      </c>
      <c r="AQ3" s="9">
        <f>RANK(AN3,AN$3:AN$6,0)</f>
        <v>3</v>
      </c>
      <c r="AR3" s="10">
        <f>[2]Sheet2!K4</f>
        <v>77</v>
      </c>
      <c r="AS3" s="10" t="str">
        <f>[2]Sheet2!L4</f>
        <v>A1</v>
      </c>
      <c r="AT3" s="10">
        <f>[3]Sheet2!K4</f>
        <v>67</v>
      </c>
      <c r="AU3" s="10" t="str">
        <f>[3]Sheet2!L4</f>
        <v>B3</v>
      </c>
      <c r="AV3" s="10">
        <f>[1]Sheet2!K4</f>
        <v>56</v>
      </c>
      <c r="AW3" s="10" t="str">
        <f>[1]Sheet2!L4</f>
        <v>C5</v>
      </c>
      <c r="AX3" s="9">
        <f t="shared" ref="AX3:AX6" si="4">(AR3+AT3+AV3)</f>
        <v>200</v>
      </c>
      <c r="AY3" s="9">
        <f>AVERAGE(AR3,AT3,AV3)</f>
        <v>66.666666666666671</v>
      </c>
      <c r="AZ3" s="9">
        <f>AVERAGE(AY$3:AY$6)</f>
        <v>70.75</v>
      </c>
      <c r="BA3" s="9">
        <f>RANK(AX3,AX$3:AX$6,0)</f>
        <v>3</v>
      </c>
      <c r="BB3" s="10">
        <f>[2]Sheet2!M4</f>
        <v>76</v>
      </c>
      <c r="BC3" s="10" t="str">
        <f>[2]Sheet2!N4</f>
        <v>A1</v>
      </c>
      <c r="BD3" s="10">
        <f>[3]Sheet2!M4</f>
        <v>62</v>
      </c>
      <c r="BE3" s="10" t="str">
        <f>[3]Sheet2!N4</f>
        <v>C4</v>
      </c>
      <c r="BF3" s="10">
        <f>[1]Sheet2!M4</f>
        <v>46</v>
      </c>
      <c r="BG3" s="10" t="str">
        <f>[1]Sheet2!N4</f>
        <v>D7</v>
      </c>
      <c r="BH3" s="9">
        <f t="shared" ref="BH3:BH6" si="5">(BB3+BD3+BF3)</f>
        <v>184</v>
      </c>
      <c r="BI3" s="9">
        <f>AVERAGE(BB3,BD3,BF3)</f>
        <v>61.333333333333336</v>
      </c>
      <c r="BJ3" s="9">
        <f>AVERAGE(BI$3:BI$6)</f>
        <v>68.916666666666671</v>
      </c>
      <c r="BK3" s="9">
        <f>RANK(BH3,BH$3:BH$6,0)</f>
        <v>3</v>
      </c>
      <c r="BL3" s="10">
        <f>[2]Sheet2!O4</f>
        <v>48</v>
      </c>
      <c r="BM3" s="10" t="str">
        <f>[2]Sheet2!P4</f>
        <v>D7</v>
      </c>
      <c r="BN3" s="10">
        <f>[3]Sheet2!O4</f>
        <v>71</v>
      </c>
      <c r="BO3" s="10" t="str">
        <f>[3]Sheet2!P4</f>
        <v>B2</v>
      </c>
      <c r="BP3" s="10">
        <f>[1]Sheet2!O4</f>
        <v>57</v>
      </c>
      <c r="BQ3" s="10" t="str">
        <f>[1]Sheet2!P4</f>
        <v>C5</v>
      </c>
      <c r="BR3" s="9">
        <f t="shared" ref="BR3:BR6" si="6">(BL3+BN3+BP3)</f>
        <v>176</v>
      </c>
      <c r="BS3" s="9">
        <f>AVERAGE(BL3,BN3,BP3)</f>
        <v>58.666666666666664</v>
      </c>
      <c r="BT3" s="9">
        <f>AVERAGE(BS$3:BS$6)</f>
        <v>60.166666666666664</v>
      </c>
      <c r="BU3" s="9">
        <f>RANK(BR3,BR$3:BR$6,0)</f>
        <v>3</v>
      </c>
      <c r="BV3" s="10">
        <f>[2]Sheet2!Q4</f>
        <v>68</v>
      </c>
      <c r="BW3" s="10" t="str">
        <f>[2]Sheet2!R4</f>
        <v>B3</v>
      </c>
      <c r="BX3" s="10">
        <f>[3]Sheet2!Q4</f>
        <v>78</v>
      </c>
      <c r="BY3" s="10" t="str">
        <f>[3]Sheet2!R4</f>
        <v>A1</v>
      </c>
      <c r="BZ3" s="10">
        <f>[1]Sheet2!Q4</f>
        <v>77</v>
      </c>
      <c r="CA3" s="10" t="str">
        <f>[1]Sheet2!R4</f>
        <v>A1</v>
      </c>
      <c r="CB3" s="9">
        <f t="shared" ref="CB3:CB6" si="7">(BV3+BX3+BZ3)</f>
        <v>223</v>
      </c>
      <c r="CC3" s="9">
        <f>AVERAGE(BV3,BX3,BZ3)</f>
        <v>74.333333333333329</v>
      </c>
      <c r="CD3" s="9">
        <f>AVERAGE(CC$3:CC$6)</f>
        <v>74.583333333333329</v>
      </c>
      <c r="CE3" s="9">
        <f>RANK(CB3,CB$3:CB$6,0)</f>
        <v>3</v>
      </c>
      <c r="CF3">
        <f>(CB3+BR3+BH3+AX3+AN3+AD3+T3+J3)</f>
        <v>1574</v>
      </c>
      <c r="CG3">
        <f>[2]Sheet2!$T4</f>
        <v>68.125</v>
      </c>
      <c r="CH3">
        <f>[3]Sheet2!$T4</f>
        <v>65.875</v>
      </c>
      <c r="CI3">
        <f>[1]Sheet2!$T4</f>
        <v>62.75</v>
      </c>
      <c r="CJ3">
        <f>AVERAGE(CG3:CI3)</f>
        <v>65.583333333333329</v>
      </c>
      <c r="CK3" s="9">
        <f>RANK(CF3,CF$3:CF$6,0)</f>
        <v>3</v>
      </c>
      <c r="CL3" t="str">
        <f>[4]Sheet1!$FB3</f>
        <v>MALE</v>
      </c>
      <c r="CM3" t="s">
        <v>31</v>
      </c>
      <c r="CN3" t="s">
        <v>31</v>
      </c>
    </row>
    <row r="4" spans="1:92" x14ac:dyDescent="0.2">
      <c r="A4" s="2">
        <v>2</v>
      </c>
      <c r="B4" s="13">
        <f>[1]Sheet1!A4</f>
        <v>20160028</v>
      </c>
      <c r="C4" s="13" t="str">
        <f>[1]Sheet1!B4</f>
        <v>EZE  NMESOMA PRINCESS</v>
      </c>
      <c r="D4" s="10">
        <f>[2]Sheet2!C5</f>
        <v>81</v>
      </c>
      <c r="E4" s="10" t="str">
        <f>[2]Sheet2!D5</f>
        <v>A1</v>
      </c>
      <c r="F4" s="10">
        <f>[3]Sheet2!C5</f>
        <v>70</v>
      </c>
      <c r="G4" s="10" t="str">
        <f>[3]Sheet2!D5</f>
        <v>B2</v>
      </c>
      <c r="H4" s="10">
        <f>[1]Sheet2!C5</f>
        <v>73</v>
      </c>
      <c r="I4" s="10" t="str">
        <f>[1]Sheet2!D5</f>
        <v>B2</v>
      </c>
      <c r="J4" s="9">
        <f t="shared" si="0"/>
        <v>224</v>
      </c>
      <c r="K4" s="9">
        <f t="shared" ref="K4:K6" si="8">AVERAGE(D4,F4,H4)</f>
        <v>74.666666666666671</v>
      </c>
      <c r="L4" s="9">
        <f>AVERAGE(K$3:K$6)</f>
        <v>68</v>
      </c>
      <c r="M4" s="9">
        <f>RANK(J4,J$3:J$6,0)</f>
        <v>1</v>
      </c>
      <c r="N4" s="10">
        <f>[2]Sheet2!E5</f>
        <v>71</v>
      </c>
      <c r="O4" s="10" t="str">
        <f>[2]Sheet2!F5</f>
        <v>B2</v>
      </c>
      <c r="P4" s="10">
        <f>[3]Sheet2!E5</f>
        <v>70</v>
      </c>
      <c r="Q4" s="10" t="str">
        <f>[3]Sheet2!F5</f>
        <v>B2</v>
      </c>
      <c r="R4" s="10">
        <f>[1]Sheet2!E5</f>
        <v>68</v>
      </c>
      <c r="S4" s="10" t="str">
        <f>[1]Sheet2!F5</f>
        <v>B3</v>
      </c>
      <c r="T4" s="9">
        <f t="shared" si="1"/>
        <v>209</v>
      </c>
      <c r="U4" s="9">
        <f t="shared" ref="U4:U6" si="9">AVERAGE(N4,P4,R4)</f>
        <v>69.666666666666671</v>
      </c>
      <c r="V4" s="9">
        <f>AVERAGE(U$3:U$6)</f>
        <v>63.25</v>
      </c>
      <c r="W4" s="9">
        <f>RANK(T4,T$3:T$6,0)</f>
        <v>2</v>
      </c>
      <c r="X4" s="10">
        <f>[2]Sheet2!G5</f>
        <v>71</v>
      </c>
      <c r="Y4" s="10" t="str">
        <f>[2]Sheet2!H5</f>
        <v>B2</v>
      </c>
      <c r="Z4" s="10">
        <f>[3]Sheet2!G5</f>
        <v>78</v>
      </c>
      <c r="AA4" s="10" t="str">
        <f>[3]Sheet2!H5</f>
        <v>A1</v>
      </c>
      <c r="AB4" s="10">
        <f>[1]Sheet2!G5</f>
        <v>70</v>
      </c>
      <c r="AC4" s="10" t="str">
        <f>[1]Sheet2!H5</f>
        <v>B2</v>
      </c>
      <c r="AD4" s="9">
        <f t="shared" si="2"/>
        <v>219</v>
      </c>
      <c r="AE4" s="9">
        <f t="shared" ref="AE4:AE6" si="10">AVERAGE(X4,Z4,AB4)</f>
        <v>73</v>
      </c>
      <c r="AF4" s="9">
        <f>AVERAGE(AE$3:AE$6)</f>
        <v>68.666666666666671</v>
      </c>
      <c r="AG4" s="9">
        <f>RANK(AD4,AD$3:AD$6,0)</f>
        <v>1</v>
      </c>
      <c r="AH4" s="10">
        <f>[2]Sheet2!I5</f>
        <v>75</v>
      </c>
      <c r="AI4" s="10" t="str">
        <f>[2]Sheet2!J5</f>
        <v>A1</v>
      </c>
      <c r="AJ4" s="10">
        <f>[3]Sheet2!I5</f>
        <v>80</v>
      </c>
      <c r="AK4" s="10" t="str">
        <f>[3]Sheet2!J5</f>
        <v>A1</v>
      </c>
      <c r="AL4" s="10">
        <f>[1]Sheet2!I5</f>
        <v>75</v>
      </c>
      <c r="AM4" s="10" t="str">
        <f>[1]Sheet2!J5</f>
        <v>A1</v>
      </c>
      <c r="AN4" s="9">
        <f t="shared" si="3"/>
        <v>230</v>
      </c>
      <c r="AO4" s="9">
        <f t="shared" ref="AO4:AO6" si="11">AVERAGE(AH4,AJ4,AL4)</f>
        <v>76.666666666666671</v>
      </c>
      <c r="AP4" s="9">
        <f>AVERAGE(AO$3:AO$6)</f>
        <v>69.583333333333329</v>
      </c>
      <c r="AQ4" s="9">
        <f>RANK(AN4,AN$3:AN$6,0)</f>
        <v>1</v>
      </c>
      <c r="AR4" s="10">
        <f>[2]Sheet2!K5</f>
        <v>85</v>
      </c>
      <c r="AS4" s="10" t="str">
        <f>[2]Sheet2!L5</f>
        <v>A1</v>
      </c>
      <c r="AT4" s="10">
        <f>[3]Sheet2!K5</f>
        <v>84</v>
      </c>
      <c r="AU4" s="10" t="str">
        <f>[3]Sheet2!L5</f>
        <v>A1</v>
      </c>
      <c r="AV4" s="10">
        <f>[1]Sheet2!K5</f>
        <v>75</v>
      </c>
      <c r="AW4" s="10" t="str">
        <f>[1]Sheet2!L5</f>
        <v>A1</v>
      </c>
      <c r="AX4" s="9">
        <f t="shared" si="4"/>
        <v>244</v>
      </c>
      <c r="AY4" s="9">
        <f t="shared" ref="AY4:AY6" si="12">AVERAGE(AR4,AT4,AV4)</f>
        <v>81.333333333333329</v>
      </c>
      <c r="AZ4" s="9">
        <f>AVERAGE(AY$3:AY$6)</f>
        <v>70.75</v>
      </c>
      <c r="BA4" s="9">
        <f>RANK(AX4,AX$3:AX$6,0)</f>
        <v>1</v>
      </c>
      <c r="BB4" s="10">
        <f>[2]Sheet2!M5</f>
        <v>70</v>
      </c>
      <c r="BC4" s="10" t="str">
        <f>[2]Sheet2!N5</f>
        <v>B2</v>
      </c>
      <c r="BD4" s="10">
        <f>[3]Sheet2!M5</f>
        <v>75</v>
      </c>
      <c r="BE4" s="10" t="str">
        <f>[3]Sheet2!N5</f>
        <v>A1</v>
      </c>
      <c r="BF4" s="10">
        <f>[1]Sheet2!M5</f>
        <v>86</v>
      </c>
      <c r="BG4" s="10" t="str">
        <f>[1]Sheet2!N5</f>
        <v>A1</v>
      </c>
      <c r="BH4" s="9">
        <f t="shared" si="5"/>
        <v>231</v>
      </c>
      <c r="BI4" s="9">
        <f t="shared" ref="BI4:BI6" si="13">AVERAGE(BB4,BD4,BF4)</f>
        <v>77</v>
      </c>
      <c r="BJ4" s="9">
        <f>AVERAGE(BI$3:BI$6)</f>
        <v>68.916666666666671</v>
      </c>
      <c r="BK4" s="9">
        <f>RANK(BH4,BH$3:BH$6,0)</f>
        <v>2</v>
      </c>
      <c r="BL4" s="10">
        <f>[2]Sheet2!O5</f>
        <v>64</v>
      </c>
      <c r="BM4" s="10" t="str">
        <f>[2]Sheet2!P5</f>
        <v>C4</v>
      </c>
      <c r="BN4" s="10">
        <f>[3]Sheet2!O5</f>
        <v>86</v>
      </c>
      <c r="BO4" s="10" t="str">
        <f>[3]Sheet2!P5</f>
        <v>A1</v>
      </c>
      <c r="BP4" s="10">
        <f>[1]Sheet2!O5</f>
        <v>72</v>
      </c>
      <c r="BQ4" s="10" t="str">
        <f>[1]Sheet2!P5</f>
        <v>B2</v>
      </c>
      <c r="BR4" s="9">
        <f t="shared" si="6"/>
        <v>222</v>
      </c>
      <c r="BS4" s="9">
        <f t="shared" ref="BS4:BS6" si="14">AVERAGE(BL4,BN4,BP4)</f>
        <v>74</v>
      </c>
      <c r="BT4" s="9">
        <f>AVERAGE(BS$3:BS$6)</f>
        <v>60.166666666666664</v>
      </c>
      <c r="BU4" s="9">
        <f>RANK(BR4,BR$3:BR$6,0)</f>
        <v>1</v>
      </c>
      <c r="BV4" s="10">
        <f>[2]Sheet2!Q5</f>
        <v>75</v>
      </c>
      <c r="BW4" s="10" t="str">
        <f>[2]Sheet2!R5</f>
        <v>A1</v>
      </c>
      <c r="BX4" s="10">
        <f>[3]Sheet2!Q5</f>
        <v>83</v>
      </c>
      <c r="BY4" s="10" t="str">
        <f>[3]Sheet2!R5</f>
        <v>A1</v>
      </c>
      <c r="BZ4" s="10">
        <f>[1]Sheet2!Q5</f>
        <v>85</v>
      </c>
      <c r="CA4" s="10" t="str">
        <f>[1]Sheet2!R5</f>
        <v>A1</v>
      </c>
      <c r="CB4" s="9">
        <f t="shared" si="7"/>
        <v>243</v>
      </c>
      <c r="CC4" s="9">
        <f t="shared" ref="CC4:CC6" si="15">AVERAGE(BV4,BX4,BZ4)</f>
        <v>81</v>
      </c>
      <c r="CD4" s="9">
        <f>AVERAGE(CC$3:CC$6)</f>
        <v>74.583333333333329</v>
      </c>
      <c r="CE4" s="9">
        <f>RANK(CB4,CB$3:CB$6,0)</f>
        <v>1</v>
      </c>
      <c r="CF4">
        <f t="shared" ref="CF4:CF6" si="16">(CB4+BR4+BH4+AX4+AN4+AD4+T4+J4)</f>
        <v>1822</v>
      </c>
      <c r="CG4">
        <f>[2]Sheet2!$T5</f>
        <v>74</v>
      </c>
      <c r="CH4">
        <f>[3]Sheet2!$T5</f>
        <v>78.25</v>
      </c>
      <c r="CI4">
        <f>[1]Sheet2!$T5</f>
        <v>75.5</v>
      </c>
      <c r="CJ4">
        <f t="shared" ref="CJ4:CJ6" si="17">AVERAGE(CG4:CI4)</f>
        <v>75.916666666666671</v>
      </c>
      <c r="CK4" s="9">
        <f>RANK(CF4,CF$3:CF$6,0)</f>
        <v>1</v>
      </c>
      <c r="CL4" t="str">
        <f>[4]Sheet1!$FB4</f>
        <v>FEMALE</v>
      </c>
      <c r="CM4" t="s">
        <v>31</v>
      </c>
      <c r="CN4" t="s">
        <v>31</v>
      </c>
    </row>
    <row r="5" spans="1:92" x14ac:dyDescent="0.2">
      <c r="A5" s="2">
        <v>3</v>
      </c>
      <c r="B5" s="13">
        <f>[1]Sheet1!A5</f>
        <v>20160020</v>
      </c>
      <c r="C5" s="13" t="str">
        <f>[1]Sheet1!B5</f>
        <v>NNAMANI CHUKWUBUIKEM</v>
      </c>
      <c r="D5" s="10">
        <f>[2]Sheet2!C6</f>
        <v>86</v>
      </c>
      <c r="E5" s="10" t="str">
        <f>[2]Sheet2!D6</f>
        <v>A1</v>
      </c>
      <c r="F5" s="10">
        <f>[3]Sheet2!C6</f>
        <v>65</v>
      </c>
      <c r="G5" s="10" t="str">
        <f>[3]Sheet2!D6</f>
        <v>B3</v>
      </c>
      <c r="H5" s="10">
        <f>[1]Sheet2!C6</f>
        <v>60</v>
      </c>
      <c r="I5" s="10" t="str">
        <f>[1]Sheet2!D6</f>
        <v>C4</v>
      </c>
      <c r="J5" s="9">
        <f t="shared" si="0"/>
        <v>211</v>
      </c>
      <c r="K5" s="9">
        <f t="shared" si="8"/>
        <v>70.333333333333329</v>
      </c>
      <c r="L5" s="9">
        <f>AVERAGE(K$3:K$6)</f>
        <v>68</v>
      </c>
      <c r="M5" s="9">
        <f>RANK(J5,J$3:J$6,0)</f>
        <v>2</v>
      </c>
      <c r="N5" s="10">
        <f>[2]Sheet2!E6</f>
        <v>40</v>
      </c>
      <c r="O5" s="10" t="str">
        <f>[2]Sheet2!F6</f>
        <v>E8</v>
      </c>
      <c r="P5" s="10">
        <f>[3]Sheet2!E6</f>
        <v>49</v>
      </c>
      <c r="Q5" s="10" t="str">
        <f>[3]Sheet2!F6</f>
        <v>D7</v>
      </c>
      <c r="R5" s="10">
        <f>[1]Sheet2!E6</f>
        <v>51</v>
      </c>
      <c r="S5" s="10" t="str">
        <f>[1]Sheet2!F6</f>
        <v>C6</v>
      </c>
      <c r="T5" s="9">
        <f t="shared" si="1"/>
        <v>140</v>
      </c>
      <c r="U5" s="9">
        <f t="shared" si="9"/>
        <v>46.666666666666664</v>
      </c>
      <c r="V5" s="9">
        <f>AVERAGE(U$3:U$6)</f>
        <v>63.25</v>
      </c>
      <c r="W5" s="9">
        <f>RANK(T5,T$3:T$6,0)</f>
        <v>4</v>
      </c>
      <c r="X5" s="10">
        <f>[2]Sheet2!G6</f>
        <v>67</v>
      </c>
      <c r="Y5" s="10" t="str">
        <f>[2]Sheet2!H6</f>
        <v>B3</v>
      </c>
      <c r="Z5" s="10">
        <f>[3]Sheet2!G6</f>
        <v>56</v>
      </c>
      <c r="AA5" s="10" t="str">
        <f>[3]Sheet2!H6</f>
        <v>C5</v>
      </c>
      <c r="AB5" s="10">
        <f>[1]Sheet2!G6</f>
        <v>72</v>
      </c>
      <c r="AC5" s="10" t="str">
        <f>[1]Sheet2!H6</f>
        <v>B2</v>
      </c>
      <c r="AD5" s="9">
        <f t="shared" si="2"/>
        <v>195</v>
      </c>
      <c r="AE5" s="9">
        <f t="shared" si="10"/>
        <v>65</v>
      </c>
      <c r="AF5" s="9">
        <f>AVERAGE(AE$3:AE$6)</f>
        <v>68.666666666666671</v>
      </c>
      <c r="AG5" s="9">
        <f>RANK(AD5,AD$3:AD$6,0)</f>
        <v>3</v>
      </c>
      <c r="AH5" s="10">
        <f>[2]Sheet2!I6</f>
        <v>57</v>
      </c>
      <c r="AI5" s="10" t="str">
        <f>[2]Sheet2!J6</f>
        <v>C5</v>
      </c>
      <c r="AJ5" s="10">
        <f>[3]Sheet2!I6</f>
        <v>53</v>
      </c>
      <c r="AK5" s="10" t="str">
        <f>[3]Sheet2!J6</f>
        <v>C6</v>
      </c>
      <c r="AL5" s="10">
        <f>[1]Sheet2!I6</f>
        <v>57</v>
      </c>
      <c r="AM5" s="10" t="str">
        <f>[1]Sheet2!J6</f>
        <v>C5</v>
      </c>
      <c r="AN5" s="9">
        <f t="shared" si="3"/>
        <v>167</v>
      </c>
      <c r="AO5" s="9">
        <f t="shared" si="11"/>
        <v>55.666666666666664</v>
      </c>
      <c r="AP5" s="9">
        <f>AVERAGE(AO$3:AO$6)</f>
        <v>69.583333333333329</v>
      </c>
      <c r="AQ5" s="9">
        <f>RANK(AN5,AN$3:AN$6,0)</f>
        <v>4</v>
      </c>
      <c r="AR5" s="10">
        <f>[2]Sheet2!K6</f>
        <v>70</v>
      </c>
      <c r="AS5" s="10" t="str">
        <f>[2]Sheet2!L6</f>
        <v>B2</v>
      </c>
      <c r="AT5" s="10">
        <f>[3]Sheet2!K6</f>
        <v>67</v>
      </c>
      <c r="AU5" s="10" t="str">
        <f>[3]Sheet2!L6</f>
        <v>B3</v>
      </c>
      <c r="AV5" s="10">
        <f>[1]Sheet2!K6</f>
        <v>56</v>
      </c>
      <c r="AW5" s="10" t="str">
        <f>[1]Sheet2!L6</f>
        <v>C5</v>
      </c>
      <c r="AX5" s="9">
        <f t="shared" si="4"/>
        <v>193</v>
      </c>
      <c r="AY5" s="9">
        <f t="shared" si="12"/>
        <v>64.333333333333329</v>
      </c>
      <c r="AZ5" s="9">
        <f>AVERAGE(AY$3:AY$6)</f>
        <v>70.75</v>
      </c>
      <c r="BA5" s="9">
        <f>RANK(AX5,AX$3:AX$6,0)</f>
        <v>4</v>
      </c>
      <c r="BB5" s="10">
        <f>[2]Sheet2!M6</f>
        <v>70</v>
      </c>
      <c r="BC5" s="10" t="str">
        <f>[2]Sheet2!N6</f>
        <v>B2</v>
      </c>
      <c r="BD5" s="10">
        <f>[3]Sheet2!M6</f>
        <v>60</v>
      </c>
      <c r="BE5" s="10" t="str">
        <f>[3]Sheet2!N6</f>
        <v>C4</v>
      </c>
      <c r="BF5" s="10">
        <f>[1]Sheet2!M6</f>
        <v>50</v>
      </c>
      <c r="BG5" s="10" t="str">
        <f>[1]Sheet2!N6</f>
        <v>C6</v>
      </c>
      <c r="BH5" s="9">
        <f t="shared" si="5"/>
        <v>180</v>
      </c>
      <c r="BI5" s="9">
        <f t="shared" si="13"/>
        <v>60</v>
      </c>
      <c r="BJ5" s="9">
        <f>AVERAGE(BI$3:BI$6)</f>
        <v>68.916666666666671</v>
      </c>
      <c r="BK5" s="9">
        <f>RANK(BH5,BH$3:BH$6,0)</f>
        <v>4</v>
      </c>
      <c r="BL5" s="10">
        <f>[2]Sheet2!O6</f>
        <v>42</v>
      </c>
      <c r="BM5" s="10" t="str">
        <f>[2]Sheet2!P6</f>
        <v>E8</v>
      </c>
      <c r="BN5" s="10">
        <f>[3]Sheet2!O6</f>
        <v>53</v>
      </c>
      <c r="BO5" s="10" t="str">
        <f>[3]Sheet2!P6</f>
        <v>C6</v>
      </c>
      <c r="BP5" s="10">
        <f>[1]Sheet2!O6</f>
        <v>46</v>
      </c>
      <c r="BQ5" s="10" t="str">
        <f>[1]Sheet2!P6</f>
        <v>D7</v>
      </c>
      <c r="BR5" s="9">
        <f t="shared" si="6"/>
        <v>141</v>
      </c>
      <c r="BS5" s="9">
        <f t="shared" si="14"/>
        <v>47</v>
      </c>
      <c r="BT5" s="9">
        <f>AVERAGE(BS$3:BS$6)</f>
        <v>60.166666666666664</v>
      </c>
      <c r="BU5" s="9">
        <f>RANK(BR5,BR$3:BR$6,0)</f>
        <v>4</v>
      </c>
      <c r="BV5" s="10">
        <f>[2]Sheet2!Q6</f>
        <v>57</v>
      </c>
      <c r="BW5" s="10" t="str">
        <f>[2]Sheet2!R6</f>
        <v>C5</v>
      </c>
      <c r="BX5" s="10">
        <f>[3]Sheet2!Q6</f>
        <v>72</v>
      </c>
      <c r="BY5" s="10" t="str">
        <f>[3]Sheet2!R6</f>
        <v>B2</v>
      </c>
      <c r="BZ5" s="10">
        <f>[1]Sheet2!Q6</f>
        <v>71</v>
      </c>
      <c r="CA5" s="10" t="str">
        <f>[1]Sheet2!R6</f>
        <v>B2</v>
      </c>
      <c r="CB5" s="9">
        <f t="shared" si="7"/>
        <v>200</v>
      </c>
      <c r="CC5" s="9">
        <f t="shared" si="15"/>
        <v>66.666666666666671</v>
      </c>
      <c r="CD5" s="9">
        <f>AVERAGE(CC$3:CC$6)</f>
        <v>74.583333333333329</v>
      </c>
      <c r="CE5" s="9">
        <f>RANK(CB5,CB$3:CB$6,0)</f>
        <v>4</v>
      </c>
      <c r="CF5">
        <f t="shared" si="16"/>
        <v>1427</v>
      </c>
      <c r="CG5">
        <f>[2]Sheet2!$T6</f>
        <v>61.125</v>
      </c>
      <c r="CH5">
        <f>[3]Sheet2!$T6</f>
        <v>59.375</v>
      </c>
      <c r="CI5">
        <f>[1]Sheet2!$T6</f>
        <v>57.875</v>
      </c>
      <c r="CJ5">
        <f t="shared" si="17"/>
        <v>59.458333333333336</v>
      </c>
      <c r="CK5" s="9">
        <f>RANK(CF5,CF$3:CF$6,0)</f>
        <v>4</v>
      </c>
      <c r="CL5" t="s">
        <v>29</v>
      </c>
      <c r="CM5" t="s">
        <v>31</v>
      </c>
      <c r="CN5" t="s">
        <v>31</v>
      </c>
    </row>
    <row r="6" spans="1:92" x14ac:dyDescent="0.2">
      <c r="A6" s="2">
        <v>4</v>
      </c>
      <c r="B6" s="13">
        <f>[1]Sheet1!A6</f>
        <v>20160024</v>
      </c>
      <c r="C6" s="13" t="str">
        <f>[1]Sheet1!B6</f>
        <v>OKORONKWO PRUDENCE UDIRICHIM</v>
      </c>
      <c r="D6" s="10">
        <f>[2]Sheet2!C7</f>
        <v>65</v>
      </c>
      <c r="E6" s="10" t="str">
        <f>[2]Sheet2!D7</f>
        <v>B3</v>
      </c>
      <c r="F6" s="10">
        <f>[3]Sheet2!C7</f>
        <v>59</v>
      </c>
      <c r="G6" s="10" t="str">
        <f>[3]Sheet2!D7</f>
        <v>C5</v>
      </c>
      <c r="H6" s="10">
        <f>[1]Sheet2!C7</f>
        <v>61</v>
      </c>
      <c r="I6" s="10" t="str">
        <f>[1]Sheet2!D7</f>
        <v>C4</v>
      </c>
      <c r="J6" s="9">
        <f t="shared" si="0"/>
        <v>185</v>
      </c>
      <c r="K6" s="9">
        <f t="shared" si="8"/>
        <v>61.666666666666664</v>
      </c>
      <c r="L6" s="9">
        <f>AVERAGE(K$3:K$6)</f>
        <v>68</v>
      </c>
      <c r="M6" s="9">
        <f>RANK(J6,J$3:J$6,0)</f>
        <v>4</v>
      </c>
      <c r="N6" s="10">
        <f>[2]Sheet2!E7</f>
        <v>80</v>
      </c>
      <c r="O6" s="10" t="str">
        <f>[2]Sheet2!F7</f>
        <v>A1</v>
      </c>
      <c r="P6" s="10">
        <f>[3]Sheet2!E7</f>
        <v>69</v>
      </c>
      <c r="Q6" s="10" t="str">
        <f>[3]Sheet2!F7</f>
        <v>B3</v>
      </c>
      <c r="R6" s="10">
        <f>[1]Sheet2!E7</f>
        <v>69</v>
      </c>
      <c r="S6" s="10" t="str">
        <f>[1]Sheet2!F7</f>
        <v>B3</v>
      </c>
      <c r="T6" s="9">
        <f t="shared" si="1"/>
        <v>218</v>
      </c>
      <c r="U6" s="9">
        <f t="shared" si="9"/>
        <v>72.666666666666671</v>
      </c>
      <c r="V6" s="9">
        <f>AVERAGE(U$3:U$6)</f>
        <v>63.25</v>
      </c>
      <c r="W6" s="9">
        <f>RANK(T6,T$3:T$6,0)</f>
        <v>1</v>
      </c>
      <c r="X6" s="10">
        <f>[2]Sheet2!G7</f>
        <v>69</v>
      </c>
      <c r="Y6" s="10" t="str">
        <f>[2]Sheet2!H7</f>
        <v>B3</v>
      </c>
      <c r="Z6" s="10">
        <f>[3]Sheet2!G7</f>
        <v>68</v>
      </c>
      <c r="AA6" s="10" t="str">
        <f>[3]Sheet2!H7</f>
        <v>B3</v>
      </c>
      <c r="AB6" s="10">
        <f>[1]Sheet2!G7</f>
        <v>81</v>
      </c>
      <c r="AC6" s="10" t="str">
        <f>[1]Sheet2!H7</f>
        <v>A1</v>
      </c>
      <c r="AD6" s="9">
        <f t="shared" si="2"/>
        <v>218</v>
      </c>
      <c r="AE6" s="9">
        <f t="shared" si="10"/>
        <v>72.666666666666671</v>
      </c>
      <c r="AF6" s="9">
        <f>AVERAGE(AE$3:AE$6)</f>
        <v>68.666666666666671</v>
      </c>
      <c r="AG6" s="9">
        <f>RANK(AD6,AD$3:AD$6,0)</f>
        <v>2</v>
      </c>
      <c r="AH6" s="10">
        <f>[2]Sheet2!I7</f>
        <v>65</v>
      </c>
      <c r="AI6" s="10" t="str">
        <f>[2]Sheet2!J7</f>
        <v>B3</v>
      </c>
      <c r="AJ6" s="10">
        <f>[3]Sheet2!I7</f>
        <v>84</v>
      </c>
      <c r="AK6" s="10" t="str">
        <f>[3]Sheet2!J7</f>
        <v>A1</v>
      </c>
      <c r="AL6" s="10">
        <f>[1]Sheet2!I7</f>
        <v>78</v>
      </c>
      <c r="AM6" s="10" t="str">
        <f>[1]Sheet2!J7</f>
        <v>A1</v>
      </c>
      <c r="AN6" s="9">
        <f t="shared" si="3"/>
        <v>227</v>
      </c>
      <c r="AO6" s="9">
        <f t="shared" si="11"/>
        <v>75.666666666666671</v>
      </c>
      <c r="AP6" s="9">
        <f>AVERAGE(AO$3:AO$6)</f>
        <v>69.583333333333329</v>
      </c>
      <c r="AQ6" s="9">
        <f>RANK(AN6,AN$3:AN$6,0)</f>
        <v>2</v>
      </c>
      <c r="AR6" s="10">
        <f>[2]Sheet2!K7</f>
        <v>70</v>
      </c>
      <c r="AS6" s="10" t="str">
        <f>[2]Sheet2!L7</f>
        <v>B2</v>
      </c>
      <c r="AT6" s="10">
        <f>[3]Sheet2!K7</f>
        <v>78</v>
      </c>
      <c r="AU6" s="10" t="str">
        <f>[3]Sheet2!L7</f>
        <v>A1</v>
      </c>
      <c r="AV6" s="10">
        <f>[1]Sheet2!K7</f>
        <v>64</v>
      </c>
      <c r="AW6" s="10" t="str">
        <f>[1]Sheet2!L7</f>
        <v>C4</v>
      </c>
      <c r="AX6" s="9">
        <f t="shared" si="4"/>
        <v>212</v>
      </c>
      <c r="AY6" s="9">
        <f t="shared" si="12"/>
        <v>70.666666666666671</v>
      </c>
      <c r="AZ6" s="9">
        <f>AVERAGE(AY$3:AY$6)</f>
        <v>70.75</v>
      </c>
      <c r="BA6" s="9">
        <f>RANK(AX6,AX$3:AX$6,0)</f>
        <v>2</v>
      </c>
      <c r="BB6" s="10">
        <f>[2]Sheet2!M7</f>
        <v>86</v>
      </c>
      <c r="BC6" s="10" t="str">
        <f>[2]Sheet2!N7</f>
        <v>A1</v>
      </c>
      <c r="BD6" s="10">
        <f>[3]Sheet2!M7</f>
        <v>66</v>
      </c>
      <c r="BE6" s="10" t="str">
        <f>[3]Sheet2!N7</f>
        <v>B3</v>
      </c>
      <c r="BF6" s="10">
        <f>[1]Sheet2!M7</f>
        <v>80</v>
      </c>
      <c r="BG6" s="10" t="str">
        <f>[1]Sheet2!N7</f>
        <v>A1</v>
      </c>
      <c r="BH6" s="9">
        <f t="shared" si="5"/>
        <v>232</v>
      </c>
      <c r="BI6" s="9">
        <f t="shared" si="13"/>
        <v>77.333333333333329</v>
      </c>
      <c r="BJ6" s="9">
        <f>AVERAGE(BI$3:BI$6)</f>
        <v>68.916666666666671</v>
      </c>
      <c r="BK6" s="9">
        <f>RANK(BH6,BH$3:BH$6,0)</f>
        <v>1</v>
      </c>
      <c r="BL6" s="10">
        <f>[2]Sheet2!O7</f>
        <v>53</v>
      </c>
      <c r="BM6" s="10" t="str">
        <f>[2]Sheet2!P7</f>
        <v>C6</v>
      </c>
      <c r="BN6" s="10">
        <f>[3]Sheet2!O7</f>
        <v>73</v>
      </c>
      <c r="BO6" s="10" t="str">
        <f>[3]Sheet2!P7</f>
        <v>B2</v>
      </c>
      <c r="BP6" s="10">
        <f>[1]Sheet2!O7</f>
        <v>57</v>
      </c>
      <c r="BQ6" s="10" t="str">
        <f>[1]Sheet2!P7</f>
        <v>C5</v>
      </c>
      <c r="BR6" s="9">
        <f t="shared" si="6"/>
        <v>183</v>
      </c>
      <c r="BS6" s="9">
        <f t="shared" si="14"/>
        <v>61</v>
      </c>
      <c r="BT6" s="9">
        <f>AVERAGE(BS$3:BS$6)</f>
        <v>60.166666666666664</v>
      </c>
      <c r="BU6" s="9">
        <f>RANK(BR6,BR$3:BR$6,0)</f>
        <v>2</v>
      </c>
      <c r="BV6" s="10">
        <f>[2]Sheet2!Q7</f>
        <v>65</v>
      </c>
      <c r="BW6" s="10" t="str">
        <f>[2]Sheet2!R7</f>
        <v>B3</v>
      </c>
      <c r="BX6" s="10">
        <f>[3]Sheet2!Q7</f>
        <v>82</v>
      </c>
      <c r="BY6" s="10" t="str">
        <f>[3]Sheet2!R7</f>
        <v>A1</v>
      </c>
      <c r="BZ6" s="10">
        <f>[1]Sheet2!Q7</f>
        <v>82</v>
      </c>
      <c r="CA6" s="10" t="str">
        <f>[1]Sheet2!R7</f>
        <v>A1</v>
      </c>
      <c r="CB6" s="9">
        <f t="shared" si="7"/>
        <v>229</v>
      </c>
      <c r="CC6" s="9">
        <f t="shared" si="15"/>
        <v>76.333333333333329</v>
      </c>
      <c r="CD6" s="9">
        <f>AVERAGE(CC$3:CC$6)</f>
        <v>74.583333333333329</v>
      </c>
      <c r="CE6" s="9">
        <f>RANK(CB6,CB$3:CB$6,0)</f>
        <v>2</v>
      </c>
      <c r="CF6">
        <f t="shared" si="16"/>
        <v>1704</v>
      </c>
      <c r="CG6">
        <f>[2]Sheet2!$T7</f>
        <v>69.125</v>
      </c>
      <c r="CH6">
        <f>[3]Sheet2!$T7</f>
        <v>72.375</v>
      </c>
      <c r="CI6">
        <f>[1]Sheet2!$T7</f>
        <v>71.5</v>
      </c>
      <c r="CJ6">
        <f t="shared" si="17"/>
        <v>71</v>
      </c>
      <c r="CK6" s="9">
        <f>RANK(CF6,CF$3:CF$6,0)</f>
        <v>2</v>
      </c>
      <c r="CL6" t="s">
        <v>29</v>
      </c>
      <c r="CM6" t="s">
        <v>31</v>
      </c>
      <c r="CN6" t="s">
        <v>31</v>
      </c>
    </row>
  </sheetData>
  <protectedRanges>
    <protectedRange password="8F6D" sqref="A1" name="Range1"/>
  </protectedRanges>
  <mergeCells count="8">
    <mergeCell ref="BB1:BG1"/>
    <mergeCell ref="BV1:CA1"/>
    <mergeCell ref="BL1:BQ1"/>
    <mergeCell ref="D1:I1"/>
    <mergeCell ref="N1:S1"/>
    <mergeCell ref="X1:AC1"/>
    <mergeCell ref="AH1:AM1"/>
    <mergeCell ref="AR1:AW1"/>
  </mergeCells>
  <conditionalFormatting sqref="D3:E6">
    <cfRule type="containsText" dxfId="103" priority="377" stopIfTrue="1" operator="containsText" text="E8">
      <formula>NOT(ISERROR(SEARCH("E8",D3)))</formula>
    </cfRule>
    <cfRule type="cellIs" dxfId="102" priority="378" stopIfTrue="1" operator="between">
      <formula>40</formula>
      <formula>44</formula>
    </cfRule>
    <cfRule type="cellIs" dxfId="101" priority="379" stopIfTrue="1" operator="lessThan">
      <formula>40</formula>
    </cfRule>
    <cfRule type="containsText" dxfId="100" priority="380" stopIfTrue="1" operator="containsText" text="F9">
      <formula>NOT(ISERROR(SEARCH("F9",D3)))</formula>
    </cfRule>
  </conditionalFormatting>
  <conditionalFormatting sqref="N3:O6">
    <cfRule type="containsText" dxfId="99" priority="369" stopIfTrue="1" operator="containsText" text="E8">
      <formula>NOT(ISERROR(SEARCH("E8",N3)))</formula>
    </cfRule>
    <cfRule type="cellIs" dxfId="98" priority="370" stopIfTrue="1" operator="between">
      <formula>40</formula>
      <formula>44</formula>
    </cfRule>
    <cfRule type="cellIs" dxfId="97" priority="371" stopIfTrue="1" operator="lessThan">
      <formula>40</formula>
    </cfRule>
    <cfRule type="containsText" dxfId="96" priority="372" stopIfTrue="1" operator="containsText" text="F9">
      <formula>NOT(ISERROR(SEARCH("F9",N3)))</formula>
    </cfRule>
  </conditionalFormatting>
  <conditionalFormatting sqref="X3:Y6">
    <cfRule type="containsText" dxfId="95" priority="361" stopIfTrue="1" operator="containsText" text="E8">
      <formula>NOT(ISERROR(SEARCH("E8",X3)))</formula>
    </cfRule>
    <cfRule type="cellIs" dxfId="94" priority="362" stopIfTrue="1" operator="between">
      <formula>40</formula>
      <formula>44</formula>
    </cfRule>
    <cfRule type="cellIs" dxfId="93" priority="363" stopIfTrue="1" operator="lessThan">
      <formula>40</formula>
    </cfRule>
    <cfRule type="containsText" dxfId="92" priority="364" stopIfTrue="1" operator="containsText" text="F9">
      <formula>NOT(ISERROR(SEARCH("F9",X3)))</formula>
    </cfRule>
  </conditionalFormatting>
  <conditionalFormatting sqref="AH3:AI6">
    <cfRule type="containsText" dxfId="91" priority="349" stopIfTrue="1" operator="containsText" text="E8">
      <formula>NOT(ISERROR(SEARCH("E8",AH3)))</formula>
    </cfRule>
    <cfRule type="cellIs" dxfId="90" priority="350" stopIfTrue="1" operator="between">
      <formula>40</formula>
      <formula>44</formula>
    </cfRule>
    <cfRule type="cellIs" dxfId="89" priority="351" stopIfTrue="1" operator="lessThan">
      <formula>40</formula>
    </cfRule>
    <cfRule type="containsText" dxfId="88" priority="352" stopIfTrue="1" operator="containsText" text="F9">
      <formula>NOT(ISERROR(SEARCH("F9",AH3)))</formula>
    </cfRule>
  </conditionalFormatting>
  <conditionalFormatting sqref="AR3:AS6">
    <cfRule type="containsText" dxfId="87" priority="341" stopIfTrue="1" operator="containsText" text="E8">
      <formula>NOT(ISERROR(SEARCH("E8",AR3)))</formula>
    </cfRule>
    <cfRule type="cellIs" dxfId="86" priority="342" stopIfTrue="1" operator="between">
      <formula>40</formula>
      <formula>44</formula>
    </cfRule>
    <cfRule type="cellIs" dxfId="85" priority="343" stopIfTrue="1" operator="lessThan">
      <formula>40</formula>
    </cfRule>
    <cfRule type="containsText" dxfId="84" priority="344" stopIfTrue="1" operator="containsText" text="F9">
      <formula>NOT(ISERROR(SEARCH("F9",AR3)))</formula>
    </cfRule>
  </conditionalFormatting>
  <conditionalFormatting sqref="AY3">
    <cfRule type="containsText" dxfId="83" priority="337" stopIfTrue="1" operator="containsText" text="E8">
      <formula>NOT(ISERROR(SEARCH("E8",AY3)))</formula>
    </cfRule>
    <cfRule type="cellIs" dxfId="82" priority="338" stopIfTrue="1" operator="between">
      <formula>40</formula>
      <formula>44</formula>
    </cfRule>
    <cfRule type="cellIs" dxfId="81" priority="339" stopIfTrue="1" operator="lessThan">
      <formula>40</formula>
    </cfRule>
    <cfRule type="containsText" dxfId="80" priority="340" stopIfTrue="1" operator="containsText" text="F9">
      <formula>NOT(ISERROR(SEARCH("F9",AY3)))</formula>
    </cfRule>
  </conditionalFormatting>
  <conditionalFormatting sqref="BB3:BC6">
    <cfRule type="containsText" dxfId="79" priority="333" stopIfTrue="1" operator="containsText" text="E8">
      <formula>NOT(ISERROR(SEARCH("E8",BB3)))</formula>
    </cfRule>
    <cfRule type="cellIs" dxfId="78" priority="334" stopIfTrue="1" operator="between">
      <formula>40</formula>
      <formula>44</formula>
    </cfRule>
    <cfRule type="cellIs" dxfId="77" priority="335" stopIfTrue="1" operator="lessThan">
      <formula>40</formula>
    </cfRule>
    <cfRule type="containsText" dxfId="76" priority="336" stopIfTrue="1" operator="containsText" text="F9">
      <formula>NOT(ISERROR(SEARCH("F9",BB3)))</formula>
    </cfRule>
  </conditionalFormatting>
  <conditionalFormatting sqref="BL3:BM6">
    <cfRule type="containsText" dxfId="75" priority="309" stopIfTrue="1" operator="containsText" text="E8">
      <formula>NOT(ISERROR(SEARCH("E8",BL3)))</formula>
    </cfRule>
    <cfRule type="cellIs" dxfId="74" priority="310" stopIfTrue="1" operator="between">
      <formula>40</formula>
      <formula>44</formula>
    </cfRule>
    <cfRule type="cellIs" dxfId="73" priority="311" stopIfTrue="1" operator="lessThan">
      <formula>40</formula>
    </cfRule>
    <cfRule type="containsText" dxfId="72" priority="312" stopIfTrue="1" operator="containsText" text="F9">
      <formula>NOT(ISERROR(SEARCH("F9",BL3)))</formula>
    </cfRule>
  </conditionalFormatting>
  <conditionalFormatting sqref="BV3:BW6">
    <cfRule type="containsText" dxfId="71" priority="269" stopIfTrue="1" operator="containsText" text="E8">
      <formula>NOT(ISERROR(SEARCH("E8",BV3)))</formula>
    </cfRule>
    <cfRule type="cellIs" dxfId="70" priority="270" stopIfTrue="1" operator="between">
      <formula>40</formula>
      <formula>44</formula>
    </cfRule>
    <cfRule type="cellIs" dxfId="69" priority="271" stopIfTrue="1" operator="lessThan">
      <formula>40</formula>
    </cfRule>
    <cfRule type="containsText" dxfId="68" priority="272" stopIfTrue="1" operator="containsText" text="F9">
      <formula>NOT(ISERROR(SEARCH("F9",BV3)))</formula>
    </cfRule>
  </conditionalFormatting>
  <conditionalFormatting sqref="F3:G6">
    <cfRule type="containsText" dxfId="67" priority="253" stopIfTrue="1" operator="containsText" text="E8">
      <formula>NOT(ISERROR(SEARCH("E8",F3)))</formula>
    </cfRule>
    <cfRule type="cellIs" dxfId="66" priority="254" stopIfTrue="1" operator="between">
      <formula>40</formula>
      <formula>44</formula>
    </cfRule>
    <cfRule type="cellIs" dxfId="65" priority="255" stopIfTrue="1" operator="lessThan">
      <formula>40</formula>
    </cfRule>
    <cfRule type="containsText" dxfId="64" priority="256" stopIfTrue="1" operator="containsText" text="F9">
      <formula>NOT(ISERROR(SEARCH("F9",F3)))</formula>
    </cfRule>
  </conditionalFormatting>
  <conditionalFormatting sqref="P3:Q6">
    <cfRule type="containsText" dxfId="63" priority="241" stopIfTrue="1" operator="containsText" text="E8">
      <formula>NOT(ISERROR(SEARCH("E8",P3)))</formula>
    </cfRule>
    <cfRule type="cellIs" dxfId="62" priority="242" stopIfTrue="1" operator="between">
      <formula>40</formula>
      <formula>44</formula>
    </cfRule>
    <cfRule type="cellIs" dxfId="61" priority="243" stopIfTrue="1" operator="lessThan">
      <formula>40</formula>
    </cfRule>
    <cfRule type="containsText" dxfId="60" priority="244" stopIfTrue="1" operator="containsText" text="F9">
      <formula>NOT(ISERROR(SEARCH("F9",P3)))</formula>
    </cfRule>
  </conditionalFormatting>
  <conditionalFormatting sqref="H3:I6">
    <cfRule type="containsText" dxfId="59" priority="233" stopIfTrue="1" operator="containsText" text="E8">
      <formula>NOT(ISERROR(SEARCH("E8",H3)))</formula>
    </cfRule>
    <cfRule type="cellIs" dxfId="58" priority="234" stopIfTrue="1" operator="between">
      <formula>40</formula>
      <formula>44</formula>
    </cfRule>
    <cfRule type="cellIs" dxfId="57" priority="235" stopIfTrue="1" operator="lessThan">
      <formula>40</formula>
    </cfRule>
    <cfRule type="containsText" dxfId="56" priority="236" stopIfTrue="1" operator="containsText" text="F9">
      <formula>NOT(ISERROR(SEARCH("F9",H3)))</formula>
    </cfRule>
  </conditionalFormatting>
  <conditionalFormatting sqref="R3:S6">
    <cfRule type="containsText" dxfId="55" priority="225" stopIfTrue="1" operator="containsText" text="E8">
      <formula>NOT(ISERROR(SEARCH("E8",R3)))</formula>
    </cfRule>
    <cfRule type="cellIs" dxfId="54" priority="226" stopIfTrue="1" operator="between">
      <formula>40</formula>
      <formula>44</formula>
    </cfRule>
    <cfRule type="cellIs" dxfId="53" priority="227" stopIfTrue="1" operator="lessThan">
      <formula>40</formula>
    </cfRule>
    <cfRule type="containsText" dxfId="52" priority="228" stopIfTrue="1" operator="containsText" text="F9">
      <formula>NOT(ISERROR(SEARCH("F9",R3)))</formula>
    </cfRule>
  </conditionalFormatting>
  <conditionalFormatting sqref="Z3:AA6">
    <cfRule type="containsText" dxfId="51" priority="217" stopIfTrue="1" operator="containsText" text="E8">
      <formula>NOT(ISERROR(SEARCH("E8",Z3)))</formula>
    </cfRule>
    <cfRule type="cellIs" dxfId="50" priority="218" stopIfTrue="1" operator="between">
      <formula>40</formula>
      <formula>44</formula>
    </cfRule>
    <cfRule type="cellIs" dxfId="49" priority="219" stopIfTrue="1" operator="lessThan">
      <formula>40</formula>
    </cfRule>
    <cfRule type="containsText" dxfId="48" priority="220" stopIfTrue="1" operator="containsText" text="F9">
      <formula>NOT(ISERROR(SEARCH("F9",Z3)))</formula>
    </cfRule>
  </conditionalFormatting>
  <conditionalFormatting sqref="AB3:AC6">
    <cfRule type="containsText" dxfId="47" priority="209" stopIfTrue="1" operator="containsText" text="E8">
      <formula>NOT(ISERROR(SEARCH("E8",AB3)))</formula>
    </cfRule>
    <cfRule type="cellIs" dxfId="46" priority="210" stopIfTrue="1" operator="between">
      <formula>40</formula>
      <formula>44</formula>
    </cfRule>
    <cfRule type="cellIs" dxfId="45" priority="211" stopIfTrue="1" operator="lessThan">
      <formula>40</formula>
    </cfRule>
    <cfRule type="containsText" dxfId="44" priority="212" stopIfTrue="1" operator="containsText" text="F9">
      <formula>NOT(ISERROR(SEARCH("F9",AB3)))</formula>
    </cfRule>
  </conditionalFormatting>
  <conditionalFormatting sqref="AJ3:AK6">
    <cfRule type="containsText" dxfId="43" priority="201" stopIfTrue="1" operator="containsText" text="E8">
      <formula>NOT(ISERROR(SEARCH("E8",AJ3)))</formula>
    </cfRule>
    <cfRule type="cellIs" dxfId="42" priority="202" stopIfTrue="1" operator="between">
      <formula>40</formula>
      <formula>44</formula>
    </cfRule>
    <cfRule type="cellIs" dxfId="41" priority="203" stopIfTrue="1" operator="lessThan">
      <formula>40</formula>
    </cfRule>
    <cfRule type="containsText" dxfId="40" priority="204" stopIfTrue="1" operator="containsText" text="F9">
      <formula>NOT(ISERROR(SEARCH("F9",AJ3)))</formula>
    </cfRule>
  </conditionalFormatting>
  <conditionalFormatting sqref="AL3:AM6">
    <cfRule type="containsText" dxfId="39" priority="193" stopIfTrue="1" operator="containsText" text="E8">
      <formula>NOT(ISERROR(SEARCH("E8",AL3)))</formula>
    </cfRule>
    <cfRule type="cellIs" dxfId="38" priority="194" stopIfTrue="1" operator="between">
      <formula>40</formula>
      <formula>44</formula>
    </cfRule>
    <cfRule type="cellIs" dxfId="37" priority="195" stopIfTrue="1" operator="lessThan">
      <formula>40</formula>
    </cfRule>
    <cfRule type="containsText" dxfId="36" priority="196" stopIfTrue="1" operator="containsText" text="F9">
      <formula>NOT(ISERROR(SEARCH("F9",AL3)))</formula>
    </cfRule>
  </conditionalFormatting>
  <conditionalFormatting sqref="AZ3 BF3:BG6 AT3:AU6">
    <cfRule type="containsText" dxfId="35" priority="185" stopIfTrue="1" operator="containsText" text="E8">
      <formula>NOT(ISERROR(SEARCH("E8",AT3)))</formula>
    </cfRule>
    <cfRule type="cellIs" dxfId="34" priority="186" stopIfTrue="1" operator="between">
      <formula>40</formula>
      <formula>44</formula>
    </cfRule>
    <cfRule type="cellIs" dxfId="33" priority="187" stopIfTrue="1" operator="lessThan">
      <formula>40</formula>
    </cfRule>
    <cfRule type="containsText" dxfId="32" priority="188" stopIfTrue="1" operator="containsText" text="F9">
      <formula>NOT(ISERROR(SEARCH("F9",AT3)))</formula>
    </cfRule>
  </conditionalFormatting>
  <conditionalFormatting sqref="BA3">
    <cfRule type="containsText" dxfId="31" priority="181" stopIfTrue="1" operator="containsText" text="E8">
      <formula>NOT(ISERROR(SEARCH("E8",BA3)))</formula>
    </cfRule>
    <cfRule type="cellIs" dxfId="30" priority="182" stopIfTrue="1" operator="between">
      <formula>40</formula>
      <formula>44</formula>
    </cfRule>
    <cfRule type="cellIs" dxfId="29" priority="183" stopIfTrue="1" operator="lessThan">
      <formula>40</formula>
    </cfRule>
    <cfRule type="containsText" dxfId="28" priority="184" stopIfTrue="1" operator="containsText" text="F9">
      <formula>NOT(ISERROR(SEARCH("F9",BA3)))</formula>
    </cfRule>
  </conditionalFormatting>
  <conditionalFormatting sqref="AV3:AW6">
    <cfRule type="containsText" dxfId="27" priority="177" stopIfTrue="1" operator="containsText" text="E8">
      <formula>NOT(ISERROR(SEARCH("E8",AV3)))</formula>
    </cfRule>
    <cfRule type="cellIs" dxfId="26" priority="178" stopIfTrue="1" operator="between">
      <formula>40</formula>
      <formula>44</formula>
    </cfRule>
    <cfRule type="cellIs" dxfId="25" priority="179" stopIfTrue="1" operator="lessThan">
      <formula>40</formula>
    </cfRule>
    <cfRule type="containsText" dxfId="24" priority="180" stopIfTrue="1" operator="containsText" text="F9">
      <formula>NOT(ISERROR(SEARCH("F9",AV3)))</formula>
    </cfRule>
  </conditionalFormatting>
  <conditionalFormatting sqref="BD3:BE6">
    <cfRule type="containsText" dxfId="23" priority="169" stopIfTrue="1" operator="containsText" text="E8">
      <formula>NOT(ISERROR(SEARCH("E8",BD3)))</formula>
    </cfRule>
    <cfRule type="cellIs" dxfId="22" priority="170" stopIfTrue="1" operator="between">
      <formula>40</formula>
      <formula>44</formula>
    </cfRule>
    <cfRule type="cellIs" dxfId="21" priority="171" stopIfTrue="1" operator="lessThan">
      <formula>40</formula>
    </cfRule>
    <cfRule type="containsText" dxfId="20" priority="172" stopIfTrue="1" operator="containsText" text="F9">
      <formula>NOT(ISERROR(SEARCH("F9",BD3)))</formula>
    </cfRule>
  </conditionalFormatting>
  <conditionalFormatting sqref="BF3:BG6">
    <cfRule type="containsText" dxfId="19" priority="161" stopIfTrue="1" operator="containsText" text="E8">
      <formula>NOT(ISERROR(SEARCH("E8",BF3)))</formula>
    </cfRule>
    <cfRule type="cellIs" dxfId="18" priority="162" stopIfTrue="1" operator="between">
      <formula>40</formula>
      <formula>44</formula>
    </cfRule>
    <cfRule type="cellIs" dxfId="17" priority="163" stopIfTrue="1" operator="lessThan">
      <formula>40</formula>
    </cfRule>
    <cfRule type="containsText" dxfId="16" priority="164" stopIfTrue="1" operator="containsText" text="F9">
      <formula>NOT(ISERROR(SEARCH("F9",BF3)))</formula>
    </cfRule>
  </conditionalFormatting>
  <conditionalFormatting sqref="BN3:BO6">
    <cfRule type="containsText" dxfId="15" priority="121" stopIfTrue="1" operator="containsText" text="E8">
      <formula>NOT(ISERROR(SEARCH("E8",BN3)))</formula>
    </cfRule>
    <cfRule type="cellIs" dxfId="14" priority="122" stopIfTrue="1" operator="between">
      <formula>40</formula>
      <formula>44</formula>
    </cfRule>
    <cfRule type="cellIs" dxfId="13" priority="123" stopIfTrue="1" operator="lessThan">
      <formula>40</formula>
    </cfRule>
    <cfRule type="containsText" dxfId="12" priority="124" stopIfTrue="1" operator="containsText" text="F9">
      <formula>NOT(ISERROR(SEARCH("F9",BN3)))</formula>
    </cfRule>
  </conditionalFormatting>
  <conditionalFormatting sqref="BP3:BQ6">
    <cfRule type="containsText" dxfId="11" priority="113" stopIfTrue="1" operator="containsText" text="E8">
      <formula>NOT(ISERROR(SEARCH("E8",BP3)))</formula>
    </cfRule>
    <cfRule type="cellIs" dxfId="10" priority="114" stopIfTrue="1" operator="between">
      <formula>40</formula>
      <formula>44</formula>
    </cfRule>
    <cfRule type="cellIs" dxfId="9" priority="115" stopIfTrue="1" operator="lessThan">
      <formula>40</formula>
    </cfRule>
    <cfRule type="containsText" dxfId="8" priority="116" stopIfTrue="1" operator="containsText" text="F9">
      <formula>NOT(ISERROR(SEARCH("F9",BP3)))</formula>
    </cfRule>
  </conditionalFormatting>
  <conditionalFormatting sqref="BX3:BY6">
    <cfRule type="containsText" dxfId="7" priority="41" stopIfTrue="1" operator="containsText" text="E8">
      <formula>NOT(ISERROR(SEARCH("E8",BX3)))</formula>
    </cfRule>
    <cfRule type="cellIs" dxfId="6" priority="42" stopIfTrue="1" operator="between">
      <formula>40</formula>
      <formula>44</formula>
    </cfRule>
    <cfRule type="cellIs" dxfId="5" priority="43" stopIfTrue="1" operator="lessThan">
      <formula>40</formula>
    </cfRule>
    <cfRule type="containsText" dxfId="4" priority="44" stopIfTrue="1" operator="containsText" text="F9">
      <formula>NOT(ISERROR(SEARCH("F9",BX3)))</formula>
    </cfRule>
  </conditionalFormatting>
  <conditionalFormatting sqref="BZ3:CA6">
    <cfRule type="containsText" dxfId="3" priority="33" stopIfTrue="1" operator="containsText" text="E8">
      <formula>NOT(ISERROR(SEARCH("E8",BZ3)))</formula>
    </cfRule>
    <cfRule type="cellIs" dxfId="2" priority="34" stopIfTrue="1" operator="between">
      <formula>40</formula>
      <formula>44</formula>
    </cfRule>
    <cfRule type="cellIs" dxfId="1" priority="35" stopIfTrue="1" operator="lessThan">
      <formula>40</formula>
    </cfRule>
    <cfRule type="containsText" dxfId="0" priority="36" stopIfTrue="1" operator="containsText" text="F9">
      <formula>NOT(ISERROR(SEARCH("F9",BZ3)))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2021-09-28T09:11:59Z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