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600" windowWidth="20490" windowHeight="7740"/>
  </bookViews>
  <sheets>
    <sheet name="Sheet1" sheetId="1" r:id="rId1"/>
    <sheet name="Sheet2" sheetId="2" r:id="rId2"/>
    <sheet name="Grades" sheetId="19" r:id="rId3"/>
    <sheet name="ENGLISH" sheetId="3" r:id="rId4"/>
    <sheet name="MATHS" sheetId="4" r:id="rId5"/>
    <sheet name="BIOLOGY" sheetId="5" r:id="rId6"/>
    <sheet name="CHEMISTRY" sheetId="6" r:id="rId7"/>
    <sheet name="GEOGRAPHY" sheetId="7" r:id="rId8"/>
    <sheet name="PHYSICS" sheetId="8" r:id="rId9"/>
    <sheet name="LIT-IN-ENGLISH" sheetId="9" r:id="rId10"/>
    <sheet name="CRS" sheetId="10" r:id="rId11"/>
    <sheet name="ECONOMICS" sheetId="11" r:id="rId12"/>
    <sheet name="AGRICULTURE" sheetId="12" r:id="rId13"/>
    <sheet name="GOVERNMENT" sheetId="13" r:id="rId14"/>
    <sheet name="CIVIC EDU" sheetId="14" r:id="rId15"/>
    <sheet name="FIN ACC" sheetId="15" r:id="rId16"/>
    <sheet name="IGBO" sheetId="16" r:id="rId17"/>
    <sheet name="Sheet3" sheetId="18" r:id="rId18"/>
  </sheets>
  <calcPr calcId="144525"/>
</workbook>
</file>

<file path=xl/calcChain.xml><?xml version="1.0" encoding="utf-8"?>
<calcChain xmlns="http://schemas.openxmlformats.org/spreadsheetml/2006/main">
  <c r="T4" i="1" l="1"/>
  <c r="T6" i="1"/>
  <c r="T7" i="1"/>
  <c r="T8" i="1"/>
  <c r="T9" i="1"/>
  <c r="T10" i="1"/>
  <c r="T11" i="1"/>
  <c r="T12" i="1"/>
  <c r="T13" i="1"/>
  <c r="E4" i="2"/>
  <c r="E6" i="2"/>
  <c r="E7" i="2"/>
  <c r="E8" i="2"/>
  <c r="E9" i="2"/>
  <c r="E10" i="2"/>
  <c r="E11" i="2"/>
  <c r="E12" i="2"/>
  <c r="E13" i="2"/>
  <c r="B4" i="16" l="1"/>
  <c r="B5" i="16"/>
  <c r="B6" i="16"/>
  <c r="B7" i="16"/>
  <c r="B8" i="16"/>
  <c r="B9" i="16"/>
  <c r="B10" i="16"/>
  <c r="B11" i="16"/>
  <c r="B12" i="16"/>
  <c r="B13" i="16"/>
  <c r="B14" i="16"/>
  <c r="B15" i="16"/>
  <c r="B3" i="16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3" i="15"/>
  <c r="B4" i="14"/>
  <c r="B5" i="14"/>
  <c r="B6" i="14"/>
  <c r="B7" i="14"/>
  <c r="B8" i="14"/>
  <c r="B9" i="14"/>
  <c r="B10" i="14"/>
  <c r="B11" i="14"/>
  <c r="B12" i="14"/>
  <c r="B13" i="14"/>
  <c r="B14" i="14"/>
  <c r="B3" i="14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3" i="13"/>
  <c r="B4" i="12"/>
  <c r="B5" i="12"/>
  <c r="B6" i="12"/>
  <c r="B7" i="12"/>
  <c r="B8" i="12"/>
  <c r="B9" i="12"/>
  <c r="B10" i="12"/>
  <c r="B11" i="12"/>
  <c r="B12" i="12"/>
  <c r="B13" i="12"/>
  <c r="B14" i="12"/>
  <c r="B15" i="12"/>
  <c r="B3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3" i="1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3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3" i="9"/>
  <c r="B4" i="8"/>
  <c r="B5" i="8"/>
  <c r="B6" i="8"/>
  <c r="B7" i="8"/>
  <c r="B8" i="8"/>
  <c r="B9" i="8"/>
  <c r="B10" i="8"/>
  <c r="B11" i="8"/>
  <c r="B12" i="8"/>
  <c r="B13" i="8"/>
  <c r="B14" i="8"/>
  <c r="B15" i="8"/>
  <c r="B3" i="8"/>
  <c r="B4" i="7"/>
  <c r="B5" i="7"/>
  <c r="B6" i="7"/>
  <c r="B7" i="7"/>
  <c r="B8" i="7"/>
  <c r="B9" i="7"/>
  <c r="B10" i="7"/>
  <c r="B11" i="7"/>
  <c r="B12" i="7"/>
  <c r="B13" i="7"/>
  <c r="B14" i="7"/>
  <c r="B15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3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3" i="5"/>
  <c r="B4" i="4"/>
  <c r="B5" i="4"/>
  <c r="B6" i="4"/>
  <c r="B7" i="4"/>
  <c r="B8" i="4"/>
  <c r="B9" i="4"/>
  <c r="B10" i="4"/>
  <c r="B11" i="4"/>
  <c r="B12" i="4"/>
  <c r="B13" i="4"/>
  <c r="B14" i="4"/>
  <c r="B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3" i="3"/>
  <c r="O4" i="2"/>
  <c r="AA4" i="2"/>
  <c r="O5" i="2"/>
  <c r="U5" i="2"/>
  <c r="AA5" i="2"/>
  <c r="I6" i="2"/>
  <c r="O6" i="2"/>
  <c r="AA6" i="2"/>
  <c r="I7" i="2"/>
  <c r="O7" i="2"/>
  <c r="AA7" i="2"/>
  <c r="I8" i="2"/>
  <c r="O8" i="2"/>
  <c r="AA8" i="2"/>
  <c r="O9" i="2"/>
  <c r="U9" i="2"/>
  <c r="AA9" i="2"/>
  <c r="I10" i="2"/>
  <c r="O10" i="2"/>
  <c r="AA10" i="2"/>
  <c r="I11" i="2"/>
  <c r="O11" i="2"/>
  <c r="AA11" i="2"/>
  <c r="I12" i="2"/>
  <c r="M12" i="2"/>
  <c r="O12" i="2"/>
  <c r="AA12" i="2"/>
  <c r="C13" i="2"/>
  <c r="D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G13" i="2"/>
  <c r="C14" i="2"/>
  <c r="D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G14" i="2"/>
  <c r="B4" i="2"/>
  <c r="B5" i="2"/>
  <c r="B6" i="2"/>
  <c r="B7" i="2"/>
  <c r="B8" i="2"/>
  <c r="B9" i="2"/>
  <c r="B10" i="2"/>
  <c r="B11" i="2"/>
  <c r="B12" i="2"/>
  <c r="B13" i="2"/>
  <c r="B14" i="2"/>
  <c r="B3" i="2"/>
  <c r="AE13" i="2" l="1"/>
  <c r="AF13" i="2" s="1"/>
  <c r="DS4" i="1"/>
  <c r="DS5" i="1"/>
  <c r="DS6" i="1"/>
  <c r="DS7" i="1"/>
  <c r="DS8" i="1"/>
  <c r="DS9" i="1"/>
  <c r="DS10" i="1"/>
  <c r="DS11" i="1"/>
  <c r="DS12" i="1"/>
  <c r="DS13" i="1"/>
  <c r="DS14" i="1"/>
  <c r="DR4" i="1"/>
  <c r="DR5" i="1"/>
  <c r="DR6" i="1"/>
  <c r="DR7" i="1"/>
  <c r="DR8" i="1"/>
  <c r="DR9" i="1"/>
  <c r="DR10" i="1"/>
  <c r="DR11" i="1"/>
  <c r="DR12" i="1"/>
  <c r="DR13" i="1"/>
  <c r="DR14" i="1"/>
  <c r="DQ4" i="1"/>
  <c r="DQ5" i="1"/>
  <c r="DQ6" i="1"/>
  <c r="DQ7" i="1"/>
  <c r="DQ8" i="1"/>
  <c r="DQ9" i="1"/>
  <c r="DQ10" i="1"/>
  <c r="DQ11" i="1"/>
  <c r="DQ12" i="1"/>
  <c r="DQ13" i="1"/>
  <c r="DQ14" i="1"/>
  <c r="DP4" i="1"/>
  <c r="DW4" i="1" s="1"/>
  <c r="DP5" i="1"/>
  <c r="DW5" i="1" s="1"/>
  <c r="DP6" i="1"/>
  <c r="DW6" i="1" s="1"/>
  <c r="DP7" i="1"/>
  <c r="DP8" i="1"/>
  <c r="DP9" i="1"/>
  <c r="DW9" i="1" s="1"/>
  <c r="DP10" i="1"/>
  <c r="DW10" i="1" s="1"/>
  <c r="DP11" i="1"/>
  <c r="DP12" i="1"/>
  <c r="DP13" i="1"/>
  <c r="DP14" i="1"/>
  <c r="DW14" i="1" s="1"/>
  <c r="DQ3" i="1"/>
  <c r="DR3" i="1"/>
  <c r="DS3" i="1"/>
  <c r="DP3" i="1"/>
  <c r="DW3" i="1" s="1"/>
  <c r="DX3" i="1" s="1"/>
  <c r="DJ4" i="1"/>
  <c r="DJ5" i="1"/>
  <c r="DJ6" i="1"/>
  <c r="DJ7" i="1"/>
  <c r="DJ8" i="1"/>
  <c r="DJ9" i="1"/>
  <c r="DJ10" i="1"/>
  <c r="DJ11" i="1"/>
  <c r="DJ12" i="1"/>
  <c r="DJ13" i="1"/>
  <c r="DJ14" i="1"/>
  <c r="DI4" i="1"/>
  <c r="DI5" i="1"/>
  <c r="DI6" i="1"/>
  <c r="DI7" i="1"/>
  <c r="DI8" i="1"/>
  <c r="DI9" i="1"/>
  <c r="DI10" i="1"/>
  <c r="DI11" i="1"/>
  <c r="DI12" i="1"/>
  <c r="DI13" i="1"/>
  <c r="DI14" i="1"/>
  <c r="DH4" i="1"/>
  <c r="DH5" i="1"/>
  <c r="DH6" i="1"/>
  <c r="DH7" i="1"/>
  <c r="DH8" i="1"/>
  <c r="DH9" i="1"/>
  <c r="DH10" i="1"/>
  <c r="DH11" i="1"/>
  <c r="DH12" i="1"/>
  <c r="DH13" i="1"/>
  <c r="DH14" i="1"/>
  <c r="DG4" i="1"/>
  <c r="DG5" i="1"/>
  <c r="DG6" i="1"/>
  <c r="DG7" i="1"/>
  <c r="DN7" i="1" s="1"/>
  <c r="DG8" i="1"/>
  <c r="DG9" i="1"/>
  <c r="DG10" i="1"/>
  <c r="DG11" i="1"/>
  <c r="DN11" i="1" s="1"/>
  <c r="DG12" i="1"/>
  <c r="DG13" i="1"/>
  <c r="DG14" i="1"/>
  <c r="DH3" i="1"/>
  <c r="DI3" i="1"/>
  <c r="DJ3" i="1"/>
  <c r="DG3" i="1"/>
  <c r="DX5" i="1" l="1"/>
  <c r="AC5" i="2"/>
  <c r="DX4" i="1"/>
  <c r="AD4" i="2" s="1"/>
  <c r="AC4" i="2"/>
  <c r="DX9" i="1"/>
  <c r="AD9" i="2" s="1"/>
  <c r="AC9" i="2"/>
  <c r="DW8" i="1"/>
  <c r="DX14" i="1"/>
  <c r="AD14" i="2" s="1"/>
  <c r="AC14" i="2"/>
  <c r="DW12" i="1"/>
  <c r="DX10" i="1"/>
  <c r="AC10" i="2"/>
  <c r="AC6" i="2"/>
  <c r="DX6" i="1"/>
  <c r="DW13" i="1"/>
  <c r="DW11" i="1"/>
  <c r="DW7" i="1"/>
  <c r="DU5" i="1" s="1"/>
  <c r="AD5" i="2"/>
  <c r="AC3" i="2"/>
  <c r="DT14" i="1"/>
  <c r="AD3" i="2"/>
  <c r="AD10" i="2"/>
  <c r="AD6" i="2"/>
  <c r="DV5" i="1"/>
  <c r="DN10" i="1"/>
  <c r="DO10" i="1" s="1"/>
  <c r="AB10" i="2" s="1"/>
  <c r="DN14" i="1"/>
  <c r="DN6" i="1"/>
  <c r="DO6" i="1" s="1"/>
  <c r="AB6" i="2" s="1"/>
  <c r="DN12" i="1"/>
  <c r="DN8" i="1"/>
  <c r="DN4" i="1"/>
  <c r="DN3" i="1"/>
  <c r="DN13" i="1"/>
  <c r="DO13" i="1" s="1"/>
  <c r="AB13" i="2" s="1"/>
  <c r="DN9" i="1"/>
  <c r="DN5" i="1"/>
  <c r="DO5" i="1" s="1"/>
  <c r="AB5" i="2" s="1"/>
  <c r="DO14" i="1"/>
  <c r="AB14" i="2" s="1"/>
  <c r="DO11" i="1"/>
  <c r="AB11" i="2" s="1"/>
  <c r="DO7" i="1"/>
  <c r="AB7" i="2" s="1"/>
  <c r="DO12" i="1"/>
  <c r="AB12" i="2" s="1"/>
  <c r="CI4" i="1"/>
  <c r="CI5" i="1"/>
  <c r="CI6" i="1"/>
  <c r="CI7" i="1"/>
  <c r="CI8" i="1"/>
  <c r="CI9" i="1"/>
  <c r="CI10" i="1"/>
  <c r="CI11" i="1"/>
  <c r="CI12" i="1"/>
  <c r="CI13" i="1"/>
  <c r="CI14" i="1"/>
  <c r="CI3" i="1"/>
  <c r="DA4" i="1"/>
  <c r="DA5" i="1"/>
  <c r="DA6" i="1"/>
  <c r="DA7" i="1"/>
  <c r="DA8" i="1"/>
  <c r="DA9" i="1"/>
  <c r="DA10" i="1"/>
  <c r="DA11" i="1"/>
  <c r="DA12" i="1"/>
  <c r="DA13" i="1"/>
  <c r="DA14" i="1"/>
  <c r="DA3" i="1"/>
  <c r="DT7" i="1" l="1"/>
  <c r="DT10" i="1"/>
  <c r="DV14" i="1"/>
  <c r="DT4" i="1"/>
  <c r="DV4" i="1"/>
  <c r="DV9" i="1"/>
  <c r="DU7" i="1"/>
  <c r="DU14" i="1"/>
  <c r="AC13" i="2"/>
  <c r="DX13" i="1"/>
  <c r="AD13" i="2" s="1"/>
  <c r="DX8" i="1"/>
  <c r="AD8" i="2" s="1"/>
  <c r="AC8" i="2"/>
  <c r="AC11" i="2"/>
  <c r="DX11" i="1"/>
  <c r="AD11" i="2" s="1"/>
  <c r="DU3" i="1"/>
  <c r="DV8" i="1"/>
  <c r="DV13" i="1"/>
  <c r="DT12" i="1"/>
  <c r="DV11" i="1"/>
  <c r="DU10" i="1"/>
  <c r="DU13" i="1"/>
  <c r="DV3" i="1"/>
  <c r="DX12" i="1"/>
  <c r="AD12" i="2" s="1"/>
  <c r="AC12" i="2"/>
  <c r="DT3" i="1"/>
  <c r="DV12" i="1"/>
  <c r="DT8" i="1"/>
  <c r="DV7" i="1"/>
  <c r="DU9" i="1"/>
  <c r="AC7" i="2"/>
  <c r="DX7" i="1"/>
  <c r="AD7" i="2" s="1"/>
  <c r="DU11" i="1"/>
  <c r="DT11" i="1"/>
  <c r="DU6" i="1"/>
  <c r="DT6" i="1"/>
  <c r="DV10" i="1"/>
  <c r="DT13" i="1"/>
  <c r="DT5" i="1"/>
  <c r="DU8" i="1"/>
  <c r="DU12" i="1"/>
  <c r="DV6" i="1"/>
  <c r="DT9" i="1"/>
  <c r="DU4" i="1"/>
  <c r="DO9" i="1"/>
  <c r="AB9" i="2" s="1"/>
  <c r="DM10" i="1"/>
  <c r="DK9" i="1"/>
  <c r="DM13" i="1"/>
  <c r="DM7" i="1"/>
  <c r="DL11" i="1"/>
  <c r="DM4" i="1"/>
  <c r="AA3" i="2"/>
  <c r="DK7" i="1"/>
  <c r="DL3" i="1"/>
  <c r="DO4" i="1"/>
  <c r="AB4" i="2" s="1"/>
  <c r="DL13" i="1"/>
  <c r="DM14" i="1"/>
  <c r="DM8" i="1"/>
  <c r="DL6" i="1"/>
  <c r="DK4" i="1"/>
  <c r="DO8" i="1"/>
  <c r="AB8" i="2" s="1"/>
  <c r="DL14" i="1"/>
  <c r="DK12" i="1"/>
  <c r="DM5" i="1"/>
  <c r="DK11" i="1"/>
  <c r="DL12" i="1"/>
  <c r="DM3" i="1"/>
  <c r="DK14" i="1"/>
  <c r="DM11" i="1"/>
  <c r="DK3" i="1"/>
  <c r="DM9" i="1"/>
  <c r="DL7" i="1"/>
  <c r="DK5" i="1"/>
  <c r="DM6" i="1"/>
  <c r="DO3" i="1"/>
  <c r="AB3" i="2" s="1"/>
  <c r="DK6" i="1"/>
  <c r="DL8" i="1"/>
  <c r="DM12" i="1"/>
  <c r="DL10" i="1"/>
  <c r="DK8" i="1"/>
  <c r="DK13" i="1"/>
  <c r="DL4" i="1"/>
  <c r="DL9" i="1"/>
  <c r="DL5" i="1"/>
  <c r="DK10" i="1"/>
  <c r="AY4" i="1"/>
  <c r="AY5" i="1"/>
  <c r="AY6" i="1"/>
  <c r="AY7" i="1"/>
  <c r="AY8" i="1"/>
  <c r="AY9" i="1"/>
  <c r="AY10" i="1"/>
  <c r="AY11" i="1"/>
  <c r="AY12" i="1"/>
  <c r="AY13" i="1"/>
  <c r="AY14" i="1"/>
  <c r="AY3" i="1"/>
  <c r="AX4" i="1"/>
  <c r="AX5" i="1"/>
  <c r="AX6" i="1"/>
  <c r="AX7" i="1"/>
  <c r="AX8" i="1"/>
  <c r="AX9" i="1"/>
  <c r="AX10" i="1"/>
  <c r="AX11" i="1"/>
  <c r="AX12" i="1"/>
  <c r="AX13" i="1"/>
  <c r="AX14" i="1"/>
  <c r="AX3" i="1"/>
  <c r="AW4" i="1"/>
  <c r="AW5" i="1"/>
  <c r="AW6" i="1"/>
  <c r="AW7" i="1"/>
  <c r="AW8" i="1"/>
  <c r="AW9" i="1"/>
  <c r="AW10" i="1"/>
  <c r="AW11" i="1"/>
  <c r="AW12" i="1"/>
  <c r="AW13" i="1"/>
  <c r="AW14" i="1"/>
  <c r="AW3" i="1"/>
  <c r="AV4" i="1"/>
  <c r="AV5" i="1"/>
  <c r="AV6" i="1"/>
  <c r="AV7" i="1"/>
  <c r="AV8" i="1"/>
  <c r="AV9" i="1"/>
  <c r="AV10" i="1"/>
  <c r="AV11" i="1"/>
  <c r="AV12" i="1"/>
  <c r="AV13" i="1"/>
  <c r="AV14" i="1"/>
  <c r="AV3" i="1"/>
  <c r="C9" i="1"/>
  <c r="C3" i="1"/>
  <c r="CZ4" i="1"/>
  <c r="CZ5" i="1"/>
  <c r="CZ6" i="1"/>
  <c r="CZ7" i="1"/>
  <c r="CZ8" i="1"/>
  <c r="CZ9" i="1"/>
  <c r="CZ10" i="1"/>
  <c r="CZ11" i="1"/>
  <c r="CZ12" i="1"/>
  <c r="CZ13" i="1"/>
  <c r="CZ14" i="1"/>
  <c r="CY4" i="1"/>
  <c r="CY5" i="1"/>
  <c r="CY6" i="1"/>
  <c r="CY7" i="1"/>
  <c r="CY8" i="1"/>
  <c r="CY9" i="1"/>
  <c r="CY10" i="1"/>
  <c r="CY11" i="1"/>
  <c r="CY12" i="1"/>
  <c r="CY13" i="1"/>
  <c r="CY14" i="1"/>
  <c r="CX4" i="1"/>
  <c r="CX5" i="1"/>
  <c r="CX6" i="1"/>
  <c r="CX7" i="1"/>
  <c r="CX8" i="1"/>
  <c r="CX9" i="1"/>
  <c r="CX10" i="1"/>
  <c r="CX11" i="1"/>
  <c r="CX12" i="1"/>
  <c r="CX13" i="1"/>
  <c r="CX14" i="1"/>
  <c r="CZ3" i="1"/>
  <c r="CY3" i="1"/>
  <c r="CX3" i="1"/>
  <c r="CR4" i="1"/>
  <c r="CR5" i="1"/>
  <c r="CR6" i="1"/>
  <c r="CR7" i="1"/>
  <c r="CR8" i="1"/>
  <c r="CR9" i="1"/>
  <c r="CR10" i="1"/>
  <c r="CR11" i="1"/>
  <c r="CR12" i="1"/>
  <c r="CR13" i="1"/>
  <c r="CR14" i="1"/>
  <c r="CQ4" i="1"/>
  <c r="CQ5" i="1"/>
  <c r="CQ6" i="1"/>
  <c r="CQ7" i="1"/>
  <c r="CQ8" i="1"/>
  <c r="CQ9" i="1"/>
  <c r="CQ10" i="1"/>
  <c r="CQ11" i="1"/>
  <c r="CQ12" i="1"/>
  <c r="CQ13" i="1"/>
  <c r="CQ14" i="1"/>
  <c r="CP4" i="1"/>
  <c r="CP5" i="1"/>
  <c r="CP6" i="1"/>
  <c r="CP7" i="1"/>
  <c r="CP8" i="1"/>
  <c r="CP9" i="1"/>
  <c r="CP10" i="1"/>
  <c r="CP11" i="1"/>
  <c r="CP12" i="1"/>
  <c r="CP13" i="1"/>
  <c r="CP14" i="1"/>
  <c r="CO4" i="1"/>
  <c r="CO5" i="1"/>
  <c r="CO6" i="1"/>
  <c r="CO7" i="1"/>
  <c r="CO8" i="1"/>
  <c r="CO9" i="1"/>
  <c r="CO10" i="1"/>
  <c r="CO11" i="1"/>
  <c r="CO12" i="1"/>
  <c r="CO13" i="1"/>
  <c r="CO14" i="1"/>
  <c r="CR3" i="1"/>
  <c r="CQ3" i="1"/>
  <c r="CP3" i="1"/>
  <c r="CO3" i="1"/>
  <c r="CF4" i="1"/>
  <c r="CF5" i="1"/>
  <c r="CF6" i="1"/>
  <c r="CF7" i="1"/>
  <c r="CF8" i="1"/>
  <c r="CF9" i="1"/>
  <c r="CF10" i="1"/>
  <c r="CF11" i="1"/>
  <c r="CF12" i="1"/>
  <c r="CF13" i="1"/>
  <c r="CF14" i="1"/>
  <c r="CG4" i="1"/>
  <c r="CG5" i="1"/>
  <c r="CG6" i="1"/>
  <c r="CG7" i="1"/>
  <c r="CG8" i="1"/>
  <c r="CG9" i="1"/>
  <c r="CG10" i="1"/>
  <c r="CG11" i="1"/>
  <c r="CG12" i="1"/>
  <c r="CG13" i="1"/>
  <c r="CG14" i="1"/>
  <c r="CH4" i="1"/>
  <c r="CH5" i="1"/>
  <c r="CH6" i="1"/>
  <c r="CH7" i="1"/>
  <c r="CH8" i="1"/>
  <c r="CH9" i="1"/>
  <c r="CH10" i="1"/>
  <c r="CH11" i="1"/>
  <c r="CH12" i="1"/>
  <c r="CH13" i="1"/>
  <c r="CH14" i="1"/>
  <c r="CH3" i="1"/>
  <c r="CG3" i="1"/>
  <c r="CF3" i="1"/>
  <c r="BZ4" i="1"/>
  <c r="BZ5" i="1"/>
  <c r="BZ6" i="1"/>
  <c r="BZ7" i="1"/>
  <c r="BZ8" i="1"/>
  <c r="BZ9" i="1"/>
  <c r="BZ10" i="1"/>
  <c r="BZ11" i="1"/>
  <c r="BZ12" i="1"/>
  <c r="BZ13" i="1"/>
  <c r="BZ14" i="1"/>
  <c r="BY4" i="1"/>
  <c r="BY5" i="1"/>
  <c r="BY6" i="1"/>
  <c r="BY7" i="1"/>
  <c r="BY8" i="1"/>
  <c r="BY9" i="1"/>
  <c r="BY10" i="1"/>
  <c r="BY11" i="1"/>
  <c r="BY12" i="1"/>
  <c r="BY13" i="1"/>
  <c r="BY14" i="1"/>
  <c r="BX4" i="1"/>
  <c r="BX5" i="1"/>
  <c r="BX6" i="1"/>
  <c r="BX7" i="1"/>
  <c r="BX8" i="1"/>
  <c r="BX9" i="1"/>
  <c r="BX10" i="1"/>
  <c r="BX11" i="1"/>
  <c r="BX12" i="1"/>
  <c r="BX13" i="1"/>
  <c r="BX14" i="1"/>
  <c r="BW4" i="1"/>
  <c r="BW5" i="1"/>
  <c r="BW6" i="1"/>
  <c r="BW7" i="1"/>
  <c r="BW8" i="1"/>
  <c r="BW9" i="1"/>
  <c r="BW10" i="1"/>
  <c r="BW11" i="1"/>
  <c r="BW12" i="1"/>
  <c r="BW13" i="1"/>
  <c r="BW14" i="1"/>
  <c r="BZ3" i="1"/>
  <c r="BY3" i="1"/>
  <c r="BX3" i="1"/>
  <c r="BW3" i="1"/>
  <c r="BQ4" i="1"/>
  <c r="BQ5" i="1"/>
  <c r="BQ6" i="1"/>
  <c r="BQ7" i="1"/>
  <c r="BQ8" i="1"/>
  <c r="BQ9" i="1"/>
  <c r="BQ10" i="1"/>
  <c r="BQ11" i="1"/>
  <c r="BQ12" i="1"/>
  <c r="BQ13" i="1"/>
  <c r="BQ14" i="1"/>
  <c r="BP4" i="1"/>
  <c r="BP5" i="1"/>
  <c r="BP6" i="1"/>
  <c r="BP7" i="1"/>
  <c r="BP8" i="1"/>
  <c r="BP9" i="1"/>
  <c r="BP10" i="1"/>
  <c r="BP11" i="1"/>
  <c r="BP12" i="1"/>
  <c r="BP13" i="1"/>
  <c r="BP14" i="1"/>
  <c r="BO4" i="1"/>
  <c r="BO5" i="1"/>
  <c r="BO6" i="1"/>
  <c r="BO7" i="1"/>
  <c r="BO8" i="1"/>
  <c r="BO9" i="1"/>
  <c r="BO10" i="1"/>
  <c r="BO11" i="1"/>
  <c r="BO12" i="1"/>
  <c r="BO13" i="1"/>
  <c r="BO14" i="1"/>
  <c r="BN4" i="1"/>
  <c r="BN5" i="1"/>
  <c r="BN6" i="1"/>
  <c r="BN7" i="1"/>
  <c r="BN8" i="1"/>
  <c r="BN9" i="1"/>
  <c r="BN10" i="1"/>
  <c r="BN11" i="1"/>
  <c r="BN12" i="1"/>
  <c r="BN13" i="1"/>
  <c r="BN14" i="1"/>
  <c r="BQ3" i="1"/>
  <c r="BP3" i="1"/>
  <c r="BO3" i="1"/>
  <c r="BN3" i="1"/>
  <c r="BH4" i="1"/>
  <c r="BH5" i="1"/>
  <c r="BH6" i="1"/>
  <c r="BH7" i="1"/>
  <c r="BH8" i="1"/>
  <c r="BH9" i="1"/>
  <c r="BH10" i="1"/>
  <c r="BH11" i="1"/>
  <c r="BH12" i="1"/>
  <c r="BH13" i="1"/>
  <c r="BH14" i="1"/>
  <c r="BG4" i="1"/>
  <c r="BG5" i="1"/>
  <c r="BG6" i="1"/>
  <c r="BG7" i="1"/>
  <c r="BG8" i="1"/>
  <c r="BG9" i="1"/>
  <c r="BG10" i="1"/>
  <c r="BG11" i="1"/>
  <c r="BG12" i="1"/>
  <c r="BG13" i="1"/>
  <c r="BG14" i="1"/>
  <c r="BF4" i="1"/>
  <c r="BF5" i="1"/>
  <c r="BF6" i="1"/>
  <c r="BF7" i="1"/>
  <c r="BF8" i="1"/>
  <c r="BF9" i="1"/>
  <c r="BF10" i="1"/>
  <c r="BF11" i="1"/>
  <c r="BF12" i="1"/>
  <c r="BF13" i="1"/>
  <c r="BF14" i="1"/>
  <c r="BE4" i="1"/>
  <c r="BE5" i="1"/>
  <c r="BE6" i="1"/>
  <c r="BE7" i="1"/>
  <c r="BE8" i="1"/>
  <c r="BE9" i="1"/>
  <c r="BE10" i="1"/>
  <c r="BE11" i="1"/>
  <c r="BE12" i="1"/>
  <c r="BE13" i="1"/>
  <c r="BE14" i="1"/>
  <c r="BH3" i="1"/>
  <c r="BG3" i="1"/>
  <c r="BF3" i="1"/>
  <c r="BE3" i="1"/>
  <c r="AP4" i="1"/>
  <c r="AP5" i="1"/>
  <c r="AP6" i="1"/>
  <c r="AP7" i="1"/>
  <c r="AP8" i="1"/>
  <c r="AP9" i="1"/>
  <c r="AP10" i="1"/>
  <c r="AP11" i="1"/>
  <c r="AP12" i="1"/>
  <c r="AP13" i="1"/>
  <c r="AP14" i="1"/>
  <c r="AO4" i="1"/>
  <c r="AO5" i="1"/>
  <c r="AO6" i="1"/>
  <c r="AO7" i="1"/>
  <c r="AO8" i="1"/>
  <c r="AO9" i="1"/>
  <c r="AO10" i="1"/>
  <c r="AO11" i="1"/>
  <c r="AO12" i="1"/>
  <c r="AO13" i="1"/>
  <c r="AO14" i="1"/>
  <c r="AN4" i="1"/>
  <c r="AN5" i="1"/>
  <c r="AN6" i="1"/>
  <c r="AN7" i="1"/>
  <c r="AN8" i="1"/>
  <c r="AN9" i="1"/>
  <c r="AN10" i="1"/>
  <c r="AN11" i="1"/>
  <c r="AN12" i="1"/>
  <c r="AN13" i="1"/>
  <c r="AN14" i="1"/>
  <c r="AM4" i="1"/>
  <c r="AM5" i="1"/>
  <c r="AM6" i="1"/>
  <c r="AM7" i="1"/>
  <c r="AM8" i="1"/>
  <c r="AM9" i="1"/>
  <c r="AM10" i="1"/>
  <c r="AM11" i="1"/>
  <c r="AM12" i="1"/>
  <c r="AM13" i="1"/>
  <c r="AM14" i="1"/>
  <c r="AP3" i="1"/>
  <c r="AO3" i="1"/>
  <c r="AN3" i="1"/>
  <c r="AM3" i="1"/>
  <c r="AG4" i="1"/>
  <c r="AG5" i="1"/>
  <c r="AG6" i="1"/>
  <c r="AG7" i="1"/>
  <c r="AG8" i="1"/>
  <c r="AG9" i="1"/>
  <c r="AG10" i="1"/>
  <c r="AG11" i="1"/>
  <c r="AG12" i="1"/>
  <c r="AG13" i="1"/>
  <c r="AG14" i="1"/>
  <c r="AF4" i="1"/>
  <c r="AF5" i="1"/>
  <c r="AF6" i="1"/>
  <c r="AF7" i="1"/>
  <c r="AF8" i="1"/>
  <c r="AF9" i="1"/>
  <c r="AF10" i="1"/>
  <c r="AF11" i="1"/>
  <c r="AF12" i="1"/>
  <c r="AF13" i="1"/>
  <c r="AF14" i="1"/>
  <c r="AE4" i="1"/>
  <c r="AE5" i="1"/>
  <c r="AE6" i="1"/>
  <c r="AE7" i="1"/>
  <c r="AE8" i="1"/>
  <c r="AE9" i="1"/>
  <c r="AE10" i="1"/>
  <c r="AE11" i="1"/>
  <c r="AE12" i="1"/>
  <c r="AE13" i="1"/>
  <c r="AE14" i="1"/>
  <c r="AD4" i="1"/>
  <c r="AD5" i="1"/>
  <c r="AD6" i="1"/>
  <c r="AD7" i="1"/>
  <c r="AD8" i="1"/>
  <c r="AD9" i="1"/>
  <c r="AD10" i="1"/>
  <c r="AD11" i="1"/>
  <c r="AD12" i="1"/>
  <c r="AD13" i="1"/>
  <c r="AD14" i="1"/>
  <c r="AG3" i="1"/>
  <c r="AF3" i="1"/>
  <c r="AE3" i="1"/>
  <c r="AD3" i="1"/>
  <c r="X4" i="1"/>
  <c r="X5" i="1"/>
  <c r="X6" i="1"/>
  <c r="X7" i="1"/>
  <c r="X8" i="1"/>
  <c r="X9" i="1"/>
  <c r="X10" i="1"/>
  <c r="X11" i="1"/>
  <c r="X12" i="1"/>
  <c r="X13" i="1"/>
  <c r="X14" i="1"/>
  <c r="W4" i="1"/>
  <c r="W5" i="1"/>
  <c r="W6" i="1"/>
  <c r="W7" i="1"/>
  <c r="W8" i="1"/>
  <c r="W9" i="1"/>
  <c r="W10" i="1"/>
  <c r="W11" i="1"/>
  <c r="W12" i="1"/>
  <c r="W13" i="1"/>
  <c r="W14" i="1"/>
  <c r="V4" i="1"/>
  <c r="V5" i="1"/>
  <c r="V6" i="1"/>
  <c r="V7" i="1"/>
  <c r="V8" i="1"/>
  <c r="V9" i="1"/>
  <c r="V10" i="1"/>
  <c r="V11" i="1"/>
  <c r="V12" i="1"/>
  <c r="V13" i="1"/>
  <c r="V14" i="1"/>
  <c r="X3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3" i="1"/>
  <c r="L4" i="1"/>
  <c r="L5" i="1"/>
  <c r="L6" i="1"/>
  <c r="L7" i="1"/>
  <c r="L8" i="1"/>
  <c r="L9" i="1"/>
  <c r="L10" i="1"/>
  <c r="L11" i="1"/>
  <c r="L12" i="1"/>
  <c r="L13" i="1"/>
  <c r="L14" i="1"/>
  <c r="M4" i="1"/>
  <c r="M5" i="1"/>
  <c r="M6" i="1"/>
  <c r="M7" i="1"/>
  <c r="M8" i="1"/>
  <c r="M9" i="1"/>
  <c r="M10" i="1"/>
  <c r="M11" i="1"/>
  <c r="M12" i="1"/>
  <c r="M13" i="1"/>
  <c r="M14" i="1"/>
  <c r="N4" i="1"/>
  <c r="N5" i="1"/>
  <c r="N6" i="1"/>
  <c r="N7" i="1"/>
  <c r="N8" i="1"/>
  <c r="N9" i="1"/>
  <c r="N10" i="1"/>
  <c r="N11" i="1"/>
  <c r="N12" i="1"/>
  <c r="N13" i="1"/>
  <c r="N14" i="1"/>
  <c r="O4" i="1"/>
  <c r="O5" i="1"/>
  <c r="O6" i="1"/>
  <c r="O7" i="1"/>
  <c r="O8" i="1"/>
  <c r="O9" i="1"/>
  <c r="O10" i="1"/>
  <c r="O11" i="1"/>
  <c r="O12" i="1"/>
  <c r="O13" i="1"/>
  <c r="O14" i="1"/>
  <c r="O3" i="1"/>
  <c r="N3" i="1"/>
  <c r="M3" i="1"/>
  <c r="L3" i="1"/>
  <c r="F4" i="1"/>
  <c r="F5" i="1"/>
  <c r="F6" i="1"/>
  <c r="F7" i="1"/>
  <c r="F8" i="1"/>
  <c r="F9" i="1"/>
  <c r="F10" i="1"/>
  <c r="F11" i="1"/>
  <c r="F12" i="1"/>
  <c r="F13" i="1"/>
  <c r="F14" i="1"/>
  <c r="F3" i="1"/>
  <c r="E4" i="1"/>
  <c r="E5" i="1"/>
  <c r="E6" i="1"/>
  <c r="E7" i="1"/>
  <c r="E8" i="1"/>
  <c r="E9" i="1"/>
  <c r="E10" i="1"/>
  <c r="E11" i="1"/>
  <c r="E12" i="1"/>
  <c r="E13" i="1"/>
  <c r="E14" i="1"/>
  <c r="E3" i="1"/>
  <c r="D4" i="1"/>
  <c r="D5" i="1"/>
  <c r="D6" i="1"/>
  <c r="D7" i="1"/>
  <c r="D8" i="1"/>
  <c r="D9" i="1"/>
  <c r="D10" i="1"/>
  <c r="D11" i="1"/>
  <c r="D12" i="1"/>
  <c r="D13" i="1"/>
  <c r="D14" i="1"/>
  <c r="D3" i="1"/>
  <c r="C4" i="1"/>
  <c r="C5" i="1"/>
  <c r="C6" i="1"/>
  <c r="C7" i="1"/>
  <c r="C8" i="1"/>
  <c r="C10" i="1"/>
  <c r="C11" i="1"/>
  <c r="C12" i="1"/>
  <c r="C13" i="1"/>
  <c r="C14" i="1"/>
  <c r="CV12" i="1" l="1"/>
  <c r="W10" i="2" s="1"/>
  <c r="CV8" i="1"/>
  <c r="W6" i="2" s="1"/>
  <c r="CV4" i="1"/>
  <c r="DE12" i="1"/>
  <c r="Y10" i="2" s="1"/>
  <c r="DE8" i="1"/>
  <c r="Y6" i="2" s="1"/>
  <c r="DE4" i="1"/>
  <c r="BC11" i="1"/>
  <c r="M9" i="2" s="1"/>
  <c r="BC7" i="1"/>
  <c r="M5" i="2" s="1"/>
  <c r="CV11" i="1"/>
  <c r="W9" i="2" s="1"/>
  <c r="CV7" i="1"/>
  <c r="BC13" i="1"/>
  <c r="BC9" i="1"/>
  <c r="BC5" i="1"/>
  <c r="DE11" i="1"/>
  <c r="Y9" i="2" s="1"/>
  <c r="DE7" i="1"/>
  <c r="Y5" i="2" s="1"/>
  <c r="DE10" i="1"/>
  <c r="DE14" i="1"/>
  <c r="DE6" i="1"/>
  <c r="Y4" i="2" s="1"/>
  <c r="BC3" i="1"/>
  <c r="BC14" i="1"/>
  <c r="BD14" i="1" s="1"/>
  <c r="N12" i="2" s="1"/>
  <c r="BC10" i="1"/>
  <c r="BC6" i="1"/>
  <c r="M4" i="2" s="1"/>
  <c r="CD13" i="1"/>
  <c r="S11" i="2" s="1"/>
  <c r="CD9" i="1"/>
  <c r="S7" i="2" s="1"/>
  <c r="CD5" i="1"/>
  <c r="CV13" i="1"/>
  <c r="CV9" i="1"/>
  <c r="W7" i="2" s="1"/>
  <c r="CV5" i="1"/>
  <c r="W3" i="2" s="1"/>
  <c r="DE3" i="1"/>
  <c r="DE13" i="1"/>
  <c r="Y11" i="2" s="1"/>
  <c r="DE9" i="1"/>
  <c r="DE5" i="1"/>
  <c r="Y3" i="2" s="1"/>
  <c r="BC12" i="1"/>
  <c r="M10" i="2" s="1"/>
  <c r="BC8" i="1"/>
  <c r="BC4" i="1"/>
  <c r="BD4" i="1" s="1"/>
  <c r="CD14" i="1"/>
  <c r="S12" i="2" s="1"/>
  <c r="CD10" i="1"/>
  <c r="S8" i="2" s="1"/>
  <c r="CD6" i="1"/>
  <c r="S4" i="2" s="1"/>
  <c r="CV14" i="1"/>
  <c r="W12" i="2" s="1"/>
  <c r="CV10" i="1"/>
  <c r="W8" i="2" s="1"/>
  <c r="CV6" i="1"/>
  <c r="W4" i="2" s="1"/>
  <c r="CM3" i="1"/>
  <c r="CV3" i="1"/>
  <c r="CM14" i="1"/>
  <c r="U12" i="2" s="1"/>
  <c r="CM10" i="1"/>
  <c r="U8" i="2" s="1"/>
  <c r="CM6" i="1"/>
  <c r="BU11" i="1"/>
  <c r="Q9" i="2" s="1"/>
  <c r="BU7" i="1"/>
  <c r="Q5" i="2" s="1"/>
  <c r="CD11" i="1"/>
  <c r="S9" i="2" s="1"/>
  <c r="CD7" i="1"/>
  <c r="S5" i="2" s="1"/>
  <c r="CM13" i="1"/>
  <c r="U11" i="2" s="1"/>
  <c r="CM9" i="1"/>
  <c r="CM5" i="1"/>
  <c r="U3" i="2" s="1"/>
  <c r="CM12" i="1"/>
  <c r="CM8" i="1"/>
  <c r="U6" i="2" s="1"/>
  <c r="CM4" i="1"/>
  <c r="CN4" i="1" s="1"/>
  <c r="CM11" i="1"/>
  <c r="CM7" i="1"/>
  <c r="CD3" i="1"/>
  <c r="BL12" i="1"/>
  <c r="BL8" i="1"/>
  <c r="BL4" i="1"/>
  <c r="BU12" i="1"/>
  <c r="BU8" i="1"/>
  <c r="BU4" i="1"/>
  <c r="CD12" i="1"/>
  <c r="CD8" i="1"/>
  <c r="S6" i="2" s="1"/>
  <c r="CD4" i="1"/>
  <c r="BU14" i="1"/>
  <c r="Q12" i="2" s="1"/>
  <c r="BU10" i="1"/>
  <c r="BU6" i="1"/>
  <c r="Q4" i="2" s="1"/>
  <c r="AK12" i="1"/>
  <c r="AL12" i="1" s="1"/>
  <c r="J10" i="2" s="1"/>
  <c r="AK8" i="1"/>
  <c r="AK4" i="1"/>
  <c r="AT12" i="1"/>
  <c r="K10" i="2" s="1"/>
  <c r="AT8" i="1"/>
  <c r="K6" i="2" s="1"/>
  <c r="AT4" i="1"/>
  <c r="BL13" i="1"/>
  <c r="BL9" i="1"/>
  <c r="BL5" i="1"/>
  <c r="O3" i="2" s="1"/>
  <c r="BU3" i="1"/>
  <c r="BU13" i="1"/>
  <c r="Q11" i="2" s="1"/>
  <c r="BU9" i="1"/>
  <c r="BU5" i="1"/>
  <c r="Q3" i="2" s="1"/>
  <c r="BL11" i="1"/>
  <c r="BL7" i="1"/>
  <c r="AK13" i="1"/>
  <c r="AK9" i="1"/>
  <c r="AK5" i="1"/>
  <c r="I3" i="2" s="1"/>
  <c r="AT13" i="1"/>
  <c r="K11" i="2" s="1"/>
  <c r="AT9" i="1"/>
  <c r="K7" i="2" s="1"/>
  <c r="AT5" i="1"/>
  <c r="AU5" i="1" s="1"/>
  <c r="L3" i="2" s="1"/>
  <c r="BL14" i="1"/>
  <c r="BM14" i="1" s="1"/>
  <c r="P12" i="2" s="1"/>
  <c r="BL10" i="1"/>
  <c r="BL6" i="1"/>
  <c r="BL3" i="1"/>
  <c r="AT14" i="1"/>
  <c r="K12" i="2" s="1"/>
  <c r="AT10" i="1"/>
  <c r="K8" i="2" s="1"/>
  <c r="AT6" i="1"/>
  <c r="K4" i="2" s="1"/>
  <c r="AK3" i="1"/>
  <c r="AT3" i="1"/>
  <c r="AT11" i="1"/>
  <c r="K9" i="2" s="1"/>
  <c r="AT7" i="1"/>
  <c r="K5" i="2" s="1"/>
  <c r="AB13" i="1"/>
  <c r="AB9" i="1"/>
  <c r="G7" i="2" s="1"/>
  <c r="AB5" i="1"/>
  <c r="AC5" i="1" s="1"/>
  <c r="H3" i="2" s="1"/>
  <c r="AK11" i="1"/>
  <c r="AK7" i="1"/>
  <c r="I5" i="2" s="1"/>
  <c r="J13" i="1"/>
  <c r="C11" i="2" s="1"/>
  <c r="AB11" i="1"/>
  <c r="G9" i="2" s="1"/>
  <c r="AB7" i="1"/>
  <c r="AK14" i="1"/>
  <c r="AL14" i="1" s="1"/>
  <c r="J12" i="2" s="1"/>
  <c r="AK10" i="1"/>
  <c r="AL10" i="1" s="1"/>
  <c r="J8" i="2" s="1"/>
  <c r="AK6" i="1"/>
  <c r="AB3" i="1"/>
  <c r="AB14" i="1"/>
  <c r="G12" i="2" s="1"/>
  <c r="AB10" i="1"/>
  <c r="G8" i="2" s="1"/>
  <c r="AB6" i="1"/>
  <c r="G4" i="2" s="1"/>
  <c r="J14" i="1"/>
  <c r="C12" i="2" s="1"/>
  <c r="J10" i="1"/>
  <c r="C8" i="2" s="1"/>
  <c r="J5" i="1"/>
  <c r="K5" i="1" s="1"/>
  <c r="D3" i="2" s="1"/>
  <c r="AB12" i="1"/>
  <c r="AB8" i="1"/>
  <c r="AB4" i="1"/>
  <c r="S13" i="1"/>
  <c r="S9" i="1"/>
  <c r="S5" i="1"/>
  <c r="S12" i="1"/>
  <c r="S8" i="1"/>
  <c r="S4" i="1"/>
  <c r="F4" i="2" s="1"/>
  <c r="S11" i="1"/>
  <c r="S7" i="1"/>
  <c r="S3" i="1"/>
  <c r="S14" i="1"/>
  <c r="S10" i="1"/>
  <c r="S6" i="1"/>
  <c r="J3" i="1"/>
  <c r="J8" i="1"/>
  <c r="C6" i="2" s="1"/>
  <c r="J4" i="1"/>
  <c r="J9" i="1"/>
  <c r="C7" i="2" s="1"/>
  <c r="J12" i="1"/>
  <c r="C10" i="2" s="1"/>
  <c r="J7" i="1"/>
  <c r="C5" i="2" s="1"/>
  <c r="J11" i="1"/>
  <c r="C9" i="2" s="1"/>
  <c r="J6" i="1"/>
  <c r="C4" i="2" s="1"/>
  <c r="CN10" i="1"/>
  <c r="V8" i="2" s="1"/>
  <c r="CW5" i="1"/>
  <c r="X3" i="2" s="1"/>
  <c r="CE13" i="1"/>
  <c r="T11" i="2" s="1"/>
  <c r="BD7" i="1"/>
  <c r="N5" i="2" s="1"/>
  <c r="BD12" i="1"/>
  <c r="N10" i="2" s="1"/>
  <c r="DF13" i="1"/>
  <c r="Z11" i="2" s="1"/>
  <c r="M3" i="2"/>
  <c r="CW6" i="1"/>
  <c r="X4" i="2" s="1"/>
  <c r="BD11" i="1"/>
  <c r="N9" i="2" s="1"/>
  <c r="BD5" i="1"/>
  <c r="N3" i="2" s="1"/>
  <c r="AU6" i="1"/>
  <c r="L4" i="2" s="1"/>
  <c r="K6" i="1" l="1"/>
  <c r="D4" i="2" s="1"/>
  <c r="CN12" i="1"/>
  <c r="V10" i="2" s="1"/>
  <c r="U10" i="2"/>
  <c r="CN9" i="1"/>
  <c r="V7" i="2" s="1"/>
  <c r="U7" i="2"/>
  <c r="CN6" i="1"/>
  <c r="V4" i="2" s="1"/>
  <c r="U4" i="2"/>
  <c r="DF10" i="1"/>
  <c r="Z8" i="2" s="1"/>
  <c r="Y8" i="2"/>
  <c r="DF9" i="1"/>
  <c r="Z7" i="2" s="1"/>
  <c r="Y7" i="2"/>
  <c r="DF14" i="1"/>
  <c r="Z12" i="2" s="1"/>
  <c r="Y12" i="2"/>
  <c r="AE12" i="2" s="1"/>
  <c r="AF12" i="2" s="1"/>
  <c r="CW13" i="1"/>
  <c r="X11" i="2" s="1"/>
  <c r="W11" i="2"/>
  <c r="CW7" i="1"/>
  <c r="X5" i="2" s="1"/>
  <c r="W5" i="2"/>
  <c r="CE12" i="1"/>
  <c r="T10" i="2" s="1"/>
  <c r="S10" i="2"/>
  <c r="BD9" i="1"/>
  <c r="N7" i="2" s="1"/>
  <c r="M7" i="2"/>
  <c r="BD13" i="1"/>
  <c r="N11" i="2" s="1"/>
  <c r="M11" i="2"/>
  <c r="BD8" i="1"/>
  <c r="N6" i="2" s="1"/>
  <c r="M6" i="2"/>
  <c r="BD10" i="1"/>
  <c r="N8" i="2" s="1"/>
  <c r="M8" i="2"/>
  <c r="AC12" i="1"/>
  <c r="H10" i="2" s="1"/>
  <c r="G10" i="2"/>
  <c r="AC13" i="1"/>
  <c r="H11" i="2" s="1"/>
  <c r="G11" i="2"/>
  <c r="AC8" i="1"/>
  <c r="H6" i="2" s="1"/>
  <c r="G6" i="2"/>
  <c r="AC7" i="1"/>
  <c r="H5" i="2" s="1"/>
  <c r="G5" i="2"/>
  <c r="AE5" i="2" s="1"/>
  <c r="AF5" i="2" s="1"/>
  <c r="T14" i="1"/>
  <c r="F14" i="2" s="1"/>
  <c r="E14" i="2"/>
  <c r="AE14" i="2" s="1"/>
  <c r="AF14" i="2" s="1"/>
  <c r="T3" i="1"/>
  <c r="F3" i="2" s="1"/>
  <c r="E3" i="2"/>
  <c r="E5" i="2"/>
  <c r="T5" i="1"/>
  <c r="AE11" i="2"/>
  <c r="AF11" i="2" s="1"/>
  <c r="F7" i="2"/>
  <c r="AL6" i="1"/>
  <c r="J4" i="2" s="1"/>
  <c r="I4" i="2"/>
  <c r="AE4" i="2" s="1"/>
  <c r="AF4" i="2" s="1"/>
  <c r="AL11" i="1"/>
  <c r="J9" i="2" s="1"/>
  <c r="I9" i="2"/>
  <c r="AE9" i="2" s="1"/>
  <c r="AF9" i="2" s="1"/>
  <c r="BV8" i="1"/>
  <c r="R6" i="2" s="1"/>
  <c r="Q6" i="2"/>
  <c r="BV5" i="1"/>
  <c r="R3" i="2" s="1"/>
  <c r="BV12" i="1"/>
  <c r="R10" i="2" s="1"/>
  <c r="Q10" i="2"/>
  <c r="BV10" i="1"/>
  <c r="R8" i="2" s="1"/>
  <c r="Q8" i="2"/>
  <c r="BV9" i="1"/>
  <c r="R7" i="2" s="1"/>
  <c r="Q7" i="2"/>
  <c r="F6" i="2"/>
  <c r="G3" i="2"/>
  <c r="AC9" i="1"/>
  <c r="H7" i="2" s="1"/>
  <c r="F11" i="2"/>
  <c r="AC6" i="1"/>
  <c r="H4" i="2" s="1"/>
  <c r="EA12" i="1"/>
  <c r="EB12" i="1" s="1"/>
  <c r="BM13" i="1"/>
  <c r="P11" i="2" s="1"/>
  <c r="BM7" i="1"/>
  <c r="P5" i="2" s="1"/>
  <c r="EA9" i="1"/>
  <c r="EB9" i="1" s="1"/>
  <c r="EA10" i="1"/>
  <c r="EB10" i="1" s="1"/>
  <c r="EA4" i="1"/>
  <c r="EB4" i="1" s="1"/>
  <c r="EA8" i="1"/>
  <c r="EB8" i="1" s="1"/>
  <c r="C3" i="2"/>
  <c r="EA5" i="1"/>
  <c r="EB5" i="1" s="1"/>
  <c r="EA6" i="1"/>
  <c r="EB6" i="1" s="1"/>
  <c r="K3" i="1"/>
  <c r="EA3" i="1"/>
  <c r="K13" i="1"/>
  <c r="D11" i="2" s="1"/>
  <c r="EA13" i="1"/>
  <c r="EB13" i="1" s="1"/>
  <c r="K7" i="1"/>
  <c r="D5" i="2" s="1"/>
  <c r="EA7" i="1"/>
  <c r="EB7" i="1" s="1"/>
  <c r="EA11" i="1"/>
  <c r="EB11" i="1" s="1"/>
  <c r="AU14" i="1"/>
  <c r="L12" i="2" s="1"/>
  <c r="EA14" i="1"/>
  <c r="EB14" i="1" s="1"/>
  <c r="Q13" i="1"/>
  <c r="DF12" i="1"/>
  <c r="Z10" i="2" s="1"/>
  <c r="AC11" i="1"/>
  <c r="H9" i="2" s="1"/>
  <c r="AC4" i="1"/>
  <c r="CE10" i="1"/>
  <c r="T8" i="2" s="1"/>
  <c r="BM10" i="1"/>
  <c r="P8" i="2" s="1"/>
  <c r="BI9" i="1"/>
  <c r="K9" i="1"/>
  <c r="D7" i="2" s="1"/>
  <c r="AL3" i="1"/>
  <c r="AU10" i="1"/>
  <c r="L8" i="2" s="1"/>
  <c r="AU13" i="1"/>
  <c r="L11" i="2" s="1"/>
  <c r="AU8" i="1"/>
  <c r="L6" i="2" s="1"/>
  <c r="AU7" i="1"/>
  <c r="L5" i="2" s="1"/>
  <c r="K3" i="2"/>
  <c r="AU4" i="1"/>
  <c r="AQ6" i="1"/>
  <c r="BM11" i="1"/>
  <c r="P9" i="2" s="1"/>
  <c r="CE7" i="1"/>
  <c r="T5" i="2" s="1"/>
  <c r="F13" i="2"/>
  <c r="AU9" i="1"/>
  <c r="L7" i="2" s="1"/>
  <c r="CW9" i="1"/>
  <c r="X7" i="2" s="1"/>
  <c r="BV7" i="1"/>
  <c r="R5" i="2" s="1"/>
  <c r="AC10" i="1"/>
  <c r="H8" i="2" s="1"/>
  <c r="CE4" i="1"/>
  <c r="BD6" i="1"/>
  <c r="N4" i="2" s="1"/>
  <c r="AL5" i="1"/>
  <c r="J3" i="2" s="1"/>
  <c r="AU11" i="1"/>
  <c r="L9" i="2" s="1"/>
  <c r="AL13" i="1"/>
  <c r="J11" i="2" s="1"/>
  <c r="CE11" i="1"/>
  <c r="T9" i="2" s="1"/>
  <c r="AU12" i="1"/>
  <c r="L10" i="2" s="1"/>
  <c r="DF5" i="1"/>
  <c r="Z3" i="2" s="1"/>
  <c r="BM12" i="1"/>
  <c r="P10" i="2" s="1"/>
  <c r="CW11" i="1"/>
  <c r="X9" i="2" s="1"/>
  <c r="BM5" i="1"/>
  <c r="P3" i="2" s="1"/>
  <c r="K8" i="1"/>
  <c r="D6" i="2" s="1"/>
  <c r="DF6" i="1"/>
  <c r="Z4" i="2" s="1"/>
  <c r="CW10" i="1"/>
  <c r="X8" i="2" s="1"/>
  <c r="BV11" i="1"/>
  <c r="R9" i="2" s="1"/>
  <c r="AL9" i="1"/>
  <c r="J7" i="2" s="1"/>
  <c r="K4" i="1"/>
  <c r="DF11" i="1"/>
  <c r="Z9" i="2" s="1"/>
  <c r="CW12" i="1"/>
  <c r="X10" i="2" s="1"/>
  <c r="BI5" i="1"/>
  <c r="AR3" i="1"/>
  <c r="BV6" i="1"/>
  <c r="R4" i="2" s="1"/>
  <c r="BI10" i="1"/>
  <c r="BM3" i="1"/>
  <c r="AU3" i="1"/>
  <c r="BJ10" i="1"/>
  <c r="BM9" i="1"/>
  <c r="P7" i="2" s="1"/>
  <c r="BM4" i="1"/>
  <c r="CW14" i="1"/>
  <c r="X12" i="2" s="1"/>
  <c r="G3" i="1"/>
  <c r="DC8" i="1"/>
  <c r="CN13" i="1"/>
  <c r="V11" i="2" s="1"/>
  <c r="R4" i="1"/>
  <c r="DB4" i="1"/>
  <c r="DC14" i="1"/>
  <c r="AL8" i="1"/>
  <c r="J6" i="2" s="1"/>
  <c r="DC12" i="1"/>
  <c r="DF7" i="1"/>
  <c r="Z5" i="2" s="1"/>
  <c r="DF8" i="1"/>
  <c r="Z6" i="2" s="1"/>
  <c r="DC3" i="1"/>
  <c r="DC11" i="1"/>
  <c r="DF4" i="1"/>
  <c r="DF3" i="1"/>
  <c r="DD4" i="1"/>
  <c r="DD8" i="1"/>
  <c r="DD12" i="1"/>
  <c r="DD11" i="1"/>
  <c r="DD5" i="1"/>
  <c r="DD9" i="1"/>
  <c r="DD13" i="1"/>
  <c r="DD6" i="1"/>
  <c r="DD10" i="1"/>
  <c r="DD14" i="1"/>
  <c r="DD7" i="1"/>
  <c r="DD3" i="1"/>
  <c r="CW8" i="1"/>
  <c r="X6" i="2" s="1"/>
  <c r="CU4" i="1"/>
  <c r="CU8" i="1"/>
  <c r="CU12" i="1"/>
  <c r="CU3" i="1"/>
  <c r="CU5" i="1"/>
  <c r="CU9" i="1"/>
  <c r="CU13" i="1"/>
  <c r="CU6" i="1"/>
  <c r="CU10" i="1"/>
  <c r="CU14" i="1"/>
  <c r="CU7" i="1"/>
  <c r="CU11" i="1"/>
  <c r="CW3" i="1"/>
  <c r="CN3" i="1"/>
  <c r="CL4" i="1"/>
  <c r="CL8" i="1"/>
  <c r="CL12" i="1"/>
  <c r="CL5" i="1"/>
  <c r="CL9" i="1"/>
  <c r="CL13" i="1"/>
  <c r="CL3" i="1"/>
  <c r="CL6" i="1"/>
  <c r="CL10" i="1"/>
  <c r="CL14" i="1"/>
  <c r="CL7" i="1"/>
  <c r="CL11" i="1"/>
  <c r="CN11" i="1"/>
  <c r="V9" i="2" s="1"/>
  <c r="CN8" i="1"/>
  <c r="V6" i="2" s="1"/>
  <c r="CE6" i="1"/>
  <c r="T4" i="2" s="1"/>
  <c r="CE14" i="1"/>
  <c r="T12" i="2" s="1"/>
  <c r="CE9" i="1"/>
  <c r="T7" i="2" s="1"/>
  <c r="CE3" i="1"/>
  <c r="CC4" i="1"/>
  <c r="CC8" i="1"/>
  <c r="CC12" i="1"/>
  <c r="CC3" i="1"/>
  <c r="CC5" i="1"/>
  <c r="CC9" i="1"/>
  <c r="CC13" i="1"/>
  <c r="CC6" i="1"/>
  <c r="CC10" i="1"/>
  <c r="CC14" i="1"/>
  <c r="CC7" i="1"/>
  <c r="CC11" i="1"/>
  <c r="BT4" i="1"/>
  <c r="BT8" i="1"/>
  <c r="BT12" i="1"/>
  <c r="BT11" i="1"/>
  <c r="BT3" i="1"/>
  <c r="BT5" i="1"/>
  <c r="BT9" i="1"/>
  <c r="BT13" i="1"/>
  <c r="BT6" i="1"/>
  <c r="BT10" i="1"/>
  <c r="BT14" i="1"/>
  <c r="BT7" i="1"/>
  <c r="BV14" i="1"/>
  <c r="R12" i="2" s="1"/>
  <c r="BV3" i="1"/>
  <c r="BM6" i="1"/>
  <c r="P4" i="2" s="1"/>
  <c r="BM8" i="1"/>
  <c r="P6" i="2" s="1"/>
  <c r="BI13" i="1"/>
  <c r="BJ5" i="1"/>
  <c r="BJ4" i="1"/>
  <c r="BJ6" i="1"/>
  <c r="BI4" i="1"/>
  <c r="BI3" i="1"/>
  <c r="BI8" i="1"/>
  <c r="BJ13" i="1"/>
  <c r="BJ8" i="1"/>
  <c r="BJ3" i="1"/>
  <c r="BI7" i="1"/>
  <c r="BJ11" i="1"/>
  <c r="BJ12" i="1"/>
  <c r="BI12" i="1"/>
  <c r="BJ9" i="1"/>
  <c r="BJ7" i="1"/>
  <c r="BI14" i="1"/>
  <c r="BI11" i="1"/>
  <c r="BJ14" i="1"/>
  <c r="BK4" i="1"/>
  <c r="BK8" i="1"/>
  <c r="BK12" i="1"/>
  <c r="BK10" i="1"/>
  <c r="BK3" i="1"/>
  <c r="BK11" i="1"/>
  <c r="BK5" i="1"/>
  <c r="BK9" i="1"/>
  <c r="BK13" i="1"/>
  <c r="BK6" i="1"/>
  <c r="BK14" i="1"/>
  <c r="BK7" i="1"/>
  <c r="BD3" i="1"/>
  <c r="BB4" i="1"/>
  <c r="BB8" i="1"/>
  <c r="BB12" i="1"/>
  <c r="BB6" i="1"/>
  <c r="BB11" i="1"/>
  <c r="BB5" i="1"/>
  <c r="BB9" i="1"/>
  <c r="BB13" i="1"/>
  <c r="BB3" i="1"/>
  <c r="BB10" i="1"/>
  <c r="BB14" i="1"/>
  <c r="BB7" i="1"/>
  <c r="AS10" i="1"/>
  <c r="AQ10" i="1"/>
  <c r="AS6" i="1"/>
  <c r="AS13" i="1"/>
  <c r="AS8" i="1"/>
  <c r="AS9" i="1"/>
  <c r="AS4" i="1"/>
  <c r="AS7" i="1"/>
  <c r="AS3" i="1"/>
  <c r="AS12" i="1"/>
  <c r="AS11" i="1"/>
  <c r="AS14" i="1"/>
  <c r="AS5" i="1"/>
  <c r="AJ14" i="1"/>
  <c r="AJ5" i="1"/>
  <c r="AJ12" i="1"/>
  <c r="AI4" i="1"/>
  <c r="AL4" i="1"/>
  <c r="AJ6" i="1"/>
  <c r="AJ13" i="1"/>
  <c r="AJ4" i="1"/>
  <c r="AJ3" i="1"/>
  <c r="AJ11" i="1"/>
  <c r="AJ7" i="1"/>
  <c r="AJ10" i="1"/>
  <c r="AJ8" i="1"/>
  <c r="AH7" i="1"/>
  <c r="AH13" i="1"/>
  <c r="AI9" i="1"/>
  <c r="AJ9" i="1"/>
  <c r="AC3" i="1"/>
  <c r="AA4" i="1"/>
  <c r="AA8" i="1"/>
  <c r="AA12" i="1"/>
  <c r="AA5" i="1"/>
  <c r="AA13" i="1"/>
  <c r="AA6" i="1"/>
  <c r="AA10" i="1"/>
  <c r="AA14" i="1"/>
  <c r="AA3" i="1"/>
  <c r="AA11" i="1"/>
  <c r="AA9" i="1"/>
  <c r="AA7" i="1"/>
  <c r="AC14" i="1"/>
  <c r="H12" i="2" s="1"/>
  <c r="R9" i="1"/>
  <c r="P3" i="1"/>
  <c r="R7" i="1"/>
  <c r="R14" i="1"/>
  <c r="R5" i="1"/>
  <c r="R11" i="1"/>
  <c r="R10" i="1"/>
  <c r="R12" i="1"/>
  <c r="R6" i="1"/>
  <c r="R8" i="1"/>
  <c r="R3" i="1"/>
  <c r="R13" i="1"/>
  <c r="I5" i="1"/>
  <c r="I9" i="1"/>
  <c r="I13" i="1"/>
  <c r="I4" i="1"/>
  <c r="I6" i="1"/>
  <c r="I10" i="1"/>
  <c r="I14" i="1"/>
  <c r="I12" i="1"/>
  <c r="I3" i="1"/>
  <c r="I7" i="1"/>
  <c r="I11" i="1"/>
  <c r="I8" i="1"/>
  <c r="BA6" i="1"/>
  <c r="AZ11" i="1"/>
  <c r="BV13" i="1"/>
  <c r="R11" i="2" s="1"/>
  <c r="Z4" i="1"/>
  <c r="CN14" i="1"/>
  <c r="V12" i="2" s="1"/>
  <c r="BA12" i="1"/>
  <c r="BA7" i="1"/>
  <c r="AZ14" i="1"/>
  <c r="BA5" i="1"/>
  <c r="P5" i="1"/>
  <c r="AI10" i="1"/>
  <c r="BI6" i="1"/>
  <c r="AR7" i="1"/>
  <c r="AR11" i="1"/>
  <c r="AR6" i="1"/>
  <c r="Z9" i="1"/>
  <c r="Z5" i="1"/>
  <c r="Y14" i="1"/>
  <c r="CJ11" i="1"/>
  <c r="CT10" i="1"/>
  <c r="CB9" i="1"/>
  <c r="CA14" i="1"/>
  <c r="CA7" i="1"/>
  <c r="CA8" i="1"/>
  <c r="CB14" i="1"/>
  <c r="CB4" i="1"/>
  <c r="S3" i="2"/>
  <c r="CB7" i="1"/>
  <c r="AI14" i="1"/>
  <c r="CE8" i="1"/>
  <c r="T6" i="2" s="1"/>
  <c r="AZ5" i="1"/>
  <c r="AZ3" i="1"/>
  <c r="P7" i="1"/>
  <c r="Q11" i="1"/>
  <c r="AH8" i="1"/>
  <c r="AH14" i="1"/>
  <c r="AQ9" i="1"/>
  <c r="AR9" i="1"/>
  <c r="AQ8" i="1"/>
  <c r="AR13" i="1"/>
  <c r="AQ12" i="1"/>
  <c r="AR12" i="1"/>
  <c r="CE5" i="1"/>
  <c r="T3" i="2" s="1"/>
  <c r="CN7" i="1"/>
  <c r="V5" i="2" s="1"/>
  <c r="CK4" i="1"/>
  <c r="CJ9" i="1"/>
  <c r="CK5" i="1"/>
  <c r="CJ12" i="1"/>
  <c r="CK7" i="1"/>
  <c r="CK10" i="1"/>
  <c r="CS11" i="1"/>
  <c r="CS3" i="1"/>
  <c r="CT8" i="1"/>
  <c r="CT14" i="1"/>
  <c r="CS7" i="1"/>
  <c r="CT13" i="1"/>
  <c r="CT4" i="1"/>
  <c r="CS9" i="1"/>
  <c r="CS10" i="1"/>
  <c r="CT12" i="1"/>
  <c r="CS5" i="1"/>
  <c r="CS14" i="1"/>
  <c r="CT11" i="1"/>
  <c r="CS4" i="1"/>
  <c r="CT9" i="1"/>
  <c r="CS6" i="1"/>
  <c r="CT7" i="1"/>
  <c r="CS13" i="1"/>
  <c r="CW4" i="1"/>
  <c r="CS8" i="1"/>
  <c r="CT5" i="1"/>
  <c r="CS12" i="1"/>
  <c r="CT6" i="1"/>
  <c r="AR4" i="1"/>
  <c r="AR14" i="1"/>
  <c r="AQ13" i="1"/>
  <c r="AQ11" i="1"/>
  <c r="AR10" i="1"/>
  <c r="AR8" i="1"/>
  <c r="AQ3" i="1"/>
  <c r="BA13" i="1"/>
  <c r="AZ4" i="1"/>
  <c r="BA8" i="1"/>
  <c r="P12" i="1"/>
  <c r="AH10" i="1"/>
  <c r="AQ7" i="1"/>
  <c r="AQ14" i="1"/>
  <c r="AQ5" i="1"/>
  <c r="AR5" i="1"/>
  <c r="AQ4" i="1"/>
  <c r="AH11" i="1"/>
  <c r="AL7" i="1"/>
  <c r="J5" i="2" s="1"/>
  <c r="CT3" i="1"/>
  <c r="DB14" i="1"/>
  <c r="DB5" i="1"/>
  <c r="DC13" i="1"/>
  <c r="DC7" i="1"/>
  <c r="DB3" i="1"/>
  <c r="DC4" i="1"/>
  <c r="DC10" i="1"/>
  <c r="DC9" i="1"/>
  <c r="F5" i="2"/>
  <c r="K11" i="1"/>
  <c r="D9" i="2" s="1"/>
  <c r="F9" i="2"/>
  <c r="F12" i="2"/>
  <c r="DB10" i="1"/>
  <c r="DB11" i="1"/>
  <c r="DB8" i="1"/>
  <c r="DC5" i="1"/>
  <c r="DC6" i="1"/>
  <c r="DB12" i="1"/>
  <c r="DB6" i="1"/>
  <c r="DB7" i="1"/>
  <c r="DB13" i="1"/>
  <c r="DB9" i="1"/>
  <c r="H13" i="1"/>
  <c r="H4" i="1"/>
  <c r="H3" i="1"/>
  <c r="H9" i="1"/>
  <c r="G7" i="1"/>
  <c r="H11" i="1"/>
  <c r="G9" i="1"/>
  <c r="H6" i="1"/>
  <c r="G14" i="1"/>
  <c r="G5" i="1"/>
  <c r="G12" i="1"/>
  <c r="H10" i="1"/>
  <c r="H8" i="1"/>
  <c r="H7" i="1"/>
  <c r="G8" i="1"/>
  <c r="H14" i="1"/>
  <c r="H5" i="1"/>
  <c r="G6" i="1"/>
  <c r="H12" i="1"/>
  <c r="G13" i="1"/>
  <c r="G4" i="1"/>
  <c r="G11" i="1"/>
  <c r="G10" i="1"/>
  <c r="K14" i="1"/>
  <c r="D12" i="2" s="1"/>
  <c r="K12" i="1"/>
  <c r="D10" i="2" s="1"/>
  <c r="K10" i="1"/>
  <c r="D8" i="2" s="1"/>
  <c r="Y13" i="1"/>
  <c r="Y12" i="1"/>
  <c r="Y3" i="1"/>
  <c r="Y11" i="1"/>
  <c r="Y9" i="1"/>
  <c r="Z6" i="1"/>
  <c r="Y8" i="1"/>
  <c r="Y5" i="1"/>
  <c r="Y7" i="1"/>
  <c r="AI5" i="1"/>
  <c r="AI7" i="1"/>
  <c r="AI8" i="1"/>
  <c r="AI6" i="1"/>
  <c r="AI11" i="1"/>
  <c r="AI3" i="1"/>
  <c r="AI12" i="1"/>
  <c r="AH4" i="1"/>
  <c r="AH6" i="1"/>
  <c r="AH5" i="1"/>
  <c r="AH3" i="1"/>
  <c r="AH12" i="1"/>
  <c r="AH9" i="1"/>
  <c r="AI13" i="1"/>
  <c r="CK9" i="1"/>
  <c r="CK6" i="1"/>
  <c r="CJ3" i="1"/>
  <c r="CK13" i="1"/>
  <c r="CN5" i="1"/>
  <c r="V3" i="2" s="1"/>
  <c r="CJ8" i="1"/>
  <c r="CK8" i="1"/>
  <c r="CJ10" i="1"/>
  <c r="CK12" i="1"/>
  <c r="CJ5" i="1"/>
  <c r="CJ14" i="1"/>
  <c r="CK3" i="1"/>
  <c r="CJ6" i="1"/>
  <c r="CK14" i="1"/>
  <c r="CK11" i="1"/>
  <c r="CJ7" i="1"/>
  <c r="CJ13" i="1"/>
  <c r="CJ4" i="1"/>
  <c r="CB11" i="1"/>
  <c r="CA4" i="1"/>
  <c r="CA13" i="1"/>
  <c r="CB5" i="1"/>
  <c r="CA12" i="1"/>
  <c r="CA3" i="1"/>
  <c r="CB12" i="1"/>
  <c r="CA5" i="1"/>
  <c r="CB6" i="1"/>
  <c r="CB13" i="1"/>
  <c r="CA6" i="1"/>
  <c r="CB8" i="1"/>
  <c r="CA11" i="1"/>
  <c r="CB3" i="1"/>
  <c r="CA10" i="1"/>
  <c r="CB10" i="1"/>
  <c r="CA9" i="1"/>
  <c r="BR4" i="1"/>
  <c r="BR11" i="1"/>
  <c r="BR5" i="1"/>
  <c r="BR12" i="1"/>
  <c r="BS4" i="1"/>
  <c r="BV4" i="1"/>
  <c r="BS8" i="1"/>
  <c r="BS9" i="1"/>
  <c r="BS7" i="1"/>
  <c r="BS6" i="1"/>
  <c r="BS11" i="1"/>
  <c r="BR6" i="1"/>
  <c r="BR8" i="1"/>
  <c r="BS5" i="1"/>
  <c r="BR14" i="1"/>
  <c r="BR9" i="1"/>
  <c r="BR10" i="1"/>
  <c r="BR7" i="1"/>
  <c r="BS14" i="1"/>
  <c r="BS12" i="1"/>
  <c r="BS13" i="1"/>
  <c r="BS3" i="1"/>
  <c r="BS10" i="1"/>
  <c r="BR13" i="1"/>
  <c r="BR3" i="1"/>
  <c r="Q4" i="1"/>
  <c r="P10" i="1"/>
  <c r="P9" i="1"/>
  <c r="P8" i="1"/>
  <c r="F10" i="2"/>
  <c r="F8" i="2"/>
  <c r="Q12" i="1"/>
  <c r="P4" i="1"/>
  <c r="Q5" i="1"/>
  <c r="P13" i="1"/>
  <c r="Q14" i="1"/>
  <c r="P6" i="1"/>
  <c r="Q7" i="1"/>
  <c r="Q10" i="1"/>
  <c r="Q3" i="1"/>
  <c r="P11" i="1"/>
  <c r="P14" i="1"/>
  <c r="Q9" i="1"/>
  <c r="Q8" i="1"/>
  <c r="Q6" i="1"/>
  <c r="Y4" i="1"/>
  <c r="Z12" i="1"/>
  <c r="Z3" i="1"/>
  <c r="Z11" i="1"/>
  <c r="Y10" i="1"/>
  <c r="Z14" i="1"/>
  <c r="Z8" i="1"/>
  <c r="Z7" i="1"/>
  <c r="Z13" i="1"/>
  <c r="Y6" i="1"/>
  <c r="Z10" i="1"/>
  <c r="AZ12" i="1"/>
  <c r="BA4" i="1"/>
  <c r="AZ7" i="1"/>
  <c r="AZ9" i="1"/>
  <c r="AZ6" i="1"/>
  <c r="BA14" i="1"/>
  <c r="AZ13" i="1"/>
  <c r="AZ8" i="1"/>
  <c r="BA3" i="1"/>
  <c r="BA11" i="1"/>
  <c r="BA9" i="1"/>
  <c r="AZ10" i="1"/>
  <c r="BA10" i="1"/>
  <c r="AE7" i="2" l="1"/>
  <c r="AF7" i="2" s="1"/>
  <c r="AE8" i="2"/>
  <c r="AF8" i="2" s="1"/>
  <c r="AE6" i="2"/>
  <c r="AF6" i="2" s="1"/>
  <c r="AE10" i="2"/>
  <c r="AF10" i="2" s="1"/>
  <c r="AE3" i="2"/>
  <c r="AF3" i="2" s="1"/>
  <c r="EB3" i="1"/>
  <c r="EC14" i="1"/>
  <c r="AG12" i="2" s="1"/>
  <c r="EC9" i="1"/>
  <c r="AG7" i="2" s="1"/>
  <c r="EC5" i="1"/>
  <c r="AG3" i="2" s="1"/>
  <c r="EC3" i="1"/>
  <c r="EC7" i="1"/>
  <c r="AG5" i="2" s="1"/>
  <c r="EC6" i="1"/>
  <c r="AG4" i="2" s="1"/>
  <c r="EC13" i="1"/>
  <c r="AG11" i="2" s="1"/>
  <c r="EC10" i="1"/>
  <c r="AG8" i="2" s="1"/>
  <c r="EC4" i="1"/>
  <c r="EC8" i="1"/>
  <c r="AG6" i="2" s="1"/>
  <c r="EC12" i="1"/>
  <c r="AG10" i="2" s="1"/>
  <c r="EC11" i="1"/>
  <c r="AG9" i="2" s="1"/>
  <c r="EE3" i="1" l="1"/>
</calcChain>
</file>

<file path=xl/sharedStrings.xml><?xml version="1.0" encoding="utf-8"?>
<sst xmlns="http://schemas.openxmlformats.org/spreadsheetml/2006/main" count="318" uniqueCount="77">
  <si>
    <t>NAME</t>
  </si>
  <si>
    <t>ENGLISH LANGUAGE</t>
  </si>
  <si>
    <t>MATHEMATICS</t>
  </si>
  <si>
    <t>CHRISTIAN RELIGION STUDIES</t>
  </si>
  <si>
    <t>IGBO LANGUAGE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</si>
  <si>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</si>
  <si>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</si>
  <si>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</si>
  <si>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</si>
  <si>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</si>
  <si>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</si>
  <si>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</si>
  <si>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</si>
  <si>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</si>
  <si>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</si>
  <si>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</si>
  <si>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</si>
  <si>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</si>
  <si>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</si>
  <si>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</si>
  <si>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</si>
  <si>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</si>
  <si>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C6</t>
  </si>
  <si>
    <t>C5</t>
  </si>
  <si>
    <t>D7</t>
  </si>
  <si>
    <t>E8</t>
  </si>
  <si>
    <t>F9</t>
  </si>
  <si>
    <t>GRADE TABLE</t>
  </si>
  <si>
    <t>S/N</t>
  </si>
  <si>
    <t>ENG</t>
  </si>
  <si>
    <t>MAT</t>
  </si>
  <si>
    <t>CIVIC</t>
  </si>
  <si>
    <t>CRS</t>
  </si>
  <si>
    <t>AVER</t>
  </si>
  <si>
    <t>POSITION</t>
  </si>
  <si>
    <t>CIVIC EDUCATION</t>
  </si>
  <si>
    <t>ADMISIION NUMBER</t>
  </si>
  <si>
    <t>TOTAL NUMBER IN CLASS</t>
  </si>
  <si>
    <t>BIOLOGY</t>
  </si>
  <si>
    <t>CHEMISTRY</t>
  </si>
  <si>
    <t>GEOGRAPHY</t>
  </si>
  <si>
    <t>PHYSICS</t>
  </si>
  <si>
    <t>LIT-IN-ENGLISH</t>
  </si>
  <si>
    <t>ECONOMICS</t>
  </si>
  <si>
    <t>AGRICULTURE</t>
  </si>
  <si>
    <t>GOVERNMENT</t>
  </si>
  <si>
    <t>CIVIC EDU</t>
  </si>
  <si>
    <t>BIO</t>
  </si>
  <si>
    <t>CHEM</t>
  </si>
  <si>
    <t>GEO</t>
  </si>
  <si>
    <t>PHY</t>
  </si>
  <si>
    <t>LIT</t>
  </si>
  <si>
    <t>ECONS</t>
  </si>
  <si>
    <t>GOVT</t>
  </si>
  <si>
    <t>AGRIC</t>
  </si>
  <si>
    <t>FINANCIAL ACCOUNT</t>
  </si>
  <si>
    <t>SSS ONE 1ST TERM RESULT</t>
  </si>
  <si>
    <t>FINANCIAL ACCOUNING</t>
  </si>
  <si>
    <t>FINACC</t>
  </si>
  <si>
    <t>IGBO</t>
  </si>
  <si>
    <t>CHIDERA PROMISE OLUCHI</t>
  </si>
  <si>
    <t>CHUKWUEMEKA    MARVELLOUS</t>
  </si>
  <si>
    <t>EZE  NMESOMA PRINCESS</t>
  </si>
  <si>
    <t>NNAJI MARVELLOUS</t>
  </si>
  <si>
    <t>NNAMANI CHUKWUBUIKEM</t>
  </si>
  <si>
    <t>OGBODO SUCCESS CHINAZA</t>
  </si>
  <si>
    <t>OKENWA CHIDUBEM</t>
  </si>
  <si>
    <t>OKONKWO VICTOR EBERECHUKWU</t>
  </si>
  <si>
    <t>OKORONKWO PRUDENCE UDIRICHIM</t>
  </si>
  <si>
    <t>OYIGBO  VICTORIA KOSISOCHUKWU</t>
  </si>
  <si>
    <t>OZOEMENA  IFUNANYA</t>
  </si>
  <si>
    <t xml:space="preserve">UDEH CHIBUZOR </t>
  </si>
  <si>
    <t>C4</t>
  </si>
  <si>
    <t>B3</t>
  </si>
  <si>
    <t>B2</t>
  </si>
  <si>
    <t>A1</t>
  </si>
  <si>
    <t>LIT- IN-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</si>
</sst>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0" fillId="0" borderId="12" xfId="0" applyBorder="1" applyAlignment="1" applyProtection="1">
      <alignment horizontal="center" vertical="top"/>
      <protection locked="0"/>
    </xf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7" fillId="0" borderId="13" xfId="0" applyFont="1" applyBorder="1">
      <alignment vertical="center"/>
    </xf>
    <xf numFmtId="0" fontId="17" fillId="0" borderId="14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H14"/>
  <sheetViews>
    <sheetView tabSelected="1" zoomScale="66" zoomScaleNormal="66" zoomScaleSheetLayoutView="100" workbookViewId="0">
      <selection activeCell="D11" sqref="D11"/>
    </sheetView>
  </sheetViews>
  <sheetFormatPr defaultRowHeight="15.75" x14ac:dyDescent="0.25"/>
  <cols>
    <col min="1" max="1" width="9" style="20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98" width="9" style="20"/>
    <col min="99" max="99" width="10.375" style="20" bestFit="1" customWidth="1"/>
    <col min="100" max="103" width="9" style="20"/>
    <col min="104" max="104" width="9" style="20" customWidth="1"/>
    <col min="105" max="107" width="9" style="20"/>
    <col min="108" max="108" width="10.375" style="20" bestFit="1" customWidth="1"/>
    <col min="109" max="124" width="9" style="20"/>
    <col min="125" max="128" width="9" style="20" customWidth="1"/>
    <col min="129" max="129" width="31.375" style="20" customWidth="1"/>
    <col min="130" max="130" width="29.875" style="20" customWidth="1"/>
    <col min="131" max="131" width="27.25" style="20" customWidth="1"/>
    <col min="132" max="132" width="10.375" style="20" customWidth="1"/>
    <col min="133" max="133" width="9.875" style="20" customWidth="1"/>
    <col min="134" max="136" width="9" style="20"/>
    <col min="137" max="137" width="21.375" style="20" bestFit="1" customWidth="1"/>
    <col min="138" max="138" width="30.75" style="20" bestFit="1" customWidth="1"/>
    <col min="139" max="16384" width="9" style="20"/>
  </cols>
  <sheetData>
    <row r="1" spans="1:138" ht="16.5" thickBot="1" x14ac:dyDescent="0.3">
      <c r="B1" s="20" t="s">
        <v>0</v>
      </c>
      <c r="C1" s="41" t="s">
        <v>1</v>
      </c>
      <c r="D1" s="42"/>
      <c r="E1" s="42"/>
      <c r="F1" s="42"/>
      <c r="G1" s="42"/>
      <c r="H1" s="42"/>
      <c r="I1" s="42"/>
      <c r="J1" s="42"/>
      <c r="K1" s="43"/>
      <c r="L1" s="41" t="s">
        <v>2</v>
      </c>
      <c r="M1" s="42"/>
      <c r="N1" s="42"/>
      <c r="O1" s="42"/>
      <c r="P1" s="42"/>
      <c r="Q1" s="42"/>
      <c r="R1" s="42"/>
      <c r="S1" s="42"/>
      <c r="T1" s="43"/>
      <c r="U1" s="41" t="s">
        <v>38</v>
      </c>
      <c r="V1" s="42"/>
      <c r="W1" s="42"/>
      <c r="X1" s="42"/>
      <c r="Y1" s="42"/>
      <c r="Z1" s="42"/>
      <c r="AA1" s="42"/>
      <c r="AB1" s="42"/>
      <c r="AC1" s="43"/>
      <c r="AD1" s="41" t="s">
        <v>39</v>
      </c>
      <c r="AE1" s="42"/>
      <c r="AF1" s="42"/>
      <c r="AG1" s="42"/>
      <c r="AH1" s="42"/>
      <c r="AI1" s="42"/>
      <c r="AJ1" s="42"/>
      <c r="AK1" s="42"/>
      <c r="AL1" s="47"/>
      <c r="AM1" s="48" t="s">
        <v>40</v>
      </c>
      <c r="AN1" s="45"/>
      <c r="AO1" s="45"/>
      <c r="AP1" s="45"/>
      <c r="AQ1" s="45"/>
      <c r="AR1" s="45"/>
      <c r="AS1" s="45"/>
      <c r="AT1" s="45"/>
      <c r="AU1" s="45"/>
      <c r="AV1" s="45" t="s">
        <v>41</v>
      </c>
      <c r="AW1" s="45"/>
      <c r="AX1" s="45"/>
      <c r="AY1" s="45"/>
      <c r="AZ1" s="45"/>
      <c r="BA1" s="45"/>
      <c r="BB1" s="45"/>
      <c r="BC1" s="45"/>
      <c r="BD1" s="46"/>
      <c r="BE1" s="41" t="s">
        <v>42</v>
      </c>
      <c r="BF1" s="42"/>
      <c r="BG1" s="42"/>
      <c r="BH1" s="42"/>
      <c r="BI1" s="42"/>
      <c r="BJ1" s="42"/>
      <c r="BK1" s="42"/>
      <c r="BL1" s="42"/>
      <c r="BM1" s="43"/>
      <c r="BN1" s="41" t="s">
        <v>3</v>
      </c>
      <c r="BO1" s="42"/>
      <c r="BP1" s="42"/>
      <c r="BQ1" s="42"/>
      <c r="BR1" s="42"/>
      <c r="BS1" s="42"/>
      <c r="BT1" s="42"/>
      <c r="BU1" s="42"/>
      <c r="BV1" s="43"/>
      <c r="BW1" s="41" t="s">
        <v>43</v>
      </c>
      <c r="BX1" s="42"/>
      <c r="BY1" s="42"/>
      <c r="BZ1" s="42"/>
      <c r="CA1" s="42"/>
      <c r="CB1" s="42"/>
      <c r="CC1" s="42"/>
      <c r="CD1" s="42"/>
      <c r="CE1" s="47"/>
      <c r="CF1" s="49" t="s">
        <v>44</v>
      </c>
      <c r="CG1" s="42"/>
      <c r="CH1" s="42"/>
      <c r="CI1" s="42"/>
      <c r="CJ1" s="42"/>
      <c r="CK1" s="42"/>
      <c r="CL1" s="42"/>
      <c r="CM1" s="42"/>
      <c r="CN1" s="43"/>
      <c r="CO1" s="41" t="s">
        <v>45</v>
      </c>
      <c r="CP1" s="42"/>
      <c r="CQ1" s="42"/>
      <c r="CR1" s="42"/>
      <c r="CS1" s="42"/>
      <c r="CT1" s="42"/>
      <c r="CU1" s="42"/>
      <c r="CV1" s="42"/>
      <c r="CW1" s="43"/>
      <c r="CX1" s="41" t="s">
        <v>46</v>
      </c>
      <c r="CY1" s="42"/>
      <c r="CZ1" s="42"/>
      <c r="DA1" s="42"/>
      <c r="DB1" s="42"/>
      <c r="DC1" s="42"/>
      <c r="DD1" s="42"/>
      <c r="DE1" s="42"/>
      <c r="DF1" s="43"/>
      <c r="DG1" s="44" t="s">
        <v>57</v>
      </c>
      <c r="DH1" s="44"/>
      <c r="DI1" s="44"/>
      <c r="DJ1" s="44"/>
      <c r="DK1" s="44"/>
      <c r="DL1" s="44"/>
      <c r="DM1" s="44"/>
      <c r="DN1" s="44"/>
      <c r="DO1" s="44"/>
      <c r="DP1" s="44" t="s">
        <v>4</v>
      </c>
      <c r="DQ1" s="44"/>
      <c r="DR1" s="44"/>
      <c r="DS1" s="44"/>
      <c r="DT1" s="44"/>
      <c r="DU1" s="44"/>
      <c r="DV1" s="44"/>
      <c r="DW1" s="44"/>
      <c r="DX1" s="44"/>
      <c r="DY1" s="21"/>
    </row>
    <row r="2" spans="1:138" ht="16.5" thickBot="1" x14ac:dyDescent="0.3">
      <c r="A2" s="20" t="s">
        <v>21</v>
      </c>
      <c r="B2" s="22" t="s">
        <v>56</v>
      </c>
      <c r="C2" s="30" t="s">
        <v>5</v>
      </c>
      <c r="D2" s="23" t="s">
        <v>6</v>
      </c>
      <c r="E2" s="23" t="s">
        <v>7</v>
      </c>
      <c r="F2" s="23" t="s">
        <v>8</v>
      </c>
      <c r="G2" s="23" t="s">
        <v>9</v>
      </c>
      <c r="H2" s="23" t="s">
        <v>10</v>
      </c>
      <c r="I2" s="23" t="s">
        <v>11</v>
      </c>
      <c r="J2" s="23" t="s">
        <v>12</v>
      </c>
      <c r="K2" s="23" t="s">
        <v>13</v>
      </c>
      <c r="L2" s="23" t="s">
        <v>5</v>
      </c>
      <c r="M2" s="23" t="s">
        <v>6</v>
      </c>
      <c r="N2" s="23" t="s">
        <v>7</v>
      </c>
      <c r="O2" s="23" t="s">
        <v>8</v>
      </c>
      <c r="P2" s="23" t="s">
        <v>9</v>
      </c>
      <c r="Q2" s="23" t="s">
        <v>10</v>
      </c>
      <c r="R2" s="23" t="s">
        <v>11</v>
      </c>
      <c r="S2" s="23" t="s">
        <v>12</v>
      </c>
      <c r="T2" s="23" t="s">
        <v>13</v>
      </c>
      <c r="U2" s="23" t="s">
        <v>5</v>
      </c>
      <c r="V2" s="23" t="s">
        <v>6</v>
      </c>
      <c r="W2" s="23" t="s">
        <v>7</v>
      </c>
      <c r="X2" s="23" t="s">
        <v>8</v>
      </c>
      <c r="Y2" s="23" t="s">
        <v>9</v>
      </c>
      <c r="Z2" s="23" t="s">
        <v>10</v>
      </c>
      <c r="AA2" s="23" t="s">
        <v>11</v>
      </c>
      <c r="AB2" s="23" t="s">
        <v>12</v>
      </c>
      <c r="AC2" s="23" t="s">
        <v>13</v>
      </c>
      <c r="AD2" s="23" t="s">
        <v>5</v>
      </c>
      <c r="AE2" s="23" t="s">
        <v>6</v>
      </c>
      <c r="AF2" s="23" t="s">
        <v>7</v>
      </c>
      <c r="AG2" s="23" t="s">
        <v>8</v>
      </c>
      <c r="AH2" s="23" t="s">
        <v>9</v>
      </c>
      <c r="AI2" s="23" t="s">
        <v>10</v>
      </c>
      <c r="AJ2" s="23" t="s">
        <v>11</v>
      </c>
      <c r="AK2" s="23" t="s">
        <v>12</v>
      </c>
      <c r="AL2" s="23" t="s">
        <v>13</v>
      </c>
      <c r="AM2" s="24" t="s">
        <v>5</v>
      </c>
      <c r="AN2" s="24" t="s">
        <v>6</v>
      </c>
      <c r="AO2" s="24" t="s">
        <v>7</v>
      </c>
      <c r="AP2" s="24" t="s">
        <v>8</v>
      </c>
      <c r="AQ2" s="24" t="s">
        <v>9</v>
      </c>
      <c r="AR2" s="24" t="s">
        <v>10</v>
      </c>
      <c r="AS2" s="24" t="s">
        <v>11</v>
      </c>
      <c r="AT2" s="24" t="s">
        <v>12</v>
      </c>
      <c r="AU2" s="24" t="s">
        <v>13</v>
      </c>
      <c r="AV2" s="24" t="s">
        <v>5</v>
      </c>
      <c r="AW2" s="24" t="s">
        <v>6</v>
      </c>
      <c r="AX2" s="24" t="s">
        <v>7</v>
      </c>
      <c r="AY2" s="24" t="s">
        <v>8</v>
      </c>
      <c r="AZ2" s="24" t="s">
        <v>9</v>
      </c>
      <c r="BA2" s="24" t="s">
        <v>10</v>
      </c>
      <c r="BB2" s="24" t="s">
        <v>11</v>
      </c>
      <c r="BC2" s="24" t="s">
        <v>12</v>
      </c>
      <c r="BD2" s="24" t="s">
        <v>13</v>
      </c>
      <c r="BE2" s="23" t="s">
        <v>5</v>
      </c>
      <c r="BF2" s="23" t="s">
        <v>6</v>
      </c>
      <c r="BG2" s="23" t="s">
        <v>7</v>
      </c>
      <c r="BH2" s="23" t="s">
        <v>8</v>
      </c>
      <c r="BI2" s="23" t="s">
        <v>9</v>
      </c>
      <c r="BJ2" s="23" t="s">
        <v>10</v>
      </c>
      <c r="BK2" s="23" t="s">
        <v>11</v>
      </c>
      <c r="BL2" s="23" t="s">
        <v>12</v>
      </c>
      <c r="BM2" s="23" t="s">
        <v>13</v>
      </c>
      <c r="BN2" s="23" t="s">
        <v>5</v>
      </c>
      <c r="BO2" s="23" t="s">
        <v>6</v>
      </c>
      <c r="BP2" s="23" t="s">
        <v>7</v>
      </c>
      <c r="BQ2" s="23" t="s">
        <v>8</v>
      </c>
      <c r="BR2" s="23" t="s">
        <v>9</v>
      </c>
      <c r="BS2" s="23" t="s">
        <v>10</v>
      </c>
      <c r="BT2" s="23" t="s">
        <v>11</v>
      </c>
      <c r="BU2" s="23" t="s">
        <v>12</v>
      </c>
      <c r="BV2" s="23" t="s">
        <v>13</v>
      </c>
      <c r="BW2" s="23" t="s">
        <v>5</v>
      </c>
      <c r="BX2" s="23" t="s">
        <v>6</v>
      </c>
      <c r="BY2" s="23" t="s">
        <v>7</v>
      </c>
      <c r="BZ2" s="23" t="s">
        <v>8</v>
      </c>
      <c r="CA2" s="23" t="s">
        <v>9</v>
      </c>
      <c r="CB2" s="23" t="s">
        <v>10</v>
      </c>
      <c r="CC2" s="23" t="s">
        <v>11</v>
      </c>
      <c r="CD2" s="23" t="s">
        <v>12</v>
      </c>
      <c r="CE2" s="23" t="s">
        <v>13</v>
      </c>
      <c r="CF2" s="23" t="s">
        <v>5</v>
      </c>
      <c r="CG2" s="23" t="s">
        <v>6</v>
      </c>
      <c r="CH2" s="23" t="s">
        <v>7</v>
      </c>
      <c r="CI2" s="23" t="s">
        <v>8</v>
      </c>
      <c r="CJ2" s="23" t="s">
        <v>9</v>
      </c>
      <c r="CK2" s="23" t="s">
        <v>10</v>
      </c>
      <c r="CL2" s="23" t="s">
        <v>11</v>
      </c>
      <c r="CM2" s="23" t="s">
        <v>12</v>
      </c>
      <c r="CN2" s="23" t="s">
        <v>13</v>
      </c>
      <c r="CO2" s="23" t="s">
        <v>5</v>
      </c>
      <c r="CP2" s="23" t="s">
        <v>6</v>
      </c>
      <c r="CQ2" s="23" t="s">
        <v>7</v>
      </c>
      <c r="CR2" s="23" t="s">
        <v>8</v>
      </c>
      <c r="CS2" s="23" t="s">
        <v>9</v>
      </c>
      <c r="CT2" s="23" t="s">
        <v>10</v>
      </c>
      <c r="CU2" s="23" t="s">
        <v>11</v>
      </c>
      <c r="CV2" s="23" t="s">
        <v>12</v>
      </c>
      <c r="CW2" s="23" t="s">
        <v>13</v>
      </c>
      <c r="CX2" s="23" t="s">
        <v>5</v>
      </c>
      <c r="CY2" s="23" t="s">
        <v>6</v>
      </c>
      <c r="CZ2" s="23" t="s">
        <v>7</v>
      </c>
      <c r="DA2" s="23" t="s">
        <v>8</v>
      </c>
      <c r="DB2" s="23" t="s">
        <v>9</v>
      </c>
      <c r="DC2" s="23" t="s">
        <v>10</v>
      </c>
      <c r="DD2" s="23" t="s">
        <v>11</v>
      </c>
      <c r="DE2" s="23" t="s">
        <v>12</v>
      </c>
      <c r="DF2" s="23" t="s">
        <v>13</v>
      </c>
      <c r="DG2" s="23" t="s">
        <v>5</v>
      </c>
      <c r="DH2" s="23" t="s">
        <v>6</v>
      </c>
      <c r="DI2" s="23" t="s">
        <v>7</v>
      </c>
      <c r="DJ2" s="23" t="s">
        <v>8</v>
      </c>
      <c r="DK2" s="23" t="s">
        <v>9</v>
      </c>
      <c r="DL2" s="23" t="s">
        <v>10</v>
      </c>
      <c r="DM2" s="23" t="s">
        <v>11</v>
      </c>
      <c r="DN2" s="23" t="s">
        <v>12</v>
      </c>
      <c r="DO2" s="23" t="s">
        <v>13</v>
      </c>
      <c r="DP2" s="23" t="s">
        <v>5</v>
      </c>
      <c r="DQ2" s="23" t="s">
        <v>6</v>
      </c>
      <c r="DR2" s="23" t="s">
        <v>7</v>
      </c>
      <c r="DS2" s="23" t="s">
        <v>8</v>
      </c>
      <c r="DT2" s="23" t="s">
        <v>9</v>
      </c>
      <c r="DU2" s="23" t="s">
        <v>10</v>
      </c>
      <c r="DV2" s="23" t="s">
        <v>11</v>
      </c>
      <c r="DW2" s="23" t="s">
        <v>12</v>
      </c>
      <c r="DX2" s="23" t="s">
        <v>13</v>
      </c>
      <c r="DY2" s="25" t="s">
        <v>14</v>
      </c>
      <c r="DZ2" s="20" t="s">
        <v>15</v>
      </c>
      <c r="EA2" s="20" t="s">
        <v>16</v>
      </c>
      <c r="EB2" s="20" t="s">
        <v>17</v>
      </c>
      <c r="EC2" s="20" t="s">
        <v>18</v>
      </c>
      <c r="ED2" s="20" t="s">
        <v>20</v>
      </c>
      <c r="EE2" s="20" t="s">
        <v>37</v>
      </c>
    </row>
    <row r="3" spans="1:138" ht="21" thickBot="1" x14ac:dyDescent="0.3">
      <c r="B3" s="38" t="s">
        <v>60</v>
      </c>
      <c r="C3" s="26">
        <f>ENGLISH!C3</f>
        <v>10</v>
      </c>
      <c r="D3" s="26">
        <f>ENGLISH!D3</f>
        <v>5</v>
      </c>
      <c r="E3" s="26">
        <f>ENGLISH!E3</f>
        <v>7</v>
      </c>
      <c r="F3" s="26">
        <f>ENGLISH!F3</f>
        <v>31</v>
      </c>
      <c r="G3" s="26">
        <f t="shared" ref="G3:G14" si="0">MIN(J$3:J$14)</f>
        <v>50</v>
      </c>
      <c r="H3" s="27">
        <f t="shared" ref="H3:H14" si="1">MAX(J$3:J$14)</f>
        <v>75</v>
      </c>
      <c r="I3" s="28">
        <f t="shared" ref="I3:I14" si="2">AVERAGE(J$3:J$14)</f>
        <v>63.916666666666664</v>
      </c>
      <c r="J3" s="20">
        <f>SUM(C3,D3,E3,F3)</f>
        <v>53</v>
      </c>
      <c r="K3" s="20" t="str">
        <f>VLOOKUP(J3,Grades!$A$2:$B$6,2)</f>
        <v>C6</v>
      </c>
      <c r="L3" s="26">
        <f>MATHS!C3</f>
        <v>8</v>
      </c>
      <c r="M3" s="26">
        <f>MATHS!D3</f>
        <v>9</v>
      </c>
      <c r="N3" s="26">
        <f>MATHS!E3</f>
        <v>3</v>
      </c>
      <c r="O3" s="26">
        <f>MATHS!F3</f>
        <v>20</v>
      </c>
      <c r="P3" s="26">
        <f t="shared" ref="P3:P14" si="3">MIN(S$3:S$14)</f>
        <v>36</v>
      </c>
      <c r="Q3" s="27">
        <f t="shared" ref="Q3:Q14" si="4">MAX(S$3:S$14)</f>
        <v>75</v>
      </c>
      <c r="R3" s="28">
        <f t="shared" ref="R3:R14" si="5">AVERAGE(S$3:S$14)</f>
        <v>50.166666666666664</v>
      </c>
      <c r="S3" s="20">
        <f>SUM(L3,M3,N3,O3)</f>
        <v>40</v>
      </c>
      <c r="T3" s="20" t="str">
        <f>VLOOKUP(S3,Grades!$A$2:$B$10,2)</f>
        <v>E8</v>
      </c>
      <c r="U3" s="26">
        <f>BIOLOGY!C3</f>
        <v>0</v>
      </c>
      <c r="V3" s="26">
        <f>BIOLOGY!D3</f>
        <v>0</v>
      </c>
      <c r="W3" s="26">
        <f>BIOLOGY!E3</f>
        <v>0</v>
      </c>
      <c r="X3" s="26">
        <f>BIOLOGY!F3</f>
        <v>41</v>
      </c>
      <c r="Y3" s="26">
        <f t="shared" ref="Y3:Y14" si="6">MIN(AB$3:AB$14)</f>
        <v>41</v>
      </c>
      <c r="Z3" s="27">
        <f t="shared" ref="Z3:Z14" si="7">MAX(AB$3:AB$14)</f>
        <v>90</v>
      </c>
      <c r="AA3" s="28">
        <f t="shared" ref="AA3:AA14" si="8">AVERAGE(AB$3:AB$14)</f>
        <v>66.333333333333329</v>
      </c>
      <c r="AB3" s="20">
        <f>SUM(U3,V3,W3,X3)</f>
        <v>41</v>
      </c>
      <c r="AC3" s="20" t="str">
        <f>VLOOKUP(AB3,Grades!$A$2:$B$6,2)</f>
        <v>E8</v>
      </c>
      <c r="AD3" s="26">
        <f>CHEMISTRY!C3</f>
        <v>0</v>
      </c>
      <c r="AE3" s="26">
        <f>CHEMISTRY!D3</f>
        <v>0</v>
      </c>
      <c r="AF3" s="26">
        <f>CHEMISTRY!E3</f>
        <v>0</v>
      </c>
      <c r="AG3" s="26">
        <f>CHEMISTRY!F3</f>
        <v>0</v>
      </c>
      <c r="AH3" s="26">
        <f t="shared" ref="AH3:AH14" si="9">MIN(AK$3:AK$14)</f>
        <v>0</v>
      </c>
      <c r="AI3" s="27">
        <f t="shared" ref="AI3:AI14" si="10">MAX(AK$3:AK$14)</f>
        <v>75</v>
      </c>
      <c r="AJ3" s="28">
        <f t="shared" ref="AJ3:AJ14" si="11">AVERAGE(AK$3:AK$14)</f>
        <v>16</v>
      </c>
      <c r="AK3" s="20">
        <f>SUM(AD3,AE3,AF3,AG3)</f>
        <v>0</v>
      </c>
      <c r="AL3" s="20" t="str">
        <f>VLOOKUP(AK3,Grades!$A$2:$B$6,2)</f>
        <v>F9</v>
      </c>
      <c r="AM3" s="26">
        <f>GEOGRAPHY!C3</f>
        <v>0</v>
      </c>
      <c r="AN3" s="26">
        <f>GEOGRAPHY!D3</f>
        <v>0</v>
      </c>
      <c r="AO3" s="26">
        <f>GEOGRAPHY!E3</f>
        <v>0</v>
      </c>
      <c r="AP3" s="26">
        <f>GEOGRAPHY!F3</f>
        <v>0</v>
      </c>
      <c r="AQ3" s="26">
        <f t="shared" ref="AQ3:AQ14" si="12">MIN(AT$3:AT$14)</f>
        <v>0</v>
      </c>
      <c r="AR3" s="27">
        <f t="shared" ref="AR3:AR14" si="13">MAX(AT$3:AT$14)</f>
        <v>89</v>
      </c>
      <c r="AS3" s="28">
        <f t="shared" ref="AS3:AS14" si="14">AVERAGE(AT$3:AT$14)</f>
        <v>22.25</v>
      </c>
      <c r="AT3" s="20">
        <f>SUM(AM3,AN3,AO3,AP3)</f>
        <v>0</v>
      </c>
      <c r="AU3" s="20" t="str">
        <f>VLOOKUP(AT3,Grades!$A$2:$B$6,2)</f>
        <v>F9</v>
      </c>
      <c r="AV3" s="26">
        <f>PHYSICS!C3</f>
        <v>0</v>
      </c>
      <c r="AW3" s="26">
        <f>PHYSICS!D3</f>
        <v>0</v>
      </c>
      <c r="AX3" s="26">
        <f>PHYSICS!E3</f>
        <v>0</v>
      </c>
      <c r="AY3" s="26">
        <f>PHYSICS!F3</f>
        <v>0</v>
      </c>
      <c r="AZ3" s="26">
        <f t="shared" ref="AZ3:AZ14" si="15">MIN(BC$3:BC$14)</f>
        <v>0</v>
      </c>
      <c r="BA3" s="27">
        <f t="shared" ref="BA3:BA14" si="16">MAX(BC$3:BC$14)</f>
        <v>73</v>
      </c>
      <c r="BB3" s="28">
        <f t="shared" ref="BB3:BB14" si="17">AVERAGE(BC$3:BC$14)</f>
        <v>16.166666666666668</v>
      </c>
      <c r="BC3" s="20">
        <f>SUM(AV3,AW3,AX3,AY3)</f>
        <v>0</v>
      </c>
      <c r="BD3" s="20" t="str">
        <f>VLOOKUP(BC3,Grades!$A$2:$B$6,2)</f>
        <v>F9</v>
      </c>
      <c r="BE3" s="26">
        <f>'LIT-IN-ENGLISH'!C3</f>
        <v>0</v>
      </c>
      <c r="BF3" s="26">
        <f>'LIT-IN-ENGLISH'!D3</f>
        <v>0</v>
      </c>
      <c r="BG3" s="26">
        <f>'LIT-IN-ENGLISH'!E3</f>
        <v>0</v>
      </c>
      <c r="BH3" s="26">
        <f>'LIT-IN-ENGLISH'!F3</f>
        <v>0</v>
      </c>
      <c r="BI3" s="26">
        <f t="shared" ref="BI3:BI14" si="18">MIN(BL$3:BL$14)</f>
        <v>0</v>
      </c>
      <c r="BJ3" s="27">
        <f t="shared" ref="BJ3:BJ14" si="19">MAX(BL$3:BL$14)</f>
        <v>0</v>
      </c>
      <c r="BK3" s="28">
        <f t="shared" ref="BK3:BK14" si="20">AVERAGE(BL$3:BL$14)</f>
        <v>0</v>
      </c>
      <c r="BL3" s="20">
        <f>SUM(BE3,BF3,BG3,BH3)</f>
        <v>0</v>
      </c>
      <c r="BM3" s="20" t="str">
        <f>VLOOKUP(BL3,Grades!$A$2:$B$6,2)</f>
        <v>F9</v>
      </c>
      <c r="BN3" s="26">
        <f>CRS!C3</f>
        <v>6</v>
      </c>
      <c r="BO3" s="26">
        <f>CRS!D3</f>
        <v>8</v>
      </c>
      <c r="BP3" s="26">
        <f>CRS!E3</f>
        <v>8</v>
      </c>
      <c r="BQ3" s="26">
        <f>CRS!F3</f>
        <v>48</v>
      </c>
      <c r="BR3" s="26">
        <f t="shared" ref="BR3:BR14" si="21">MIN(BU$3:BU$14)</f>
        <v>0</v>
      </c>
      <c r="BS3" s="27">
        <f t="shared" ref="BS3:BS14" si="22">MAX(BU$3:BU$14)</f>
        <v>91</v>
      </c>
      <c r="BT3" s="28">
        <f t="shared" ref="BT3:BT14" si="23">AVERAGE(BU$3:BU$14)</f>
        <v>59.583333333333336</v>
      </c>
      <c r="BU3" s="20">
        <f>SUM(BN3,BO3,BP3,BQ3)</f>
        <v>70</v>
      </c>
      <c r="BV3" s="20" t="str">
        <f>VLOOKUP(BU3,Grades!$A$2:$B$6,2)</f>
        <v>C5</v>
      </c>
      <c r="BW3" s="26">
        <f>ECONOMICS!C3</f>
        <v>10</v>
      </c>
      <c r="BX3" s="26">
        <f>ECONOMICS!D3</f>
        <v>7</v>
      </c>
      <c r="BY3" s="26">
        <f>ECONOMICS!E3</f>
        <v>5</v>
      </c>
      <c r="BZ3" s="26">
        <f>ECONOMICS!F3</f>
        <v>41</v>
      </c>
      <c r="CA3" s="26">
        <f t="shared" ref="CA3:CA14" si="24">MIN(CD$3:CD$14)</f>
        <v>58</v>
      </c>
      <c r="CB3" s="27">
        <f t="shared" ref="CB3:CB14" si="25">MAX(CD$3:CD$14)</f>
        <v>89</v>
      </c>
      <c r="CC3" s="28">
        <f t="shared" ref="CC3:CC14" si="26">AVERAGE(CD$3:CD$14)</f>
        <v>78</v>
      </c>
      <c r="CD3" s="20">
        <f>SUM(BW3,BX3,BY3,BZ3)</f>
        <v>63</v>
      </c>
      <c r="CE3" s="20" t="str">
        <f>VLOOKUP(CD3,Grades!$A$2:$B$6,2)</f>
        <v>C5</v>
      </c>
      <c r="CF3" s="26">
        <f>AGRICULTURE!C3</f>
        <v>10</v>
      </c>
      <c r="CG3" s="26">
        <f>AGRICULTURE!D3</f>
        <v>4</v>
      </c>
      <c r="CH3" s="26">
        <f>AGRICULTURE!E3</f>
        <v>5</v>
      </c>
      <c r="CI3" s="26">
        <f>AGRICULTURE!F3</f>
        <v>32</v>
      </c>
      <c r="CJ3" s="26">
        <f t="shared" ref="CJ3:CJ14" si="27">MIN(CM$3:CM$14)</f>
        <v>0</v>
      </c>
      <c r="CK3" s="27">
        <f t="shared" ref="CK3:CK14" si="28">MAX(CM$3:CM$14)</f>
        <v>70</v>
      </c>
      <c r="CL3" s="28">
        <f t="shared" ref="CL3:CL14" si="29">AVERAGE(CM$3:CM$14)</f>
        <v>45.916666666666664</v>
      </c>
      <c r="CM3" s="20">
        <f>SUM(CF3,CG3,CH3,CI3)</f>
        <v>51</v>
      </c>
      <c r="CN3" s="20" t="str">
        <f>VLOOKUP(CM3,Grades!$A$2:$B$6,2)</f>
        <v>C6</v>
      </c>
      <c r="CO3" s="26">
        <f>GOVERNMENT!C3</f>
        <v>4</v>
      </c>
      <c r="CP3" s="26">
        <f>GOVERNMENT!D3</f>
        <v>8</v>
      </c>
      <c r="CQ3" s="26">
        <f>GOVERNMENT!E3</f>
        <v>3</v>
      </c>
      <c r="CR3" s="26">
        <f>GOVERNMENT!F3</f>
        <v>35</v>
      </c>
      <c r="CS3" s="26">
        <f t="shared" ref="CS3:CS14" si="30">MIN(CV$3:CV$14)</f>
        <v>0</v>
      </c>
      <c r="CT3" s="27">
        <f t="shared" ref="CT3:CT14" si="31">MAX(CV$3:CV$14)</f>
        <v>75</v>
      </c>
      <c r="CU3" s="28">
        <f t="shared" ref="CU3:CU14" si="32">AVERAGE(CV$3:CV$14)</f>
        <v>48.583333333333336</v>
      </c>
      <c r="CV3" s="20">
        <f>SUM(CO3,CP3,CQ3,CR3)</f>
        <v>50</v>
      </c>
      <c r="CW3" s="20" t="str">
        <f>VLOOKUP(CV3,Grades!$A$2:$B$6,2)</f>
        <v>C6</v>
      </c>
      <c r="CX3" s="26">
        <f>'CIVIC EDU'!C3</f>
        <v>9</v>
      </c>
      <c r="CY3" s="26">
        <f>'CIVIC EDU'!D3</f>
        <v>2</v>
      </c>
      <c r="CZ3" s="26">
        <f>'CIVIC EDU'!E3</f>
        <v>4</v>
      </c>
      <c r="DA3" s="26">
        <f>'CIVIC EDU'!F3</f>
        <v>38</v>
      </c>
      <c r="DB3" s="26">
        <f t="shared" ref="DB3:DB14" si="33">MIN(DE$3:DE$14)</f>
        <v>53</v>
      </c>
      <c r="DC3" s="27">
        <f t="shared" ref="DC3:DC14" si="34">MAX(DE$3:DE$14)</f>
        <v>88</v>
      </c>
      <c r="DD3" s="28">
        <f t="shared" ref="DD3:DD14" si="35">AVERAGE(DE$3:DE$14)</f>
        <v>70.166666666666671</v>
      </c>
      <c r="DE3" s="20">
        <f>SUM(CX3,CY3,CZ3,DA3)</f>
        <v>53</v>
      </c>
      <c r="DF3" s="20" t="str">
        <f>VLOOKUP(DE3,Grades!$A$2:$B$6,2)</f>
        <v>C6</v>
      </c>
      <c r="DG3" s="20">
        <f>'FIN ACC'!C3</f>
        <v>0</v>
      </c>
      <c r="DH3" s="20">
        <f>'FIN ACC'!D3</f>
        <v>0</v>
      </c>
      <c r="DI3" s="20">
        <f>'FIN ACC'!E3</f>
        <v>0</v>
      </c>
      <c r="DJ3" s="20">
        <f>'FIN ACC'!F3</f>
        <v>0</v>
      </c>
      <c r="DK3" s="26">
        <f t="shared" ref="DK3:DK14" si="36">MIN(DN$3:DN$14)</f>
        <v>0</v>
      </c>
      <c r="DL3" s="40">
        <f t="shared" ref="DL3:DL14" si="37">MAX(DN$3:DN$14)</f>
        <v>0</v>
      </c>
      <c r="DM3" s="28">
        <f t="shared" ref="DM3:DM14" si="38">AVERAGE(DN$3:DN$14)</f>
        <v>0</v>
      </c>
      <c r="DN3" s="20">
        <f>SUM(DG3,DH3,DI3,DJ3)</f>
        <v>0</v>
      </c>
      <c r="DO3" s="20" t="str">
        <f>VLOOKUP(DN3,Grades!$A$2:$B$6,2)</f>
        <v>F9</v>
      </c>
      <c r="DP3" s="20">
        <f>IGBO!C3</f>
        <v>0</v>
      </c>
      <c r="DQ3" s="20">
        <f>IGBO!D3</f>
        <v>0</v>
      </c>
      <c r="DR3" s="20">
        <f>IGBO!E3</f>
        <v>0</v>
      </c>
      <c r="DS3" s="20">
        <f>IGBO!F3</f>
        <v>34</v>
      </c>
      <c r="DT3" s="26">
        <f t="shared" ref="DT3:DT14" si="39">MIN(DW$3:DW$14)</f>
        <v>0</v>
      </c>
      <c r="DU3" s="40">
        <f t="shared" ref="DU3:DU14" si="40">MAX(DW$3:DW$14)</f>
        <v>84</v>
      </c>
      <c r="DV3" s="28">
        <f t="shared" ref="DV3:DV14" si="41">AVERAGE(DW$3:DW$14)</f>
        <v>31.25</v>
      </c>
      <c r="DW3" s="20">
        <f>SUM(DP3,DQ3,DR3,DS3)</f>
        <v>34</v>
      </c>
      <c r="DX3" s="20" t="str">
        <f>VLOOKUP(DW3,Grades!$A$2:$B$10,2)</f>
        <v>F9</v>
      </c>
      <c r="DY3" s="20">
        <v>14</v>
      </c>
      <c r="DZ3" s="20">
        <v>1400</v>
      </c>
      <c r="EA3" s="20">
        <f t="shared" ref="EA3:EA14" si="42">SUM(J3,S3,AB3,AK3,AT3,BU3,CD3,CM3,CV3,DE3,BC3,BL3)</f>
        <v>421</v>
      </c>
      <c r="EB3" s="20">
        <f t="shared" ref="EB3:EB14" si="43">EA3/DY3</f>
        <v>30.071428571428573</v>
      </c>
      <c r="EC3" s="33">
        <f t="shared" ref="EC3:EC14" si="44">RANK(EA3,EA$3:EA$14,0)</f>
        <v>12</v>
      </c>
      <c r="EE3" s="31">
        <f>COUNTIF(EC$3:EC$14,"&lt;="&amp;$DZ$3)</f>
        <v>12</v>
      </c>
      <c r="EG3" s="29"/>
      <c r="EH3" s="31"/>
    </row>
    <row r="4" spans="1:138" ht="21" thickBot="1" x14ac:dyDescent="0.3">
      <c r="B4" s="39" t="s">
        <v>61</v>
      </c>
      <c r="C4" s="26">
        <f>ENGLISH!C4</f>
        <v>10</v>
      </c>
      <c r="D4" s="26">
        <f>ENGLISH!D4</f>
        <v>5</v>
      </c>
      <c r="E4" s="26">
        <f>ENGLISH!E4</f>
        <v>6</v>
      </c>
      <c r="F4" s="26">
        <f>ENGLISH!F4</f>
        <v>48</v>
      </c>
      <c r="G4" s="26">
        <f t="shared" si="0"/>
        <v>50</v>
      </c>
      <c r="H4" s="27">
        <f t="shared" si="1"/>
        <v>75</v>
      </c>
      <c r="I4" s="28">
        <f t="shared" si="2"/>
        <v>63.916666666666664</v>
      </c>
      <c r="J4" s="20">
        <f t="shared" ref="J4:J14" si="45">SUM(C4,D4,E4,F4)</f>
        <v>69</v>
      </c>
      <c r="K4" s="20" t="str">
        <f>VLOOKUP(J4,Grades!$A$2:$B$6,2)</f>
        <v>C5</v>
      </c>
      <c r="L4" s="26">
        <f>MATHS!C4</f>
        <v>8</v>
      </c>
      <c r="M4" s="26">
        <f>MATHS!D4</f>
        <v>8</v>
      </c>
      <c r="N4" s="26">
        <f>MATHS!E4</f>
        <v>8</v>
      </c>
      <c r="O4" s="26">
        <f>MATHS!F4</f>
        <v>32</v>
      </c>
      <c r="P4" s="26">
        <f t="shared" si="3"/>
        <v>36</v>
      </c>
      <c r="Q4" s="27">
        <f t="shared" si="4"/>
        <v>75</v>
      </c>
      <c r="R4" s="28">
        <f t="shared" si="5"/>
        <v>50.166666666666664</v>
      </c>
      <c r="S4" s="20">
        <f t="shared" ref="S4:S14" si="46">SUM(L4,M4,N4,O4)</f>
        <v>56</v>
      </c>
      <c r="T4" s="20" t="str">
        <f>VLOOKUP(S4,Grades!$A$2:$B$10,2)</f>
        <v>C5</v>
      </c>
      <c r="U4" s="26">
        <f>BIOLOGY!C4</f>
        <v>0</v>
      </c>
      <c r="V4" s="26">
        <f>BIOLOGY!D4</f>
        <v>0</v>
      </c>
      <c r="W4" s="26">
        <f>BIOLOGY!E4</f>
        <v>0</v>
      </c>
      <c r="X4" s="26">
        <f>BIOLOGY!F4</f>
        <v>70</v>
      </c>
      <c r="Y4" s="26">
        <f t="shared" si="6"/>
        <v>41</v>
      </c>
      <c r="Z4" s="27">
        <f t="shared" si="7"/>
        <v>90</v>
      </c>
      <c r="AA4" s="28">
        <f t="shared" si="8"/>
        <v>66.333333333333329</v>
      </c>
      <c r="AB4" s="20">
        <f t="shared" ref="AB4:AB14" si="47">SUM(U4,V4,W4,X4)</f>
        <v>70</v>
      </c>
      <c r="AC4" s="20" t="str">
        <f>VLOOKUP(AB4,Grades!$A$2:$B$6,2)</f>
        <v>C5</v>
      </c>
      <c r="AD4" s="26">
        <f>CHEMISTRY!C4</f>
        <v>0</v>
      </c>
      <c r="AE4" s="26">
        <f>CHEMISTRY!D4</f>
        <v>0</v>
      </c>
      <c r="AF4" s="26">
        <f>CHEMISTRY!E4</f>
        <v>0</v>
      </c>
      <c r="AG4" s="26">
        <f>CHEMISTRY!F4</f>
        <v>0</v>
      </c>
      <c r="AH4" s="26">
        <f t="shared" si="9"/>
        <v>0</v>
      </c>
      <c r="AI4" s="27">
        <f t="shared" si="10"/>
        <v>75</v>
      </c>
      <c r="AJ4" s="28">
        <f t="shared" si="11"/>
        <v>16</v>
      </c>
      <c r="AK4" s="20">
        <f t="shared" ref="AK4:AK14" si="48">SUM(AD4,AE4,AF4,AG4)</f>
        <v>0</v>
      </c>
      <c r="AL4" s="20" t="str">
        <f>VLOOKUP(AK4,Grades!$A$2:$B$6,2)</f>
        <v>F9</v>
      </c>
      <c r="AM4" s="26">
        <f>GEOGRAPHY!C4</f>
        <v>0</v>
      </c>
      <c r="AN4" s="26">
        <f>GEOGRAPHY!D4</f>
        <v>0</v>
      </c>
      <c r="AO4" s="26">
        <f>GEOGRAPHY!E4</f>
        <v>0</v>
      </c>
      <c r="AP4" s="26">
        <f>GEOGRAPHY!F4</f>
        <v>0</v>
      </c>
      <c r="AQ4" s="26">
        <f t="shared" si="12"/>
        <v>0</v>
      </c>
      <c r="AR4" s="27">
        <f t="shared" si="13"/>
        <v>89</v>
      </c>
      <c r="AS4" s="28">
        <f t="shared" si="14"/>
        <v>22.25</v>
      </c>
      <c r="AT4" s="20">
        <f t="shared" ref="AT4:AT14" si="49">SUM(AM4,AN4,AO4,AP4)</f>
        <v>0</v>
      </c>
      <c r="AU4" s="20" t="str">
        <f>VLOOKUP(AT4,Grades!$A$2:$B$6,2)</f>
        <v>F9</v>
      </c>
      <c r="AV4" s="26">
        <f>PHYSICS!C4</f>
        <v>0</v>
      </c>
      <c r="AW4" s="26">
        <f>PHYSICS!D4</f>
        <v>0</v>
      </c>
      <c r="AX4" s="26">
        <f>PHYSICS!E4</f>
        <v>0</v>
      </c>
      <c r="AY4" s="26">
        <f>PHYSICS!F4</f>
        <v>0</v>
      </c>
      <c r="AZ4" s="26">
        <f t="shared" si="15"/>
        <v>0</v>
      </c>
      <c r="BA4" s="27">
        <f t="shared" si="16"/>
        <v>73</v>
      </c>
      <c r="BB4" s="28">
        <f t="shared" si="17"/>
        <v>16.166666666666668</v>
      </c>
      <c r="BC4" s="20">
        <f t="shared" ref="BC4:BC14" si="50">SUM(AV4,AW4,AX4,AY4)</f>
        <v>0</v>
      </c>
      <c r="BD4" s="20" t="str">
        <f>VLOOKUP(BC4,Grades!$A$2:$B$6,2)</f>
        <v>F9</v>
      </c>
      <c r="BE4" s="26">
        <f>'LIT-IN-ENGLISH'!C4</f>
        <v>0</v>
      </c>
      <c r="BF4" s="26">
        <f>'LIT-IN-ENGLISH'!D4</f>
        <v>0</v>
      </c>
      <c r="BG4" s="26">
        <f>'LIT-IN-ENGLISH'!E4</f>
        <v>0</v>
      </c>
      <c r="BH4" s="26">
        <f>'LIT-IN-ENGLISH'!F4</f>
        <v>0</v>
      </c>
      <c r="BI4" s="26">
        <f t="shared" si="18"/>
        <v>0</v>
      </c>
      <c r="BJ4" s="27">
        <f t="shared" si="19"/>
        <v>0</v>
      </c>
      <c r="BK4" s="28">
        <f t="shared" si="20"/>
        <v>0</v>
      </c>
      <c r="BL4" s="20">
        <f t="shared" ref="BL4:BL14" si="51">SUM(BE4,BF4,BG4,BH4)</f>
        <v>0</v>
      </c>
      <c r="BM4" s="20" t="str">
        <f>VLOOKUP(BL4,Grades!$A$2:$B$6,2)</f>
        <v>F9</v>
      </c>
      <c r="BN4" s="26">
        <f>CRS!C4</f>
        <v>10</v>
      </c>
      <c r="BO4" s="26">
        <f>CRS!D4</f>
        <v>10</v>
      </c>
      <c r="BP4" s="26">
        <f>CRS!E4</f>
        <v>8</v>
      </c>
      <c r="BQ4" s="26">
        <f>CRS!F4</f>
        <v>58</v>
      </c>
      <c r="BR4" s="26">
        <f t="shared" si="21"/>
        <v>0</v>
      </c>
      <c r="BS4" s="27">
        <f t="shared" si="22"/>
        <v>91</v>
      </c>
      <c r="BT4" s="28">
        <f t="shared" si="23"/>
        <v>59.583333333333336</v>
      </c>
      <c r="BU4" s="20">
        <f t="shared" ref="BU4:BU14" si="52">SUM(BN4,BO4,BP4,BQ4)</f>
        <v>86</v>
      </c>
      <c r="BV4" s="20" t="str">
        <f>VLOOKUP(BU4,Grades!$A$2:$B$6,2)</f>
        <v>C5</v>
      </c>
      <c r="BW4" s="26">
        <f>ECONOMICS!C4</f>
        <v>10</v>
      </c>
      <c r="BX4" s="26">
        <f>ECONOMICS!D4</f>
        <v>10</v>
      </c>
      <c r="BY4" s="26">
        <f>ECONOMICS!E4</f>
        <v>8</v>
      </c>
      <c r="BZ4" s="26">
        <f>ECONOMICS!F4</f>
        <v>61</v>
      </c>
      <c r="CA4" s="26">
        <f t="shared" si="24"/>
        <v>58</v>
      </c>
      <c r="CB4" s="27">
        <f t="shared" si="25"/>
        <v>89</v>
      </c>
      <c r="CC4" s="28">
        <f t="shared" si="26"/>
        <v>78</v>
      </c>
      <c r="CD4" s="20">
        <f t="shared" ref="CD4:CD14" si="53">SUM(BW4,BX4,BY4,BZ4)</f>
        <v>89</v>
      </c>
      <c r="CE4" s="20" t="str">
        <f>VLOOKUP(CD4,Grades!$A$2:$B$6,2)</f>
        <v>C5</v>
      </c>
      <c r="CF4" s="26">
        <f>AGRICULTURE!C4</f>
        <v>10</v>
      </c>
      <c r="CG4" s="26">
        <f>AGRICULTURE!D4</f>
        <v>7</v>
      </c>
      <c r="CH4" s="26">
        <f>AGRICULTURE!E4</f>
        <v>6</v>
      </c>
      <c r="CI4" s="26">
        <f>AGRICULTURE!F4</f>
        <v>43</v>
      </c>
      <c r="CJ4" s="26">
        <f t="shared" si="27"/>
        <v>0</v>
      </c>
      <c r="CK4" s="27">
        <f t="shared" si="28"/>
        <v>70</v>
      </c>
      <c r="CL4" s="28">
        <f t="shared" si="29"/>
        <v>45.916666666666664</v>
      </c>
      <c r="CM4" s="20">
        <f t="shared" ref="CM4:CM14" si="54">SUM(CF4,CG4,CH4,CI4)</f>
        <v>66</v>
      </c>
      <c r="CN4" s="20" t="str">
        <f>VLOOKUP(CM4,Grades!$A$2:$B$6,2)</f>
        <v>C5</v>
      </c>
      <c r="CO4" s="26">
        <f>GOVERNMENT!C4</f>
        <v>10</v>
      </c>
      <c r="CP4" s="26">
        <f>GOVERNMENT!D4</f>
        <v>6</v>
      </c>
      <c r="CQ4" s="26">
        <f>GOVERNMENT!E4</f>
        <v>7</v>
      </c>
      <c r="CR4" s="26">
        <f>GOVERNMENT!F4</f>
        <v>46</v>
      </c>
      <c r="CS4" s="26">
        <f t="shared" si="30"/>
        <v>0</v>
      </c>
      <c r="CT4" s="27">
        <f t="shared" si="31"/>
        <v>75</v>
      </c>
      <c r="CU4" s="28">
        <f t="shared" si="32"/>
        <v>48.583333333333336</v>
      </c>
      <c r="CV4" s="20">
        <f t="shared" ref="CV4:CV14" si="55">SUM(CO4,CP4,CQ4,CR4)</f>
        <v>69</v>
      </c>
      <c r="CW4" s="20" t="str">
        <f>VLOOKUP(CV4,Grades!$A$2:$B$6,2)</f>
        <v>C5</v>
      </c>
      <c r="CX4" s="26">
        <f>'CIVIC EDU'!C4</f>
        <v>10</v>
      </c>
      <c r="CY4" s="26">
        <f>'CIVIC EDU'!D4</f>
        <v>9</v>
      </c>
      <c r="CZ4" s="26">
        <f>'CIVIC EDU'!E4</f>
        <v>9</v>
      </c>
      <c r="DA4" s="26">
        <f>'CIVIC EDU'!F4</f>
        <v>52</v>
      </c>
      <c r="DB4" s="26">
        <f t="shared" si="33"/>
        <v>53</v>
      </c>
      <c r="DC4" s="27">
        <f t="shared" si="34"/>
        <v>88</v>
      </c>
      <c r="DD4" s="28">
        <f t="shared" si="35"/>
        <v>70.166666666666671</v>
      </c>
      <c r="DE4" s="20">
        <f t="shared" ref="DE4:DE14" si="56">SUM(CX4,CY4,CZ4,DA4)</f>
        <v>80</v>
      </c>
      <c r="DF4" s="20" t="str">
        <f>VLOOKUP(DE4,Grades!$A$2:$B$6,2)</f>
        <v>C5</v>
      </c>
      <c r="DG4" s="20">
        <f>'FIN ACC'!C4</f>
        <v>0</v>
      </c>
      <c r="DH4" s="20">
        <f>'FIN ACC'!D4</f>
        <v>0</v>
      </c>
      <c r="DI4" s="20">
        <f>'FIN ACC'!E4</f>
        <v>0</v>
      </c>
      <c r="DJ4" s="20">
        <f>'FIN ACC'!F4</f>
        <v>0</v>
      </c>
      <c r="DK4" s="26">
        <f t="shared" si="36"/>
        <v>0</v>
      </c>
      <c r="DL4" s="40">
        <f t="shared" si="37"/>
        <v>0</v>
      </c>
      <c r="DM4" s="28">
        <f t="shared" si="38"/>
        <v>0</v>
      </c>
      <c r="DN4" s="20">
        <f t="shared" ref="DN4:DN14" si="57">SUM(DG4,DH4,DI4,DJ4)</f>
        <v>0</v>
      </c>
      <c r="DO4" s="20" t="str">
        <f>VLOOKUP(DN4,Grades!$A$2:$B$6,2)</f>
        <v>F9</v>
      </c>
      <c r="DP4" s="20">
        <f>IGBO!C4</f>
        <v>0</v>
      </c>
      <c r="DQ4" s="20">
        <f>IGBO!D4</f>
        <v>0</v>
      </c>
      <c r="DR4" s="20">
        <f>IGBO!E4</f>
        <v>0</v>
      </c>
      <c r="DS4" s="20">
        <f>IGBO!F4</f>
        <v>27</v>
      </c>
      <c r="DT4" s="26">
        <f t="shared" si="39"/>
        <v>0</v>
      </c>
      <c r="DU4" s="40">
        <f t="shared" si="40"/>
        <v>84</v>
      </c>
      <c r="DV4" s="28">
        <f t="shared" si="41"/>
        <v>31.25</v>
      </c>
      <c r="DW4" s="20">
        <f t="shared" ref="DW4:DW14" si="58">SUM(DP4,DQ4,DR4,DS4)</f>
        <v>27</v>
      </c>
      <c r="DX4" s="20" t="str">
        <f>VLOOKUP(DW4,Grades!$A$2:$B$10,2)</f>
        <v>F9</v>
      </c>
      <c r="DY4" s="20">
        <v>14</v>
      </c>
      <c r="DZ4" s="20">
        <v>1400</v>
      </c>
      <c r="EA4" s="20">
        <f t="shared" si="42"/>
        <v>585</v>
      </c>
      <c r="EB4" s="20">
        <f t="shared" si="43"/>
        <v>41.785714285714285</v>
      </c>
      <c r="EC4" s="33">
        <f t="shared" si="44"/>
        <v>3</v>
      </c>
      <c r="EG4" s="29"/>
      <c r="EH4" s="31"/>
    </row>
    <row r="5" spans="1:138" ht="21" thickBot="1" x14ac:dyDescent="0.3">
      <c r="B5" s="39" t="s">
        <v>62</v>
      </c>
      <c r="C5" s="26">
        <f>ENGLISH!C5</f>
        <v>10</v>
      </c>
      <c r="D5" s="26">
        <f>ENGLISH!D5</f>
        <v>8</v>
      </c>
      <c r="E5" s="26">
        <f>ENGLISH!E5</f>
        <v>8</v>
      </c>
      <c r="F5" s="26">
        <f>ENGLISH!F5</f>
        <v>49</v>
      </c>
      <c r="G5" s="26">
        <f t="shared" si="0"/>
        <v>50</v>
      </c>
      <c r="H5" s="27">
        <f t="shared" si="1"/>
        <v>75</v>
      </c>
      <c r="I5" s="28">
        <f t="shared" si="2"/>
        <v>63.916666666666664</v>
      </c>
      <c r="J5" s="20">
        <f t="shared" si="45"/>
        <v>75</v>
      </c>
      <c r="K5" s="20" t="str">
        <f>VLOOKUP(J5,Grades!$A$2:$B$6,2)</f>
        <v>C5</v>
      </c>
      <c r="L5" s="26">
        <f>MATHS!C5</f>
        <v>8</v>
      </c>
      <c r="M5" s="26">
        <f>MATHS!D5</f>
        <v>9</v>
      </c>
      <c r="N5" s="26">
        <f>MATHS!E5</f>
        <v>8</v>
      </c>
      <c r="O5" s="26">
        <f>MATHS!F5</f>
        <v>50</v>
      </c>
      <c r="P5" s="26">
        <f t="shared" si="3"/>
        <v>36</v>
      </c>
      <c r="Q5" s="27">
        <f t="shared" si="4"/>
        <v>75</v>
      </c>
      <c r="R5" s="28">
        <f t="shared" si="5"/>
        <v>50.166666666666664</v>
      </c>
      <c r="S5" s="20">
        <f t="shared" si="46"/>
        <v>75</v>
      </c>
      <c r="T5" s="20" t="str">
        <f>VLOOKUP(S5,Grades!$A$2:$B$10,2)</f>
        <v>A1</v>
      </c>
      <c r="U5" s="26">
        <f>BIOLOGY!C5</f>
        <v>0</v>
      </c>
      <c r="V5" s="26">
        <f>BIOLOGY!D5</f>
        <v>0</v>
      </c>
      <c r="W5" s="26">
        <f>BIOLOGY!E5</f>
        <v>0</v>
      </c>
      <c r="X5" s="26">
        <f>BIOLOGY!F5</f>
        <v>88</v>
      </c>
      <c r="Y5" s="26">
        <f t="shared" si="6"/>
        <v>41</v>
      </c>
      <c r="Z5" s="27">
        <f t="shared" si="7"/>
        <v>90</v>
      </c>
      <c r="AA5" s="28">
        <f t="shared" si="8"/>
        <v>66.333333333333329</v>
      </c>
      <c r="AB5" s="20">
        <f t="shared" si="47"/>
        <v>88</v>
      </c>
      <c r="AC5" s="20" t="str">
        <f>VLOOKUP(AB5,Grades!$A$2:$B$6,2)</f>
        <v>C5</v>
      </c>
      <c r="AD5" s="26">
        <f>CHEMISTRY!C5</f>
        <v>6</v>
      </c>
      <c r="AE5" s="26">
        <f>CHEMISTRY!D5</f>
        <v>9</v>
      </c>
      <c r="AF5" s="26">
        <f>CHEMISTRY!E5</f>
        <v>8</v>
      </c>
      <c r="AG5" s="26">
        <f>CHEMISTRY!F5</f>
        <v>52</v>
      </c>
      <c r="AH5" s="26">
        <f t="shared" si="9"/>
        <v>0</v>
      </c>
      <c r="AI5" s="27">
        <f t="shared" si="10"/>
        <v>75</v>
      </c>
      <c r="AJ5" s="28">
        <f t="shared" si="11"/>
        <v>16</v>
      </c>
      <c r="AK5" s="20">
        <f t="shared" si="48"/>
        <v>75</v>
      </c>
      <c r="AL5" s="20" t="str">
        <f>VLOOKUP(AK5,Grades!$A$2:$B$6,2)</f>
        <v>C5</v>
      </c>
      <c r="AM5" s="26">
        <f>GEOGRAPHY!C5</f>
        <v>0</v>
      </c>
      <c r="AN5" s="26">
        <f>GEOGRAPHY!D5</f>
        <v>0</v>
      </c>
      <c r="AO5" s="26">
        <f>GEOGRAPHY!E5</f>
        <v>0</v>
      </c>
      <c r="AP5" s="26">
        <f>GEOGRAPHY!F5</f>
        <v>0</v>
      </c>
      <c r="AQ5" s="26">
        <f t="shared" si="12"/>
        <v>0</v>
      </c>
      <c r="AR5" s="27">
        <f t="shared" si="13"/>
        <v>89</v>
      </c>
      <c r="AS5" s="28">
        <f t="shared" si="14"/>
        <v>22.25</v>
      </c>
      <c r="AT5" s="20">
        <f t="shared" si="49"/>
        <v>0</v>
      </c>
      <c r="AU5" s="20" t="str">
        <f>VLOOKUP(AT5,Grades!$A$2:$B$6,2)</f>
        <v>F9</v>
      </c>
      <c r="AV5" s="26">
        <f>PHYSICS!C5</f>
        <v>10</v>
      </c>
      <c r="AW5" s="26">
        <f>PHYSICS!D5</f>
        <v>5</v>
      </c>
      <c r="AX5" s="26">
        <f>PHYSICS!E5</f>
        <v>5</v>
      </c>
      <c r="AY5" s="26">
        <f>PHYSICS!F5</f>
        <v>45</v>
      </c>
      <c r="AZ5" s="26">
        <f t="shared" si="15"/>
        <v>0</v>
      </c>
      <c r="BA5" s="27">
        <f t="shared" si="16"/>
        <v>73</v>
      </c>
      <c r="BB5" s="28">
        <f t="shared" si="17"/>
        <v>16.166666666666668</v>
      </c>
      <c r="BC5" s="20">
        <f t="shared" si="50"/>
        <v>65</v>
      </c>
      <c r="BD5" s="20" t="str">
        <f>VLOOKUP(BC5,Grades!$A$2:$B$6,2)</f>
        <v>C5</v>
      </c>
      <c r="BE5" s="26">
        <f>'LIT-IN-ENGLISH'!C5</f>
        <v>0</v>
      </c>
      <c r="BF5" s="26">
        <f>'LIT-IN-ENGLISH'!D5</f>
        <v>0</v>
      </c>
      <c r="BG5" s="26">
        <f>'LIT-IN-ENGLISH'!E5</f>
        <v>0</v>
      </c>
      <c r="BH5" s="26">
        <f>'LIT-IN-ENGLISH'!F5</f>
        <v>0</v>
      </c>
      <c r="BI5" s="26">
        <f t="shared" si="18"/>
        <v>0</v>
      </c>
      <c r="BJ5" s="27">
        <f t="shared" si="19"/>
        <v>0</v>
      </c>
      <c r="BK5" s="28">
        <f t="shared" si="20"/>
        <v>0</v>
      </c>
      <c r="BL5" s="20">
        <f t="shared" si="51"/>
        <v>0</v>
      </c>
      <c r="BM5" s="20" t="str">
        <f>VLOOKUP(BL5,Grades!$A$2:$B$6,2)</f>
        <v>F9</v>
      </c>
      <c r="BN5" s="26">
        <f>CRS!C5</f>
        <v>0</v>
      </c>
      <c r="BO5" s="26">
        <f>CRS!D5</f>
        <v>0</v>
      </c>
      <c r="BP5" s="26">
        <f>CRS!E5</f>
        <v>0</v>
      </c>
      <c r="BQ5" s="26">
        <f>CRS!F5</f>
        <v>0</v>
      </c>
      <c r="BR5" s="26">
        <f t="shared" si="21"/>
        <v>0</v>
      </c>
      <c r="BS5" s="27">
        <f t="shared" si="22"/>
        <v>91</v>
      </c>
      <c r="BT5" s="28">
        <f t="shared" si="23"/>
        <v>59.583333333333336</v>
      </c>
      <c r="BU5" s="20">
        <f t="shared" si="52"/>
        <v>0</v>
      </c>
      <c r="BV5" s="20" t="str">
        <f>VLOOKUP(BU5,Grades!$A$2:$B$6,2)</f>
        <v>F9</v>
      </c>
      <c r="BW5" s="26">
        <f>ECONOMICS!C5</f>
        <v>10</v>
      </c>
      <c r="BX5" s="26">
        <f>ECONOMICS!D5</f>
        <v>8</v>
      </c>
      <c r="BY5" s="26">
        <f>ECONOMICS!E5</f>
        <v>7</v>
      </c>
      <c r="BZ5" s="26">
        <f>ECONOMICS!F5</f>
        <v>63</v>
      </c>
      <c r="CA5" s="26">
        <f t="shared" si="24"/>
        <v>58</v>
      </c>
      <c r="CB5" s="27">
        <f t="shared" si="25"/>
        <v>89</v>
      </c>
      <c r="CC5" s="28">
        <f t="shared" si="26"/>
        <v>78</v>
      </c>
      <c r="CD5" s="20">
        <f t="shared" si="53"/>
        <v>88</v>
      </c>
      <c r="CE5" s="20" t="str">
        <f>VLOOKUP(CD5,Grades!$A$2:$B$6,2)</f>
        <v>C5</v>
      </c>
      <c r="CF5" s="26">
        <f>AGRICULTURE!C5</f>
        <v>0</v>
      </c>
      <c r="CG5" s="26">
        <f>AGRICULTURE!D5</f>
        <v>0</v>
      </c>
      <c r="CH5" s="26">
        <f>AGRICULTURE!E5</f>
        <v>0</v>
      </c>
      <c r="CI5" s="26">
        <f>AGRICULTURE!F5</f>
        <v>0</v>
      </c>
      <c r="CJ5" s="26">
        <f t="shared" si="27"/>
        <v>0</v>
      </c>
      <c r="CK5" s="27">
        <f t="shared" si="28"/>
        <v>70</v>
      </c>
      <c r="CL5" s="28">
        <f t="shared" si="29"/>
        <v>45.916666666666664</v>
      </c>
      <c r="CM5" s="20">
        <f t="shared" si="54"/>
        <v>0</v>
      </c>
      <c r="CN5" s="20" t="str">
        <f>VLOOKUP(CM5,Grades!$A$2:$B$6,2)</f>
        <v>F9</v>
      </c>
      <c r="CO5" s="26">
        <f>GOVERNMENT!C5</f>
        <v>0</v>
      </c>
      <c r="CP5" s="26">
        <f>GOVERNMENT!D5</f>
        <v>0</v>
      </c>
      <c r="CQ5" s="26">
        <f>GOVERNMENT!E5</f>
        <v>0</v>
      </c>
      <c r="CR5" s="26">
        <f>GOVERNMENT!F5</f>
        <v>0</v>
      </c>
      <c r="CS5" s="26">
        <f t="shared" si="30"/>
        <v>0</v>
      </c>
      <c r="CT5" s="27">
        <f t="shared" si="31"/>
        <v>75</v>
      </c>
      <c r="CU5" s="28">
        <f t="shared" si="32"/>
        <v>48.583333333333336</v>
      </c>
      <c r="CV5" s="20">
        <f t="shared" si="55"/>
        <v>0</v>
      </c>
      <c r="CW5" s="20" t="str">
        <f>VLOOKUP(CV5,Grades!$A$2:$B$6,2)</f>
        <v>F9</v>
      </c>
      <c r="CX5" s="26">
        <f>'CIVIC EDU'!C5</f>
        <v>10</v>
      </c>
      <c r="CY5" s="26">
        <f>'CIVIC EDU'!D5</f>
        <v>5</v>
      </c>
      <c r="CZ5" s="26">
        <f>'CIVIC EDU'!E5</f>
        <v>9</v>
      </c>
      <c r="DA5" s="26">
        <f>'CIVIC EDU'!F5</f>
        <v>50</v>
      </c>
      <c r="DB5" s="26">
        <f t="shared" si="33"/>
        <v>53</v>
      </c>
      <c r="DC5" s="27">
        <f t="shared" si="34"/>
        <v>88</v>
      </c>
      <c r="DD5" s="28">
        <f t="shared" si="35"/>
        <v>70.166666666666671</v>
      </c>
      <c r="DE5" s="20">
        <f t="shared" si="56"/>
        <v>74</v>
      </c>
      <c r="DF5" s="20" t="str">
        <f>VLOOKUP(DE5,Grades!$A$2:$B$6,2)</f>
        <v>C5</v>
      </c>
      <c r="DG5" s="20">
        <f>'FIN ACC'!C5</f>
        <v>0</v>
      </c>
      <c r="DH5" s="20">
        <f>'FIN ACC'!D5</f>
        <v>0</v>
      </c>
      <c r="DI5" s="20">
        <f>'FIN ACC'!E5</f>
        <v>0</v>
      </c>
      <c r="DJ5" s="20">
        <f>'FIN ACC'!F5</f>
        <v>0</v>
      </c>
      <c r="DK5" s="26">
        <f t="shared" si="36"/>
        <v>0</v>
      </c>
      <c r="DL5" s="40">
        <f t="shared" si="37"/>
        <v>0</v>
      </c>
      <c r="DM5" s="28">
        <f t="shared" si="38"/>
        <v>0</v>
      </c>
      <c r="DN5" s="20">
        <f t="shared" si="57"/>
        <v>0</v>
      </c>
      <c r="DO5" s="20" t="str">
        <f>VLOOKUP(DN5,Grades!$A$2:$B$6,2)</f>
        <v>F9</v>
      </c>
      <c r="DP5" s="20">
        <f>IGBO!C5</f>
        <v>0</v>
      </c>
      <c r="DQ5" s="20">
        <f>IGBO!D5</f>
        <v>0</v>
      </c>
      <c r="DR5" s="20">
        <f>IGBO!E5</f>
        <v>0</v>
      </c>
      <c r="DS5" s="20">
        <f>IGBO!F5</f>
        <v>67</v>
      </c>
      <c r="DT5" s="26">
        <f t="shared" si="39"/>
        <v>0</v>
      </c>
      <c r="DU5" s="40">
        <f t="shared" si="40"/>
        <v>84</v>
      </c>
      <c r="DV5" s="28">
        <f t="shared" si="41"/>
        <v>31.25</v>
      </c>
      <c r="DW5" s="20">
        <f t="shared" si="58"/>
        <v>67</v>
      </c>
      <c r="DX5" s="20" t="str">
        <f>VLOOKUP(DW5,Grades!$A$2:$B$10,2)</f>
        <v>B3</v>
      </c>
      <c r="DY5" s="20">
        <v>14</v>
      </c>
      <c r="DZ5" s="20">
        <v>1400</v>
      </c>
      <c r="EA5" s="20">
        <f t="shared" si="42"/>
        <v>540</v>
      </c>
      <c r="EB5" s="20">
        <f t="shared" si="43"/>
        <v>38.571428571428569</v>
      </c>
      <c r="EC5" s="33">
        <f t="shared" si="44"/>
        <v>6</v>
      </c>
      <c r="EG5" s="29"/>
      <c r="EH5" s="31"/>
    </row>
    <row r="6" spans="1:138" ht="21" thickBot="1" x14ac:dyDescent="0.3">
      <c r="B6" s="39" t="s">
        <v>63</v>
      </c>
      <c r="C6" s="26">
        <f>ENGLISH!C6</f>
        <v>10</v>
      </c>
      <c r="D6" s="26">
        <f>ENGLISH!D6</f>
        <v>7</v>
      </c>
      <c r="E6" s="26">
        <f>ENGLISH!E6</f>
        <v>6</v>
      </c>
      <c r="F6" s="26">
        <f>ENGLISH!F6</f>
        <v>39</v>
      </c>
      <c r="G6" s="26">
        <f t="shared" si="0"/>
        <v>50</v>
      </c>
      <c r="H6" s="27">
        <f t="shared" si="1"/>
        <v>75</v>
      </c>
      <c r="I6" s="28">
        <f t="shared" si="2"/>
        <v>63.916666666666664</v>
      </c>
      <c r="J6" s="20">
        <f t="shared" si="45"/>
        <v>62</v>
      </c>
      <c r="K6" s="20" t="str">
        <f>VLOOKUP(J6,Grades!$A$2:$B$6,2)</f>
        <v>C5</v>
      </c>
      <c r="L6" s="26">
        <f>MATHS!C6</f>
        <v>8</v>
      </c>
      <c r="M6" s="26">
        <f>MATHS!D6</f>
        <v>8</v>
      </c>
      <c r="N6" s="26">
        <f>MATHS!E6</f>
        <v>2</v>
      </c>
      <c r="O6" s="26">
        <f>MATHS!F6</f>
        <v>18</v>
      </c>
      <c r="P6" s="26">
        <f t="shared" si="3"/>
        <v>36</v>
      </c>
      <c r="Q6" s="27">
        <f t="shared" si="4"/>
        <v>75</v>
      </c>
      <c r="R6" s="28">
        <f t="shared" si="5"/>
        <v>50.166666666666664</v>
      </c>
      <c r="S6" s="20">
        <f t="shared" si="46"/>
        <v>36</v>
      </c>
      <c r="T6" s="20" t="str">
        <f>VLOOKUP(S6,Grades!$A$2:$B$10,2)</f>
        <v>F9</v>
      </c>
      <c r="U6" s="26">
        <f>BIOLOGY!C6</f>
        <v>0</v>
      </c>
      <c r="V6" s="26">
        <f>BIOLOGY!D6</f>
        <v>0</v>
      </c>
      <c r="W6" s="26">
        <f>BIOLOGY!E6</f>
        <v>0</v>
      </c>
      <c r="X6" s="26">
        <f>BIOLOGY!F6</f>
        <v>54</v>
      </c>
      <c r="Y6" s="26">
        <f t="shared" si="6"/>
        <v>41</v>
      </c>
      <c r="Z6" s="27">
        <f t="shared" si="7"/>
        <v>90</v>
      </c>
      <c r="AA6" s="28">
        <f t="shared" si="8"/>
        <v>66.333333333333329</v>
      </c>
      <c r="AB6" s="20">
        <f t="shared" si="47"/>
        <v>54</v>
      </c>
      <c r="AC6" s="20" t="str">
        <f>VLOOKUP(AB6,Grades!$A$2:$B$6,2)</f>
        <v>C6</v>
      </c>
      <c r="AD6" s="26">
        <f>CHEMISTRY!C6</f>
        <v>0</v>
      </c>
      <c r="AE6" s="26">
        <f>CHEMISTRY!D6</f>
        <v>0</v>
      </c>
      <c r="AF6" s="26">
        <f>CHEMISTRY!E6</f>
        <v>0</v>
      </c>
      <c r="AG6" s="26">
        <f>CHEMISTRY!F6</f>
        <v>0</v>
      </c>
      <c r="AH6" s="26">
        <f t="shared" si="9"/>
        <v>0</v>
      </c>
      <c r="AI6" s="27">
        <f t="shared" si="10"/>
        <v>75</v>
      </c>
      <c r="AJ6" s="28">
        <f t="shared" si="11"/>
        <v>16</v>
      </c>
      <c r="AK6" s="20">
        <f t="shared" si="48"/>
        <v>0</v>
      </c>
      <c r="AL6" s="20" t="str">
        <f>VLOOKUP(AK6,Grades!$A$2:$B$6,2)</f>
        <v>F9</v>
      </c>
      <c r="AM6" s="26">
        <f>GEOGRAPHY!C6</f>
        <v>6</v>
      </c>
      <c r="AN6" s="26">
        <f>GEOGRAPHY!D6</f>
        <v>5</v>
      </c>
      <c r="AO6" s="26">
        <f>GEOGRAPHY!E6</f>
        <v>5</v>
      </c>
      <c r="AP6" s="26">
        <f>GEOGRAPHY!F6</f>
        <v>40</v>
      </c>
      <c r="AQ6" s="26">
        <f t="shared" si="12"/>
        <v>0</v>
      </c>
      <c r="AR6" s="27">
        <f t="shared" si="13"/>
        <v>89</v>
      </c>
      <c r="AS6" s="28">
        <f t="shared" si="14"/>
        <v>22.25</v>
      </c>
      <c r="AT6" s="20">
        <f t="shared" si="49"/>
        <v>56</v>
      </c>
      <c r="AU6" s="20" t="str">
        <f>VLOOKUP(AT6,Grades!$A$2:$B$6,2)</f>
        <v>C5</v>
      </c>
      <c r="AV6" s="26">
        <f>PHYSICS!C6</f>
        <v>0</v>
      </c>
      <c r="AW6" s="26">
        <f>PHYSICS!D6</f>
        <v>0</v>
      </c>
      <c r="AX6" s="26">
        <f>PHYSICS!E6</f>
        <v>0</v>
      </c>
      <c r="AY6" s="26">
        <f>PHYSICS!F6</f>
        <v>0</v>
      </c>
      <c r="AZ6" s="26">
        <f t="shared" si="15"/>
        <v>0</v>
      </c>
      <c r="BA6" s="27">
        <f t="shared" si="16"/>
        <v>73</v>
      </c>
      <c r="BB6" s="28">
        <f t="shared" si="17"/>
        <v>16.166666666666668</v>
      </c>
      <c r="BC6" s="20">
        <f t="shared" si="50"/>
        <v>0</v>
      </c>
      <c r="BD6" s="20" t="str">
        <f>VLOOKUP(BC6,Grades!$A$2:$B$6,2)</f>
        <v>F9</v>
      </c>
      <c r="BE6" s="26">
        <f>'LIT-IN-ENGLISH'!C6</f>
        <v>0</v>
      </c>
      <c r="BF6" s="26">
        <f>'LIT-IN-ENGLISH'!D6</f>
        <v>0</v>
      </c>
      <c r="BG6" s="26">
        <f>'LIT-IN-ENGLISH'!E6</f>
        <v>0</v>
      </c>
      <c r="BH6" s="26">
        <f>'LIT-IN-ENGLISH'!F6</f>
        <v>0</v>
      </c>
      <c r="BI6" s="26">
        <f t="shared" si="18"/>
        <v>0</v>
      </c>
      <c r="BJ6" s="27">
        <f t="shared" si="19"/>
        <v>0</v>
      </c>
      <c r="BK6" s="28">
        <f t="shared" si="20"/>
        <v>0</v>
      </c>
      <c r="BL6" s="20">
        <f t="shared" si="51"/>
        <v>0</v>
      </c>
      <c r="BM6" s="20" t="str">
        <f>VLOOKUP(BL6,Grades!$A$2:$B$6,2)</f>
        <v>F9</v>
      </c>
      <c r="BN6" s="26">
        <f>CRS!C6</f>
        <v>10</v>
      </c>
      <c r="BO6" s="26">
        <f>CRS!D6</f>
        <v>8</v>
      </c>
      <c r="BP6" s="26">
        <f>CRS!E6</f>
        <v>10</v>
      </c>
      <c r="BQ6" s="26">
        <f>CRS!F6</f>
        <v>63</v>
      </c>
      <c r="BR6" s="26">
        <f t="shared" si="21"/>
        <v>0</v>
      </c>
      <c r="BS6" s="27">
        <f t="shared" si="22"/>
        <v>91</v>
      </c>
      <c r="BT6" s="28">
        <f t="shared" si="23"/>
        <v>59.583333333333336</v>
      </c>
      <c r="BU6" s="20">
        <f t="shared" si="52"/>
        <v>91</v>
      </c>
      <c r="BV6" s="20" t="str">
        <f>VLOOKUP(BU6,Grades!$A$2:$B$6,2)</f>
        <v>C5</v>
      </c>
      <c r="BW6" s="26">
        <f>ECONOMICS!C6</f>
        <v>10</v>
      </c>
      <c r="BX6" s="26">
        <f>ECONOMICS!D6</f>
        <v>8</v>
      </c>
      <c r="BY6" s="26">
        <f>ECONOMICS!E6</f>
        <v>6</v>
      </c>
      <c r="BZ6" s="26">
        <f>ECONOMICS!F6</f>
        <v>54</v>
      </c>
      <c r="CA6" s="26">
        <f t="shared" si="24"/>
        <v>58</v>
      </c>
      <c r="CB6" s="27">
        <f t="shared" si="25"/>
        <v>89</v>
      </c>
      <c r="CC6" s="28">
        <f t="shared" si="26"/>
        <v>78</v>
      </c>
      <c r="CD6" s="20">
        <f t="shared" si="53"/>
        <v>78</v>
      </c>
      <c r="CE6" s="20" t="str">
        <f>VLOOKUP(CD6,Grades!$A$2:$B$6,2)</f>
        <v>C5</v>
      </c>
      <c r="CF6" s="26">
        <f>AGRICULTURE!C6</f>
        <v>10</v>
      </c>
      <c r="CG6" s="26">
        <f>AGRICULTURE!D6</f>
        <v>6</v>
      </c>
      <c r="CH6" s="26">
        <f>AGRICULTURE!E6</f>
        <v>6</v>
      </c>
      <c r="CI6" s="26">
        <f>AGRICULTURE!F6</f>
        <v>35</v>
      </c>
      <c r="CJ6" s="26">
        <f t="shared" si="27"/>
        <v>0</v>
      </c>
      <c r="CK6" s="27">
        <f t="shared" si="28"/>
        <v>70</v>
      </c>
      <c r="CL6" s="28">
        <f t="shared" si="29"/>
        <v>45.916666666666664</v>
      </c>
      <c r="CM6" s="20">
        <f t="shared" si="54"/>
        <v>57</v>
      </c>
      <c r="CN6" s="20" t="str">
        <f>VLOOKUP(CM6,Grades!$A$2:$B$6,2)</f>
        <v>C5</v>
      </c>
      <c r="CO6" s="26">
        <f>GOVERNMENT!C6</f>
        <v>10</v>
      </c>
      <c r="CP6" s="26">
        <f>GOVERNMENT!D6</f>
        <v>5</v>
      </c>
      <c r="CQ6" s="26">
        <f>GOVERNMENT!E6</f>
        <v>7</v>
      </c>
      <c r="CR6" s="26">
        <f>GOVERNMENT!F6</f>
        <v>46</v>
      </c>
      <c r="CS6" s="26">
        <f t="shared" si="30"/>
        <v>0</v>
      </c>
      <c r="CT6" s="27">
        <f t="shared" si="31"/>
        <v>75</v>
      </c>
      <c r="CU6" s="28">
        <f t="shared" si="32"/>
        <v>48.583333333333336</v>
      </c>
      <c r="CV6" s="20">
        <f t="shared" si="55"/>
        <v>68</v>
      </c>
      <c r="CW6" s="20" t="str">
        <f>VLOOKUP(CV6,Grades!$A$2:$B$6,2)</f>
        <v>C5</v>
      </c>
      <c r="CX6" s="26">
        <f>'CIVIC EDU'!C6</f>
        <v>10</v>
      </c>
      <c r="CY6" s="26">
        <f>'CIVIC EDU'!D6</f>
        <v>3</v>
      </c>
      <c r="CZ6" s="26">
        <f>'CIVIC EDU'!E6</f>
        <v>9</v>
      </c>
      <c r="DA6" s="26">
        <f>'CIVIC EDU'!F6</f>
        <v>55</v>
      </c>
      <c r="DB6" s="26">
        <f t="shared" si="33"/>
        <v>53</v>
      </c>
      <c r="DC6" s="27">
        <f t="shared" si="34"/>
        <v>88</v>
      </c>
      <c r="DD6" s="28">
        <f t="shared" si="35"/>
        <v>70.166666666666671</v>
      </c>
      <c r="DE6" s="20">
        <f t="shared" si="56"/>
        <v>77</v>
      </c>
      <c r="DF6" s="20" t="str">
        <f>VLOOKUP(DE6,Grades!$A$2:$B$6,2)</f>
        <v>C5</v>
      </c>
      <c r="DG6" s="20">
        <f>'FIN ACC'!C6</f>
        <v>0</v>
      </c>
      <c r="DH6" s="20">
        <f>'FIN ACC'!D6</f>
        <v>0</v>
      </c>
      <c r="DI6" s="20">
        <f>'FIN ACC'!E6</f>
        <v>0</v>
      </c>
      <c r="DJ6" s="20">
        <f>'FIN ACC'!F6</f>
        <v>0</v>
      </c>
      <c r="DK6" s="26">
        <f t="shared" si="36"/>
        <v>0</v>
      </c>
      <c r="DL6" s="40">
        <f t="shared" si="37"/>
        <v>0</v>
      </c>
      <c r="DM6" s="28">
        <f t="shared" si="38"/>
        <v>0</v>
      </c>
      <c r="DN6" s="20">
        <f t="shared" si="57"/>
        <v>0</v>
      </c>
      <c r="DO6" s="20" t="str">
        <f>VLOOKUP(DN6,Grades!$A$2:$B$6,2)</f>
        <v>F9</v>
      </c>
      <c r="DP6" s="20">
        <f>IGBO!C6</f>
        <v>0</v>
      </c>
      <c r="DQ6" s="20">
        <f>IGBO!D6</f>
        <v>0</v>
      </c>
      <c r="DR6" s="20">
        <f>IGBO!E6</f>
        <v>0</v>
      </c>
      <c r="DS6" s="20">
        <f>IGBO!F6</f>
        <v>0</v>
      </c>
      <c r="DT6" s="26">
        <f t="shared" si="39"/>
        <v>0</v>
      </c>
      <c r="DU6" s="40">
        <f t="shared" si="40"/>
        <v>84</v>
      </c>
      <c r="DV6" s="28">
        <f t="shared" si="41"/>
        <v>31.25</v>
      </c>
      <c r="DW6" s="20">
        <f t="shared" si="58"/>
        <v>0</v>
      </c>
      <c r="DX6" s="20" t="str">
        <f>VLOOKUP(DW6,Grades!$A$2:$B$10,2)</f>
        <v>F9</v>
      </c>
      <c r="DY6" s="20">
        <v>14</v>
      </c>
      <c r="DZ6" s="20">
        <v>1400</v>
      </c>
      <c r="EA6" s="20">
        <f t="shared" si="42"/>
        <v>579</v>
      </c>
      <c r="EB6" s="20">
        <f t="shared" si="43"/>
        <v>41.357142857142854</v>
      </c>
      <c r="EC6" s="33">
        <f t="shared" si="44"/>
        <v>4</v>
      </c>
      <c r="EG6" s="29"/>
      <c r="EH6" s="31"/>
    </row>
    <row r="7" spans="1:138" ht="21" thickBot="1" x14ac:dyDescent="0.3">
      <c r="B7" s="39" t="s">
        <v>64</v>
      </c>
      <c r="C7" s="26">
        <f>ENGLISH!C7</f>
        <v>10</v>
      </c>
      <c r="D7" s="26">
        <f>ENGLISH!D7</f>
        <v>5</v>
      </c>
      <c r="E7" s="26">
        <f>ENGLISH!E7</f>
        <v>7</v>
      </c>
      <c r="F7" s="26">
        <f>ENGLISH!F7</f>
        <v>48</v>
      </c>
      <c r="G7" s="26">
        <f t="shared" si="0"/>
        <v>50</v>
      </c>
      <c r="H7" s="27">
        <f t="shared" si="1"/>
        <v>75</v>
      </c>
      <c r="I7" s="28">
        <f t="shared" si="2"/>
        <v>63.916666666666664</v>
      </c>
      <c r="J7" s="20">
        <f t="shared" si="45"/>
        <v>70</v>
      </c>
      <c r="K7" s="20" t="str">
        <f>VLOOKUP(J7,Grades!$A$2:$B$6,2)</f>
        <v>C5</v>
      </c>
      <c r="L7" s="26">
        <f>MATHS!C7</f>
        <v>5</v>
      </c>
      <c r="M7" s="26">
        <f>MATHS!D7</f>
        <v>5</v>
      </c>
      <c r="N7" s="26">
        <f>MATHS!E7</f>
        <v>5</v>
      </c>
      <c r="O7" s="26">
        <f>MATHS!F7</f>
        <v>33</v>
      </c>
      <c r="P7" s="26">
        <f t="shared" si="3"/>
        <v>36</v>
      </c>
      <c r="Q7" s="27">
        <f t="shared" si="4"/>
        <v>75</v>
      </c>
      <c r="R7" s="28">
        <f t="shared" si="5"/>
        <v>50.166666666666664</v>
      </c>
      <c r="S7" s="20">
        <f t="shared" si="46"/>
        <v>48</v>
      </c>
      <c r="T7" s="20" t="str">
        <f>VLOOKUP(S7,Grades!$A$2:$B$10,2)</f>
        <v>D7</v>
      </c>
      <c r="U7" s="26">
        <f>BIOLOGY!C7</f>
        <v>0</v>
      </c>
      <c r="V7" s="26">
        <f>BIOLOGY!D7</f>
        <v>0</v>
      </c>
      <c r="W7" s="26">
        <f>BIOLOGY!E7</f>
        <v>0</v>
      </c>
      <c r="X7" s="26">
        <f>BIOLOGY!F7</f>
        <v>58</v>
      </c>
      <c r="Y7" s="26">
        <f t="shared" si="6"/>
        <v>41</v>
      </c>
      <c r="Z7" s="27">
        <f t="shared" si="7"/>
        <v>90</v>
      </c>
      <c r="AA7" s="28">
        <f t="shared" si="8"/>
        <v>66.333333333333329</v>
      </c>
      <c r="AB7" s="20">
        <f t="shared" si="47"/>
        <v>58</v>
      </c>
      <c r="AC7" s="20" t="str">
        <f>VLOOKUP(AB7,Grades!$A$2:$B$6,2)</f>
        <v>C5</v>
      </c>
      <c r="AD7" s="26">
        <f>CHEMISTRY!C7</f>
        <v>4</v>
      </c>
      <c r="AE7" s="26">
        <f>CHEMISTRY!D7</f>
        <v>8</v>
      </c>
      <c r="AF7" s="26">
        <f>CHEMISTRY!E7</f>
        <v>2</v>
      </c>
      <c r="AG7" s="26">
        <f>CHEMISTRY!F7</f>
        <v>32</v>
      </c>
      <c r="AH7" s="26">
        <f t="shared" si="9"/>
        <v>0</v>
      </c>
      <c r="AI7" s="27">
        <f t="shared" si="10"/>
        <v>75</v>
      </c>
      <c r="AJ7" s="28">
        <f t="shared" si="11"/>
        <v>16</v>
      </c>
      <c r="AK7" s="20">
        <f t="shared" si="48"/>
        <v>46</v>
      </c>
      <c r="AL7" s="20" t="str">
        <f>VLOOKUP(AK7,Grades!$A$2:$B$6,2)</f>
        <v>D7</v>
      </c>
      <c r="AM7" s="26">
        <f>GEOGRAPHY!C7</f>
        <v>6</v>
      </c>
      <c r="AN7" s="26">
        <f>GEOGRAPHY!D7</f>
        <v>8</v>
      </c>
      <c r="AO7" s="26">
        <f>GEOGRAPHY!E7</f>
        <v>7</v>
      </c>
      <c r="AP7" s="26">
        <f>GEOGRAPHY!F7</f>
        <v>45</v>
      </c>
      <c r="AQ7" s="26">
        <f t="shared" si="12"/>
        <v>0</v>
      </c>
      <c r="AR7" s="27">
        <f t="shared" si="13"/>
        <v>89</v>
      </c>
      <c r="AS7" s="28">
        <f t="shared" si="14"/>
        <v>22.25</v>
      </c>
      <c r="AT7" s="20">
        <f t="shared" si="49"/>
        <v>66</v>
      </c>
      <c r="AU7" s="20" t="str">
        <f>VLOOKUP(AT7,Grades!$A$2:$B$6,2)</f>
        <v>C5</v>
      </c>
      <c r="AV7" s="26">
        <f>PHYSICS!C7</f>
        <v>10</v>
      </c>
      <c r="AW7" s="26">
        <f>PHYSICS!D7</f>
        <v>5</v>
      </c>
      <c r="AX7" s="26">
        <f>PHYSICS!E7</f>
        <v>5</v>
      </c>
      <c r="AY7" s="26">
        <f>PHYSICS!F7</f>
        <v>36</v>
      </c>
      <c r="AZ7" s="26">
        <f t="shared" si="15"/>
        <v>0</v>
      </c>
      <c r="BA7" s="27">
        <f t="shared" si="16"/>
        <v>73</v>
      </c>
      <c r="BB7" s="28">
        <f t="shared" si="17"/>
        <v>16.166666666666668</v>
      </c>
      <c r="BC7" s="20">
        <f t="shared" si="50"/>
        <v>56</v>
      </c>
      <c r="BD7" s="20" t="str">
        <f>VLOOKUP(BC7,Grades!$A$2:$B$6,2)</f>
        <v>C5</v>
      </c>
      <c r="BE7" s="26">
        <f>'LIT-IN-ENGLISH'!C7</f>
        <v>0</v>
      </c>
      <c r="BF7" s="26">
        <f>'LIT-IN-ENGLISH'!D7</f>
        <v>0</v>
      </c>
      <c r="BG7" s="26">
        <f>'LIT-IN-ENGLISH'!E7</f>
        <v>0</v>
      </c>
      <c r="BH7" s="26">
        <f>'LIT-IN-ENGLISH'!F7</f>
        <v>0</v>
      </c>
      <c r="BI7" s="26">
        <f t="shared" si="18"/>
        <v>0</v>
      </c>
      <c r="BJ7" s="27">
        <f t="shared" si="19"/>
        <v>0</v>
      </c>
      <c r="BK7" s="28">
        <f t="shared" si="20"/>
        <v>0</v>
      </c>
      <c r="BL7" s="20">
        <f t="shared" si="51"/>
        <v>0</v>
      </c>
      <c r="BM7" s="20" t="str">
        <f>VLOOKUP(BL7,Grades!$A$2:$B$6,2)</f>
        <v>F9</v>
      </c>
      <c r="BN7" s="26">
        <f>CRS!C7</f>
        <v>0</v>
      </c>
      <c r="BO7" s="26">
        <f>CRS!D7</f>
        <v>0</v>
      </c>
      <c r="BP7" s="26">
        <f>CRS!E7</f>
        <v>0</v>
      </c>
      <c r="BQ7" s="26">
        <f>CRS!F7</f>
        <v>0</v>
      </c>
      <c r="BR7" s="26">
        <f t="shared" si="21"/>
        <v>0</v>
      </c>
      <c r="BS7" s="27">
        <f t="shared" si="22"/>
        <v>91</v>
      </c>
      <c r="BT7" s="28">
        <f t="shared" si="23"/>
        <v>59.583333333333336</v>
      </c>
      <c r="BU7" s="20">
        <f t="shared" si="52"/>
        <v>0</v>
      </c>
      <c r="BV7" s="20" t="str">
        <f>VLOOKUP(BU7,Grades!$A$2:$B$6,2)</f>
        <v>F9</v>
      </c>
      <c r="BW7" s="26">
        <f>ECONOMICS!C7</f>
        <v>2</v>
      </c>
      <c r="BX7" s="26">
        <f>ECONOMICS!D7</f>
        <v>3</v>
      </c>
      <c r="BY7" s="26">
        <f>ECONOMICS!E7</f>
        <v>6</v>
      </c>
      <c r="BZ7" s="26">
        <f>ECONOMICS!F7</f>
        <v>47</v>
      </c>
      <c r="CA7" s="26">
        <f t="shared" si="24"/>
        <v>58</v>
      </c>
      <c r="CB7" s="27">
        <f t="shared" si="25"/>
        <v>89</v>
      </c>
      <c r="CC7" s="28">
        <f t="shared" si="26"/>
        <v>78</v>
      </c>
      <c r="CD7" s="20">
        <f t="shared" si="53"/>
        <v>58</v>
      </c>
      <c r="CE7" s="20" t="str">
        <f>VLOOKUP(CD7,Grades!$A$2:$B$6,2)</f>
        <v>C5</v>
      </c>
      <c r="CF7" s="26">
        <f>AGRICULTURE!C7</f>
        <v>0</v>
      </c>
      <c r="CG7" s="26">
        <f>AGRICULTURE!D7</f>
        <v>0</v>
      </c>
      <c r="CH7" s="26">
        <f>AGRICULTURE!E7</f>
        <v>0</v>
      </c>
      <c r="CI7" s="26">
        <f>AGRICULTURE!F7</f>
        <v>0</v>
      </c>
      <c r="CJ7" s="26">
        <f t="shared" si="27"/>
        <v>0</v>
      </c>
      <c r="CK7" s="27">
        <f t="shared" si="28"/>
        <v>70</v>
      </c>
      <c r="CL7" s="28">
        <f t="shared" si="29"/>
        <v>45.916666666666664</v>
      </c>
      <c r="CM7" s="20">
        <f t="shared" si="54"/>
        <v>0</v>
      </c>
      <c r="CN7" s="20" t="str">
        <f>VLOOKUP(CM7,Grades!$A$2:$B$6,2)</f>
        <v>F9</v>
      </c>
      <c r="CO7" s="26">
        <f>GOVERNMENT!C7</f>
        <v>0</v>
      </c>
      <c r="CP7" s="26">
        <f>GOVERNMENT!D7</f>
        <v>0</v>
      </c>
      <c r="CQ7" s="26">
        <f>GOVERNMENT!E7</f>
        <v>0</v>
      </c>
      <c r="CR7" s="26">
        <f>GOVERNMENT!F7</f>
        <v>0</v>
      </c>
      <c r="CS7" s="26">
        <f t="shared" si="30"/>
        <v>0</v>
      </c>
      <c r="CT7" s="27">
        <f t="shared" si="31"/>
        <v>75</v>
      </c>
      <c r="CU7" s="28">
        <f t="shared" si="32"/>
        <v>48.583333333333336</v>
      </c>
      <c r="CV7" s="20">
        <f t="shared" si="55"/>
        <v>0</v>
      </c>
      <c r="CW7" s="20" t="str">
        <f>VLOOKUP(CV7,Grades!$A$2:$B$6,2)</f>
        <v>F9</v>
      </c>
      <c r="CX7" s="26">
        <f>'CIVIC EDU'!C7</f>
        <v>8</v>
      </c>
      <c r="CY7" s="26">
        <f>'CIVIC EDU'!D7</f>
        <v>3</v>
      </c>
      <c r="CZ7" s="26">
        <f>'CIVIC EDU'!E7</f>
        <v>5</v>
      </c>
      <c r="DA7" s="26">
        <f>'CIVIC EDU'!F7</f>
        <v>37</v>
      </c>
      <c r="DB7" s="26">
        <f t="shared" si="33"/>
        <v>53</v>
      </c>
      <c r="DC7" s="27">
        <f t="shared" si="34"/>
        <v>88</v>
      </c>
      <c r="DD7" s="28">
        <f t="shared" si="35"/>
        <v>70.166666666666671</v>
      </c>
      <c r="DE7" s="20">
        <f t="shared" si="56"/>
        <v>53</v>
      </c>
      <c r="DF7" s="20" t="str">
        <f>VLOOKUP(DE7,Grades!$A$2:$B$6,2)</f>
        <v>C6</v>
      </c>
      <c r="DG7" s="20">
        <f>'FIN ACC'!C7</f>
        <v>0</v>
      </c>
      <c r="DH7" s="20">
        <f>'FIN ACC'!D7</f>
        <v>0</v>
      </c>
      <c r="DI7" s="20">
        <f>'FIN ACC'!E7</f>
        <v>0</v>
      </c>
      <c r="DJ7" s="20">
        <f>'FIN ACC'!F7</f>
        <v>0</v>
      </c>
      <c r="DK7" s="26">
        <f t="shared" si="36"/>
        <v>0</v>
      </c>
      <c r="DL7" s="40">
        <f t="shared" si="37"/>
        <v>0</v>
      </c>
      <c r="DM7" s="28">
        <f t="shared" si="38"/>
        <v>0</v>
      </c>
      <c r="DN7" s="20">
        <f t="shared" si="57"/>
        <v>0</v>
      </c>
      <c r="DO7" s="20" t="str">
        <f>VLOOKUP(DN7,Grades!$A$2:$B$6,2)</f>
        <v>F9</v>
      </c>
      <c r="DP7" s="20">
        <f>IGBO!C7</f>
        <v>0</v>
      </c>
      <c r="DQ7" s="20">
        <f>IGBO!D7</f>
        <v>0</v>
      </c>
      <c r="DR7" s="20">
        <f>IGBO!E7</f>
        <v>0</v>
      </c>
      <c r="DS7" s="20">
        <f>IGBO!F7</f>
        <v>0</v>
      </c>
      <c r="DT7" s="26">
        <f t="shared" si="39"/>
        <v>0</v>
      </c>
      <c r="DU7" s="40">
        <f t="shared" si="40"/>
        <v>84</v>
      </c>
      <c r="DV7" s="28">
        <f t="shared" si="41"/>
        <v>31.25</v>
      </c>
      <c r="DW7" s="20">
        <f t="shared" si="58"/>
        <v>0</v>
      </c>
      <c r="DX7" s="20" t="str">
        <f>VLOOKUP(DW7,Grades!$A$2:$B$10,2)</f>
        <v>F9</v>
      </c>
      <c r="DY7" s="20">
        <v>14</v>
      </c>
      <c r="DZ7" s="20">
        <v>1400</v>
      </c>
      <c r="EA7" s="20">
        <f t="shared" si="42"/>
        <v>455</v>
      </c>
      <c r="EB7" s="20">
        <f t="shared" si="43"/>
        <v>32.5</v>
      </c>
      <c r="EC7" s="33">
        <f t="shared" si="44"/>
        <v>11</v>
      </c>
      <c r="EG7" s="29"/>
      <c r="EH7" s="31"/>
    </row>
    <row r="8" spans="1:138" ht="21" thickBot="1" x14ac:dyDescent="0.3">
      <c r="B8" s="39" t="s">
        <v>65</v>
      </c>
      <c r="C8" s="26">
        <f>ENGLISH!C8</f>
        <v>10</v>
      </c>
      <c r="D8" s="26">
        <f>ENGLISH!D8</f>
        <v>6</v>
      </c>
      <c r="E8" s="26">
        <f>ENGLISH!E8</f>
        <v>6</v>
      </c>
      <c r="F8" s="26">
        <f>ENGLISH!F8</f>
        <v>38</v>
      </c>
      <c r="G8" s="26">
        <f t="shared" si="0"/>
        <v>50</v>
      </c>
      <c r="H8" s="27">
        <f t="shared" si="1"/>
        <v>75</v>
      </c>
      <c r="I8" s="28">
        <f t="shared" si="2"/>
        <v>63.916666666666664</v>
      </c>
      <c r="J8" s="20">
        <f t="shared" si="45"/>
        <v>60</v>
      </c>
      <c r="K8" s="20" t="str">
        <f>VLOOKUP(J8,Grades!$A$2:$B$6,2)</f>
        <v>C5</v>
      </c>
      <c r="L8" s="26">
        <f>MATHS!C8</f>
        <v>8</v>
      </c>
      <c r="M8" s="26">
        <f>MATHS!D8</f>
        <v>8</v>
      </c>
      <c r="N8" s="26">
        <f>MATHS!E8</f>
        <v>7</v>
      </c>
      <c r="O8" s="26">
        <f>MATHS!F8</f>
        <v>23</v>
      </c>
      <c r="P8" s="26">
        <f t="shared" si="3"/>
        <v>36</v>
      </c>
      <c r="Q8" s="27">
        <f t="shared" si="4"/>
        <v>75</v>
      </c>
      <c r="R8" s="28">
        <f t="shared" si="5"/>
        <v>50.166666666666664</v>
      </c>
      <c r="S8" s="20">
        <f t="shared" si="46"/>
        <v>46</v>
      </c>
      <c r="T8" s="20" t="str">
        <f>VLOOKUP(S8,Grades!$A$2:$B$10,2)</f>
        <v>D7</v>
      </c>
      <c r="U8" s="26">
        <f>BIOLOGY!C8</f>
        <v>0</v>
      </c>
      <c r="V8" s="26">
        <f>BIOLOGY!D8</f>
        <v>0</v>
      </c>
      <c r="W8" s="26">
        <f>BIOLOGY!E8</f>
        <v>0</v>
      </c>
      <c r="X8" s="26">
        <f>BIOLOGY!F8</f>
        <v>67</v>
      </c>
      <c r="Y8" s="26">
        <f t="shared" si="6"/>
        <v>41</v>
      </c>
      <c r="Z8" s="27">
        <f t="shared" si="7"/>
        <v>90</v>
      </c>
      <c r="AA8" s="28">
        <f t="shared" si="8"/>
        <v>66.333333333333329</v>
      </c>
      <c r="AB8" s="20">
        <f t="shared" si="47"/>
        <v>67</v>
      </c>
      <c r="AC8" s="20" t="str">
        <f>VLOOKUP(AB8,Grades!$A$2:$B$6,2)</f>
        <v>C5</v>
      </c>
      <c r="AD8" s="26">
        <f>CHEMISTRY!C8</f>
        <v>0</v>
      </c>
      <c r="AE8" s="26">
        <f>CHEMISTRY!D8</f>
        <v>0</v>
      </c>
      <c r="AF8" s="26">
        <f>CHEMISTRY!E8</f>
        <v>0</v>
      </c>
      <c r="AG8" s="26">
        <f>CHEMISTRY!F8</f>
        <v>0</v>
      </c>
      <c r="AH8" s="26">
        <f t="shared" si="9"/>
        <v>0</v>
      </c>
      <c r="AI8" s="27">
        <f t="shared" si="10"/>
        <v>75</v>
      </c>
      <c r="AJ8" s="28">
        <f t="shared" si="11"/>
        <v>16</v>
      </c>
      <c r="AK8" s="20">
        <f t="shared" si="48"/>
        <v>0</v>
      </c>
      <c r="AL8" s="20" t="str">
        <f>VLOOKUP(AK8,Grades!$A$2:$B$6,2)</f>
        <v>F9</v>
      </c>
      <c r="AM8" s="26">
        <f>GEOGRAPHY!C8</f>
        <v>0</v>
      </c>
      <c r="AN8" s="26">
        <f>GEOGRAPHY!D8</f>
        <v>0</v>
      </c>
      <c r="AO8" s="26">
        <f>GEOGRAPHY!E8</f>
        <v>0</v>
      </c>
      <c r="AP8" s="26">
        <f>GEOGRAPHY!F8</f>
        <v>0</v>
      </c>
      <c r="AQ8" s="26">
        <f t="shared" si="12"/>
        <v>0</v>
      </c>
      <c r="AR8" s="27">
        <f t="shared" si="13"/>
        <v>89</v>
      </c>
      <c r="AS8" s="28">
        <f t="shared" si="14"/>
        <v>22.25</v>
      </c>
      <c r="AT8" s="20">
        <f t="shared" si="49"/>
        <v>0</v>
      </c>
      <c r="AU8" s="20" t="str">
        <f>VLOOKUP(AT8,Grades!$A$2:$B$6,2)</f>
        <v>F9</v>
      </c>
      <c r="AV8" s="26">
        <f>PHYSICS!C8</f>
        <v>0</v>
      </c>
      <c r="AW8" s="26">
        <f>PHYSICS!D8</f>
        <v>0</v>
      </c>
      <c r="AX8" s="26">
        <f>PHYSICS!E8</f>
        <v>0</v>
      </c>
      <c r="AY8" s="26">
        <f>PHYSICS!F8</f>
        <v>0</v>
      </c>
      <c r="AZ8" s="26">
        <f t="shared" si="15"/>
        <v>0</v>
      </c>
      <c r="BA8" s="27">
        <f t="shared" si="16"/>
        <v>73</v>
      </c>
      <c r="BB8" s="28">
        <f t="shared" si="17"/>
        <v>16.166666666666668</v>
      </c>
      <c r="BC8" s="20">
        <f t="shared" si="50"/>
        <v>0</v>
      </c>
      <c r="BD8" s="20" t="str">
        <f>VLOOKUP(BC8,Grades!$A$2:$B$6,2)</f>
        <v>F9</v>
      </c>
      <c r="BE8" s="26">
        <f>'LIT-IN-ENGLISH'!C8</f>
        <v>0</v>
      </c>
      <c r="BF8" s="26">
        <f>'LIT-IN-ENGLISH'!D8</f>
        <v>0</v>
      </c>
      <c r="BG8" s="26">
        <f>'LIT-IN-ENGLISH'!E8</f>
        <v>0</v>
      </c>
      <c r="BH8" s="26">
        <f>'LIT-IN-ENGLISH'!F8</f>
        <v>0</v>
      </c>
      <c r="BI8" s="26">
        <f t="shared" si="18"/>
        <v>0</v>
      </c>
      <c r="BJ8" s="27">
        <f t="shared" si="19"/>
        <v>0</v>
      </c>
      <c r="BK8" s="28">
        <f t="shared" si="20"/>
        <v>0</v>
      </c>
      <c r="BL8" s="20">
        <f t="shared" si="51"/>
        <v>0</v>
      </c>
      <c r="BM8" s="20" t="str">
        <f>VLOOKUP(BL8,Grades!$A$2:$B$6,2)</f>
        <v>F9</v>
      </c>
      <c r="BN8" s="26">
        <f>CRS!C8</f>
        <v>10</v>
      </c>
      <c r="BO8" s="26">
        <f>CRS!D8</f>
        <v>9</v>
      </c>
      <c r="BP8" s="26">
        <f>CRS!E8</f>
        <v>10</v>
      </c>
      <c r="BQ8" s="26">
        <f>CRS!F8</f>
        <v>60</v>
      </c>
      <c r="BR8" s="26">
        <f t="shared" si="21"/>
        <v>0</v>
      </c>
      <c r="BS8" s="27">
        <f t="shared" si="22"/>
        <v>91</v>
      </c>
      <c r="BT8" s="28">
        <f t="shared" si="23"/>
        <v>59.583333333333336</v>
      </c>
      <c r="BU8" s="20">
        <f t="shared" si="52"/>
        <v>89</v>
      </c>
      <c r="BV8" s="20" t="str">
        <f>VLOOKUP(BU8,Grades!$A$2:$B$6,2)</f>
        <v>C5</v>
      </c>
      <c r="BW8" s="26">
        <f>ECONOMICS!C8</f>
        <v>10</v>
      </c>
      <c r="BX8" s="26">
        <f>ECONOMICS!D8</f>
        <v>7</v>
      </c>
      <c r="BY8" s="26">
        <f>ECONOMICS!E8</f>
        <v>4</v>
      </c>
      <c r="BZ8" s="26">
        <f>ECONOMICS!F8</f>
        <v>62</v>
      </c>
      <c r="CA8" s="26">
        <f t="shared" si="24"/>
        <v>58</v>
      </c>
      <c r="CB8" s="27">
        <f t="shared" si="25"/>
        <v>89</v>
      </c>
      <c r="CC8" s="28">
        <f t="shared" si="26"/>
        <v>78</v>
      </c>
      <c r="CD8" s="20">
        <f t="shared" si="53"/>
        <v>83</v>
      </c>
      <c r="CE8" s="20" t="str">
        <f>VLOOKUP(CD8,Grades!$A$2:$B$6,2)</f>
        <v>C5</v>
      </c>
      <c r="CF8" s="26">
        <f>AGRICULTURE!C8</f>
        <v>10</v>
      </c>
      <c r="CG8" s="26">
        <f>AGRICULTURE!D8</f>
        <v>5</v>
      </c>
      <c r="CH8" s="26">
        <f>AGRICULTURE!E8</f>
        <v>6</v>
      </c>
      <c r="CI8" s="26">
        <f>AGRICULTURE!F8</f>
        <v>40</v>
      </c>
      <c r="CJ8" s="26">
        <f t="shared" si="27"/>
        <v>0</v>
      </c>
      <c r="CK8" s="27">
        <f t="shared" si="28"/>
        <v>70</v>
      </c>
      <c r="CL8" s="28">
        <f t="shared" si="29"/>
        <v>45.916666666666664</v>
      </c>
      <c r="CM8" s="20">
        <f t="shared" si="54"/>
        <v>61</v>
      </c>
      <c r="CN8" s="20" t="str">
        <f>VLOOKUP(CM8,Grades!$A$2:$B$6,2)</f>
        <v>C5</v>
      </c>
      <c r="CO8" s="26">
        <f>GOVERNMENT!C8</f>
        <v>10</v>
      </c>
      <c r="CP8" s="26">
        <f>GOVERNMENT!D8</f>
        <v>5</v>
      </c>
      <c r="CQ8" s="26">
        <f>GOVERNMENT!E8</f>
        <v>8</v>
      </c>
      <c r="CR8" s="26">
        <f>GOVERNMENT!F8</f>
        <v>48</v>
      </c>
      <c r="CS8" s="26">
        <f t="shared" si="30"/>
        <v>0</v>
      </c>
      <c r="CT8" s="27">
        <f t="shared" si="31"/>
        <v>75</v>
      </c>
      <c r="CU8" s="28">
        <f t="shared" si="32"/>
        <v>48.583333333333336</v>
      </c>
      <c r="CV8" s="20">
        <f t="shared" si="55"/>
        <v>71</v>
      </c>
      <c r="CW8" s="20" t="str">
        <f>VLOOKUP(CV8,Grades!$A$2:$B$6,2)</f>
        <v>C5</v>
      </c>
      <c r="CX8" s="26">
        <f>'CIVIC EDU'!C8</f>
        <v>10</v>
      </c>
      <c r="CY8" s="26">
        <f>'CIVIC EDU'!D8</f>
        <v>9</v>
      </c>
      <c r="CZ8" s="26">
        <f>'CIVIC EDU'!E8</f>
        <v>9</v>
      </c>
      <c r="DA8" s="26">
        <f>'CIVIC EDU'!F8</f>
        <v>50</v>
      </c>
      <c r="DB8" s="26">
        <f t="shared" si="33"/>
        <v>53</v>
      </c>
      <c r="DC8" s="27">
        <f t="shared" si="34"/>
        <v>88</v>
      </c>
      <c r="DD8" s="28">
        <f t="shared" si="35"/>
        <v>70.166666666666671</v>
      </c>
      <c r="DE8" s="20">
        <f t="shared" si="56"/>
        <v>78</v>
      </c>
      <c r="DF8" s="20" t="str">
        <f>VLOOKUP(DE8,Grades!$A$2:$B$6,2)</f>
        <v>C5</v>
      </c>
      <c r="DG8" s="20">
        <f>'FIN ACC'!C8</f>
        <v>0</v>
      </c>
      <c r="DH8" s="20">
        <f>'FIN ACC'!D8</f>
        <v>0</v>
      </c>
      <c r="DI8" s="20">
        <f>'FIN ACC'!E8</f>
        <v>0</v>
      </c>
      <c r="DJ8" s="20">
        <f>'FIN ACC'!F8</f>
        <v>0</v>
      </c>
      <c r="DK8" s="26">
        <f t="shared" si="36"/>
        <v>0</v>
      </c>
      <c r="DL8" s="40">
        <f t="shared" si="37"/>
        <v>0</v>
      </c>
      <c r="DM8" s="28">
        <f t="shared" si="38"/>
        <v>0</v>
      </c>
      <c r="DN8" s="20">
        <f t="shared" si="57"/>
        <v>0</v>
      </c>
      <c r="DO8" s="20" t="str">
        <f>VLOOKUP(DN8,Grades!$A$2:$B$6,2)</f>
        <v>F9</v>
      </c>
      <c r="DP8" s="20">
        <f>IGBO!C8</f>
        <v>0</v>
      </c>
      <c r="DQ8" s="20">
        <f>IGBO!D8</f>
        <v>0</v>
      </c>
      <c r="DR8" s="20">
        <f>IGBO!E8</f>
        <v>0</v>
      </c>
      <c r="DS8" s="20">
        <f>IGBO!F8</f>
        <v>44</v>
      </c>
      <c r="DT8" s="26">
        <f t="shared" si="39"/>
        <v>0</v>
      </c>
      <c r="DU8" s="40">
        <f t="shared" si="40"/>
        <v>84</v>
      </c>
      <c r="DV8" s="28">
        <f t="shared" si="41"/>
        <v>31.25</v>
      </c>
      <c r="DW8" s="20">
        <f t="shared" si="58"/>
        <v>44</v>
      </c>
      <c r="DX8" s="20" t="str">
        <f>VLOOKUP(DW8,Grades!$A$2:$B$10,2)</f>
        <v>E8</v>
      </c>
      <c r="DY8" s="20">
        <v>14</v>
      </c>
      <c r="DZ8" s="20">
        <v>1400</v>
      </c>
      <c r="EA8" s="20">
        <f t="shared" si="42"/>
        <v>555</v>
      </c>
      <c r="EB8" s="20">
        <f t="shared" si="43"/>
        <v>39.642857142857146</v>
      </c>
      <c r="EC8" s="33">
        <f t="shared" si="44"/>
        <v>5</v>
      </c>
      <c r="EF8" s="20" t="s">
        <v>19</v>
      </c>
      <c r="EG8" s="29"/>
      <c r="EH8" s="31"/>
    </row>
    <row r="9" spans="1:138" ht="21" thickBot="1" x14ac:dyDescent="0.3">
      <c r="B9" s="39" t="s">
        <v>66</v>
      </c>
      <c r="C9" s="26">
        <f>ENGLISH!C9</f>
        <v>10</v>
      </c>
      <c r="D9" s="26">
        <f>ENGLISH!D9</f>
        <v>5</v>
      </c>
      <c r="E9" s="26">
        <f>ENGLISH!E9</f>
        <v>5</v>
      </c>
      <c r="F9" s="26">
        <f>ENGLISH!F9</f>
        <v>40</v>
      </c>
      <c r="G9" s="26">
        <f t="shared" si="0"/>
        <v>50</v>
      </c>
      <c r="H9" s="27">
        <f t="shared" si="1"/>
        <v>75</v>
      </c>
      <c r="I9" s="28">
        <f t="shared" si="2"/>
        <v>63.916666666666664</v>
      </c>
      <c r="J9" s="20">
        <f t="shared" si="45"/>
        <v>60</v>
      </c>
      <c r="K9" s="20" t="str">
        <f>VLOOKUP(J9,Grades!$A$2:$B$6,2)</f>
        <v>C5</v>
      </c>
      <c r="L9" s="26">
        <f>MATHS!C9</f>
        <v>8</v>
      </c>
      <c r="M9" s="26">
        <f>MATHS!D9</f>
        <v>8</v>
      </c>
      <c r="N9" s="26">
        <f>MATHS!E9</f>
        <v>6</v>
      </c>
      <c r="O9" s="26">
        <f>MATHS!F9</f>
        <v>32</v>
      </c>
      <c r="P9" s="26">
        <f t="shared" si="3"/>
        <v>36</v>
      </c>
      <c r="Q9" s="27">
        <f t="shared" si="4"/>
        <v>75</v>
      </c>
      <c r="R9" s="28">
        <f t="shared" si="5"/>
        <v>50.166666666666664</v>
      </c>
      <c r="S9" s="20">
        <f t="shared" si="46"/>
        <v>54</v>
      </c>
      <c r="T9" s="20" t="str">
        <f>VLOOKUP(S9,Grades!$A$2:$B$10,2)</f>
        <v>C6</v>
      </c>
      <c r="U9" s="26">
        <f>BIOLOGY!C9</f>
        <v>0</v>
      </c>
      <c r="V9" s="26">
        <f>BIOLOGY!D9</f>
        <v>0</v>
      </c>
      <c r="W9" s="26">
        <f>BIOLOGY!E9</f>
        <v>0</v>
      </c>
      <c r="X9" s="26">
        <f>BIOLOGY!F9</f>
        <v>64</v>
      </c>
      <c r="Y9" s="26">
        <f t="shared" si="6"/>
        <v>41</v>
      </c>
      <c r="Z9" s="27">
        <f t="shared" si="7"/>
        <v>90</v>
      </c>
      <c r="AA9" s="28">
        <f t="shared" si="8"/>
        <v>66.333333333333329</v>
      </c>
      <c r="AB9" s="20">
        <f t="shared" si="47"/>
        <v>64</v>
      </c>
      <c r="AC9" s="20" t="str">
        <f>VLOOKUP(AB9,Grades!$A$2:$B$6,2)</f>
        <v>C5</v>
      </c>
      <c r="AD9" s="26">
        <f>CHEMISTRY!C9</f>
        <v>0</v>
      </c>
      <c r="AE9" s="26">
        <f>CHEMISTRY!D9</f>
        <v>0</v>
      </c>
      <c r="AF9" s="26">
        <f>CHEMISTRY!E9</f>
        <v>0</v>
      </c>
      <c r="AG9" s="26">
        <f>CHEMISTRY!F9</f>
        <v>0</v>
      </c>
      <c r="AH9" s="26">
        <f t="shared" si="9"/>
        <v>0</v>
      </c>
      <c r="AI9" s="27">
        <f t="shared" si="10"/>
        <v>75</v>
      </c>
      <c r="AJ9" s="28">
        <f t="shared" si="11"/>
        <v>16</v>
      </c>
      <c r="AK9" s="20">
        <f t="shared" si="48"/>
        <v>0</v>
      </c>
      <c r="AL9" s="20" t="str">
        <f>VLOOKUP(AK9,Grades!$A$2:$B$6,2)</f>
        <v>F9</v>
      </c>
      <c r="AM9" s="26">
        <f>GEOGRAPHY!C9</f>
        <v>0</v>
      </c>
      <c r="AN9" s="26">
        <f>GEOGRAPHY!D9</f>
        <v>0</v>
      </c>
      <c r="AO9" s="26">
        <f>GEOGRAPHY!E9</f>
        <v>0</v>
      </c>
      <c r="AP9" s="26">
        <f>GEOGRAPHY!F9</f>
        <v>0</v>
      </c>
      <c r="AQ9" s="26">
        <f t="shared" si="12"/>
        <v>0</v>
      </c>
      <c r="AR9" s="27">
        <f t="shared" si="13"/>
        <v>89</v>
      </c>
      <c r="AS9" s="28">
        <f t="shared" si="14"/>
        <v>22.25</v>
      </c>
      <c r="AT9" s="20">
        <f t="shared" si="49"/>
        <v>0</v>
      </c>
      <c r="AU9" s="20" t="str">
        <f>VLOOKUP(AT9,Grades!$A$2:$B$6,2)</f>
        <v>F9</v>
      </c>
      <c r="AV9" s="26">
        <f>PHYSICS!C9</f>
        <v>0</v>
      </c>
      <c r="AW9" s="26">
        <f>PHYSICS!D9</f>
        <v>0</v>
      </c>
      <c r="AX9" s="26">
        <f>PHYSICS!E9</f>
        <v>0</v>
      </c>
      <c r="AY9" s="26">
        <f>PHYSICS!F9</f>
        <v>0</v>
      </c>
      <c r="AZ9" s="26">
        <f t="shared" si="15"/>
        <v>0</v>
      </c>
      <c r="BA9" s="27">
        <f t="shared" si="16"/>
        <v>73</v>
      </c>
      <c r="BB9" s="28">
        <f t="shared" si="17"/>
        <v>16.166666666666668</v>
      </c>
      <c r="BC9" s="20">
        <f t="shared" si="50"/>
        <v>0</v>
      </c>
      <c r="BD9" s="20" t="str">
        <f>VLOOKUP(BC9,Grades!$A$2:$B$6,2)</f>
        <v>F9</v>
      </c>
      <c r="BE9" s="26">
        <f>'LIT-IN-ENGLISH'!C9</f>
        <v>0</v>
      </c>
      <c r="BF9" s="26">
        <f>'LIT-IN-ENGLISH'!D9</f>
        <v>0</v>
      </c>
      <c r="BG9" s="26">
        <f>'LIT-IN-ENGLISH'!E9</f>
        <v>0</v>
      </c>
      <c r="BH9" s="26">
        <f>'LIT-IN-ENGLISH'!F9</f>
        <v>0</v>
      </c>
      <c r="BI9" s="26">
        <f t="shared" si="18"/>
        <v>0</v>
      </c>
      <c r="BJ9" s="27">
        <f t="shared" si="19"/>
        <v>0</v>
      </c>
      <c r="BK9" s="28">
        <f t="shared" si="20"/>
        <v>0</v>
      </c>
      <c r="BL9" s="20">
        <f t="shared" si="51"/>
        <v>0</v>
      </c>
      <c r="BM9" s="20" t="str">
        <f>VLOOKUP(BL9,Grades!$A$2:$B$6,2)</f>
        <v>F9</v>
      </c>
      <c r="BN9" s="26">
        <f>CRS!C9</f>
        <v>5</v>
      </c>
      <c r="BO9" s="26">
        <f>CRS!D9</f>
        <v>9</v>
      </c>
      <c r="BP9" s="26">
        <f>CRS!E9</f>
        <v>7</v>
      </c>
      <c r="BQ9" s="26">
        <f>CRS!F9</f>
        <v>50</v>
      </c>
      <c r="BR9" s="26">
        <f t="shared" si="21"/>
        <v>0</v>
      </c>
      <c r="BS9" s="27">
        <f t="shared" si="22"/>
        <v>91</v>
      </c>
      <c r="BT9" s="28">
        <f t="shared" si="23"/>
        <v>59.583333333333336</v>
      </c>
      <c r="BU9" s="20">
        <f t="shared" si="52"/>
        <v>71</v>
      </c>
      <c r="BV9" s="20" t="str">
        <f>VLOOKUP(BU9,Grades!$A$2:$B$6,2)</f>
        <v>C5</v>
      </c>
      <c r="BW9" s="26">
        <f>ECONOMICS!C9</f>
        <v>8</v>
      </c>
      <c r="BX9" s="26">
        <f>ECONOMICS!D9</f>
        <v>6</v>
      </c>
      <c r="BY9" s="26">
        <f>ECONOMICS!E9</f>
        <v>5</v>
      </c>
      <c r="BZ9" s="26">
        <f>ECONOMICS!F9</f>
        <v>53</v>
      </c>
      <c r="CA9" s="26">
        <f t="shared" si="24"/>
        <v>58</v>
      </c>
      <c r="CB9" s="27">
        <f t="shared" si="25"/>
        <v>89</v>
      </c>
      <c r="CC9" s="28">
        <f t="shared" si="26"/>
        <v>78</v>
      </c>
      <c r="CD9" s="20">
        <f t="shared" si="53"/>
        <v>72</v>
      </c>
      <c r="CE9" s="20" t="str">
        <f>VLOOKUP(CD9,Grades!$A$2:$B$6,2)</f>
        <v>C5</v>
      </c>
      <c r="CF9" s="26">
        <f>AGRICULTURE!C9</f>
        <v>10</v>
      </c>
      <c r="CG9" s="26">
        <f>AGRICULTURE!D9</f>
        <v>7</v>
      </c>
      <c r="CH9" s="26">
        <f>AGRICULTURE!E9</f>
        <v>5</v>
      </c>
      <c r="CI9" s="26">
        <f>AGRICULTURE!F9</f>
        <v>41</v>
      </c>
      <c r="CJ9" s="26">
        <f t="shared" si="27"/>
        <v>0</v>
      </c>
      <c r="CK9" s="27">
        <f t="shared" si="28"/>
        <v>70</v>
      </c>
      <c r="CL9" s="28">
        <f t="shared" si="29"/>
        <v>45.916666666666664</v>
      </c>
      <c r="CM9" s="20">
        <f t="shared" si="54"/>
        <v>63</v>
      </c>
      <c r="CN9" s="20" t="str">
        <f>VLOOKUP(CM9,Grades!$A$2:$B$6,2)</f>
        <v>C5</v>
      </c>
      <c r="CO9" s="26">
        <f>GOVERNMENT!C9</f>
        <v>6</v>
      </c>
      <c r="CP9" s="26">
        <f>GOVERNMENT!D9</f>
        <v>4</v>
      </c>
      <c r="CQ9" s="26">
        <f>GOVERNMENT!E9</f>
        <v>6</v>
      </c>
      <c r="CR9" s="26">
        <f>GOVERNMENT!F9</f>
        <v>41</v>
      </c>
      <c r="CS9" s="26">
        <f t="shared" si="30"/>
        <v>0</v>
      </c>
      <c r="CT9" s="27">
        <f t="shared" si="31"/>
        <v>75</v>
      </c>
      <c r="CU9" s="28">
        <f t="shared" si="32"/>
        <v>48.583333333333336</v>
      </c>
      <c r="CV9" s="20">
        <f t="shared" si="55"/>
        <v>57</v>
      </c>
      <c r="CW9" s="20" t="str">
        <f>VLOOKUP(CV9,Grades!$A$2:$B$6,2)</f>
        <v>C5</v>
      </c>
      <c r="CX9" s="26">
        <f>'CIVIC EDU'!C9</f>
        <v>9</v>
      </c>
      <c r="CY9" s="26">
        <f>'CIVIC EDU'!D9</f>
        <v>5</v>
      </c>
      <c r="CZ9" s="26">
        <f>'CIVIC EDU'!E9</f>
        <v>7</v>
      </c>
      <c r="DA9" s="26">
        <f>'CIVIC EDU'!F9</f>
        <v>43</v>
      </c>
      <c r="DB9" s="26">
        <f t="shared" si="33"/>
        <v>53</v>
      </c>
      <c r="DC9" s="27">
        <f t="shared" si="34"/>
        <v>88</v>
      </c>
      <c r="DD9" s="28">
        <f t="shared" si="35"/>
        <v>70.166666666666671</v>
      </c>
      <c r="DE9" s="20">
        <f t="shared" si="56"/>
        <v>64</v>
      </c>
      <c r="DF9" s="20" t="str">
        <f>VLOOKUP(DE9,Grades!$A$2:$B$6,2)</f>
        <v>C5</v>
      </c>
      <c r="DG9" s="20">
        <f>'FIN ACC'!C9</f>
        <v>0</v>
      </c>
      <c r="DH9" s="20">
        <f>'FIN ACC'!D9</f>
        <v>0</v>
      </c>
      <c r="DI9" s="20">
        <f>'FIN ACC'!E9</f>
        <v>0</v>
      </c>
      <c r="DJ9" s="20">
        <f>'FIN ACC'!F9</f>
        <v>0</v>
      </c>
      <c r="DK9" s="26">
        <f t="shared" si="36"/>
        <v>0</v>
      </c>
      <c r="DL9" s="40">
        <f t="shared" si="37"/>
        <v>0</v>
      </c>
      <c r="DM9" s="28">
        <f t="shared" si="38"/>
        <v>0</v>
      </c>
      <c r="DN9" s="20">
        <f t="shared" si="57"/>
        <v>0</v>
      </c>
      <c r="DO9" s="20" t="str">
        <f>VLOOKUP(DN9,Grades!$A$2:$B$6,2)</f>
        <v>F9</v>
      </c>
      <c r="DP9" s="20">
        <f>IGBO!C9</f>
        <v>0</v>
      </c>
      <c r="DQ9" s="20">
        <f>IGBO!D9</f>
        <v>0</v>
      </c>
      <c r="DR9" s="20">
        <f>IGBO!E9</f>
        <v>0</v>
      </c>
      <c r="DS9" s="20">
        <f>IGBO!F9</f>
        <v>42</v>
      </c>
      <c r="DT9" s="26">
        <f t="shared" si="39"/>
        <v>0</v>
      </c>
      <c r="DU9" s="40">
        <f t="shared" si="40"/>
        <v>84</v>
      </c>
      <c r="DV9" s="28">
        <f t="shared" si="41"/>
        <v>31.25</v>
      </c>
      <c r="DW9" s="20">
        <f t="shared" si="58"/>
        <v>42</v>
      </c>
      <c r="DX9" s="20" t="str">
        <f>VLOOKUP(DW9,Grades!$A$2:$B$10,2)</f>
        <v>E8</v>
      </c>
      <c r="DY9" s="20">
        <v>14</v>
      </c>
      <c r="DZ9" s="20">
        <v>1400</v>
      </c>
      <c r="EA9" s="20">
        <f t="shared" si="42"/>
        <v>505</v>
      </c>
      <c r="EB9" s="20">
        <f t="shared" si="43"/>
        <v>36.071428571428569</v>
      </c>
      <c r="EC9" s="33">
        <f t="shared" si="44"/>
        <v>10</v>
      </c>
      <c r="EG9" s="29"/>
      <c r="EH9" s="31"/>
    </row>
    <row r="10" spans="1:138" ht="21" thickBot="1" x14ac:dyDescent="0.3">
      <c r="B10" s="39" t="s">
        <v>67</v>
      </c>
      <c r="C10" s="26">
        <f>ENGLISH!C10</f>
        <v>10</v>
      </c>
      <c r="D10" s="26">
        <f>ENGLISH!D10</f>
        <v>5</v>
      </c>
      <c r="E10" s="26">
        <f>ENGLISH!E10</f>
        <v>6</v>
      </c>
      <c r="F10" s="26">
        <f>ENGLISH!F10</f>
        <v>41</v>
      </c>
      <c r="G10" s="26">
        <f t="shared" si="0"/>
        <v>50</v>
      </c>
      <c r="H10" s="27">
        <f t="shared" si="1"/>
        <v>75</v>
      </c>
      <c r="I10" s="28">
        <f t="shared" si="2"/>
        <v>63.916666666666664</v>
      </c>
      <c r="J10" s="20">
        <f t="shared" si="45"/>
        <v>62</v>
      </c>
      <c r="K10" s="20" t="str">
        <f>VLOOKUP(J10,Grades!$A$2:$B$6,2)</f>
        <v>C5</v>
      </c>
      <c r="L10" s="26">
        <f>MATHS!C10</f>
        <v>8</v>
      </c>
      <c r="M10" s="26">
        <f>MATHS!D10</f>
        <v>8</v>
      </c>
      <c r="N10" s="26">
        <f>MATHS!E10</f>
        <v>8</v>
      </c>
      <c r="O10" s="26">
        <f>MATHS!F10</f>
        <v>29</v>
      </c>
      <c r="P10" s="26">
        <f t="shared" si="3"/>
        <v>36</v>
      </c>
      <c r="Q10" s="27">
        <f t="shared" si="4"/>
        <v>75</v>
      </c>
      <c r="R10" s="28">
        <f t="shared" si="5"/>
        <v>50.166666666666664</v>
      </c>
      <c r="S10" s="20">
        <f t="shared" si="46"/>
        <v>53</v>
      </c>
      <c r="T10" s="20" t="str">
        <f>VLOOKUP(S10,Grades!$A$2:$B$10,2)</f>
        <v>C6</v>
      </c>
      <c r="U10" s="26">
        <f>BIOLOGY!C10</f>
        <v>0</v>
      </c>
      <c r="V10" s="26">
        <f>BIOLOGY!D10</f>
        <v>0</v>
      </c>
      <c r="W10" s="26">
        <f>BIOLOGY!E10</f>
        <v>0</v>
      </c>
      <c r="X10" s="26">
        <f>BIOLOGY!F10</f>
        <v>82</v>
      </c>
      <c r="Y10" s="26">
        <f t="shared" si="6"/>
        <v>41</v>
      </c>
      <c r="Z10" s="27">
        <f t="shared" si="7"/>
        <v>90</v>
      </c>
      <c r="AA10" s="28">
        <f t="shared" si="8"/>
        <v>66.333333333333329</v>
      </c>
      <c r="AB10" s="20">
        <f t="shared" si="47"/>
        <v>82</v>
      </c>
      <c r="AC10" s="20" t="str">
        <f>VLOOKUP(AB10,Grades!$A$2:$B$6,2)</f>
        <v>C5</v>
      </c>
      <c r="AD10" s="26">
        <f>CHEMISTRY!C10</f>
        <v>0</v>
      </c>
      <c r="AE10" s="26">
        <f>CHEMISTRY!D10</f>
        <v>0</v>
      </c>
      <c r="AF10" s="26">
        <f>CHEMISTRY!E10</f>
        <v>0</v>
      </c>
      <c r="AG10" s="26">
        <f>CHEMISTRY!F10</f>
        <v>0</v>
      </c>
      <c r="AH10" s="26">
        <f t="shared" si="9"/>
        <v>0</v>
      </c>
      <c r="AI10" s="27">
        <f t="shared" si="10"/>
        <v>75</v>
      </c>
      <c r="AJ10" s="28">
        <f t="shared" si="11"/>
        <v>16</v>
      </c>
      <c r="AK10" s="20">
        <f t="shared" si="48"/>
        <v>0</v>
      </c>
      <c r="AL10" s="20" t="str">
        <f>VLOOKUP(AK10,Grades!$A$2:$B$6,2)</f>
        <v>F9</v>
      </c>
      <c r="AM10" s="26">
        <f>GEOGRAPHY!C10</f>
        <v>0</v>
      </c>
      <c r="AN10" s="26">
        <f>GEOGRAPHY!D10</f>
        <v>0</v>
      </c>
      <c r="AO10" s="26">
        <f>GEOGRAPHY!E10</f>
        <v>0</v>
      </c>
      <c r="AP10" s="26">
        <f>GEOGRAPHY!F10</f>
        <v>0</v>
      </c>
      <c r="AQ10" s="26">
        <f t="shared" si="12"/>
        <v>0</v>
      </c>
      <c r="AR10" s="27">
        <f t="shared" si="13"/>
        <v>89</v>
      </c>
      <c r="AS10" s="28">
        <f t="shared" si="14"/>
        <v>22.25</v>
      </c>
      <c r="AT10" s="20">
        <f t="shared" si="49"/>
        <v>0</v>
      </c>
      <c r="AU10" s="20" t="str">
        <f>VLOOKUP(AT10,Grades!$A$2:$B$6,2)</f>
        <v>F9</v>
      </c>
      <c r="AV10" s="26">
        <f>PHYSICS!C10</f>
        <v>0</v>
      </c>
      <c r="AW10" s="26">
        <f>PHYSICS!D10</f>
        <v>0</v>
      </c>
      <c r="AX10" s="26">
        <f>PHYSICS!E10</f>
        <v>0</v>
      </c>
      <c r="AY10" s="26">
        <f>PHYSICS!F10</f>
        <v>0</v>
      </c>
      <c r="AZ10" s="26">
        <f t="shared" si="15"/>
        <v>0</v>
      </c>
      <c r="BA10" s="27">
        <f t="shared" si="16"/>
        <v>73</v>
      </c>
      <c r="BB10" s="28">
        <f t="shared" si="17"/>
        <v>16.166666666666668</v>
      </c>
      <c r="BC10" s="20">
        <f t="shared" si="50"/>
        <v>0</v>
      </c>
      <c r="BD10" s="20" t="str">
        <f>VLOOKUP(BC10,Grades!$A$2:$B$6,2)</f>
        <v>F9</v>
      </c>
      <c r="BE10" s="26">
        <f>'LIT-IN-ENGLISH'!C10</f>
        <v>0</v>
      </c>
      <c r="BF10" s="26">
        <f>'LIT-IN-ENGLISH'!D10</f>
        <v>0</v>
      </c>
      <c r="BG10" s="26">
        <f>'LIT-IN-ENGLISH'!E10</f>
        <v>0</v>
      </c>
      <c r="BH10" s="26">
        <f>'LIT-IN-ENGLISH'!F10</f>
        <v>0</v>
      </c>
      <c r="BI10" s="26">
        <f t="shared" si="18"/>
        <v>0</v>
      </c>
      <c r="BJ10" s="27">
        <f t="shared" si="19"/>
        <v>0</v>
      </c>
      <c r="BK10" s="28">
        <f t="shared" si="20"/>
        <v>0</v>
      </c>
      <c r="BL10" s="20">
        <f t="shared" si="51"/>
        <v>0</v>
      </c>
      <c r="BM10" s="20" t="str">
        <f>VLOOKUP(BL10,Grades!$A$2:$B$6,2)</f>
        <v>F9</v>
      </c>
      <c r="BN10" s="26">
        <f>CRS!C10</f>
        <v>10</v>
      </c>
      <c r="BO10" s="26">
        <f>CRS!D10</f>
        <v>9</v>
      </c>
      <c r="BP10" s="26">
        <f>CRS!E10</f>
        <v>10</v>
      </c>
      <c r="BQ10" s="26">
        <f>CRS!F10</f>
        <v>60</v>
      </c>
      <c r="BR10" s="26">
        <f t="shared" si="21"/>
        <v>0</v>
      </c>
      <c r="BS10" s="27">
        <f t="shared" si="22"/>
        <v>91</v>
      </c>
      <c r="BT10" s="28">
        <f t="shared" si="23"/>
        <v>59.583333333333336</v>
      </c>
      <c r="BU10" s="20">
        <f t="shared" si="52"/>
        <v>89</v>
      </c>
      <c r="BV10" s="20" t="str">
        <f>VLOOKUP(BU10,Grades!$A$2:$B$6,2)</f>
        <v>C5</v>
      </c>
      <c r="BW10" s="26">
        <f>ECONOMICS!C10</f>
        <v>10</v>
      </c>
      <c r="BX10" s="26">
        <f>ECONOMICS!D10</f>
        <v>9</v>
      </c>
      <c r="BY10" s="26">
        <f>ECONOMICS!E10</f>
        <v>6</v>
      </c>
      <c r="BZ10" s="26">
        <f>ECONOMICS!F10</f>
        <v>57</v>
      </c>
      <c r="CA10" s="26">
        <f t="shared" si="24"/>
        <v>58</v>
      </c>
      <c r="CB10" s="27">
        <f t="shared" si="25"/>
        <v>89</v>
      </c>
      <c r="CC10" s="28">
        <f t="shared" si="26"/>
        <v>78</v>
      </c>
      <c r="CD10" s="20">
        <f t="shared" si="53"/>
        <v>82</v>
      </c>
      <c r="CE10" s="20" t="str">
        <f>VLOOKUP(CD10,Grades!$A$2:$B$6,2)</f>
        <v>C5</v>
      </c>
      <c r="CF10" s="26">
        <f>AGRICULTURE!C10</f>
        <v>10</v>
      </c>
      <c r="CG10" s="26">
        <f>AGRICULTURE!D10</f>
        <v>6</v>
      </c>
      <c r="CH10" s="26">
        <f>AGRICULTURE!E10</f>
        <v>6</v>
      </c>
      <c r="CI10" s="26">
        <f>AGRICULTURE!F10</f>
        <v>46</v>
      </c>
      <c r="CJ10" s="26">
        <f t="shared" si="27"/>
        <v>0</v>
      </c>
      <c r="CK10" s="27">
        <f t="shared" si="28"/>
        <v>70</v>
      </c>
      <c r="CL10" s="28">
        <f t="shared" si="29"/>
        <v>45.916666666666664</v>
      </c>
      <c r="CM10" s="20">
        <f t="shared" si="54"/>
        <v>68</v>
      </c>
      <c r="CN10" s="20" t="str">
        <f>VLOOKUP(CM10,Grades!$A$2:$B$6,2)</f>
        <v>C5</v>
      </c>
      <c r="CO10" s="26">
        <f>GOVERNMENT!C10</f>
        <v>7</v>
      </c>
      <c r="CP10" s="26">
        <f>GOVERNMENT!D10</f>
        <v>3</v>
      </c>
      <c r="CQ10" s="26">
        <f>GOVERNMENT!E10</f>
        <v>6</v>
      </c>
      <c r="CR10" s="26">
        <f>GOVERNMENT!F10</f>
        <v>56</v>
      </c>
      <c r="CS10" s="26">
        <f t="shared" si="30"/>
        <v>0</v>
      </c>
      <c r="CT10" s="27">
        <f t="shared" si="31"/>
        <v>75</v>
      </c>
      <c r="CU10" s="28">
        <f t="shared" si="32"/>
        <v>48.583333333333336</v>
      </c>
      <c r="CV10" s="20">
        <f t="shared" si="55"/>
        <v>72</v>
      </c>
      <c r="CW10" s="20" t="str">
        <f>VLOOKUP(CV10,Grades!$A$2:$B$6,2)</f>
        <v>C5</v>
      </c>
      <c r="CX10" s="26">
        <f>'CIVIC EDU'!C10</f>
        <v>10</v>
      </c>
      <c r="CY10" s="26">
        <f>'CIVIC EDU'!D10</f>
        <v>9</v>
      </c>
      <c r="CZ10" s="26">
        <f>'CIVIC EDU'!E10</f>
        <v>10</v>
      </c>
      <c r="DA10" s="26">
        <f>'CIVIC EDU'!F10</f>
        <v>59</v>
      </c>
      <c r="DB10" s="26">
        <f t="shared" si="33"/>
        <v>53</v>
      </c>
      <c r="DC10" s="27">
        <f t="shared" si="34"/>
        <v>88</v>
      </c>
      <c r="DD10" s="28">
        <f t="shared" si="35"/>
        <v>70.166666666666671</v>
      </c>
      <c r="DE10" s="20">
        <f t="shared" si="56"/>
        <v>88</v>
      </c>
      <c r="DF10" s="20" t="str">
        <f>VLOOKUP(DE10,Grades!$A$2:$B$6,2)</f>
        <v>C5</v>
      </c>
      <c r="DG10" s="20">
        <f>'FIN ACC'!C10</f>
        <v>0</v>
      </c>
      <c r="DH10" s="20">
        <f>'FIN ACC'!D10</f>
        <v>0</v>
      </c>
      <c r="DI10" s="20">
        <f>'FIN ACC'!E10</f>
        <v>0</v>
      </c>
      <c r="DJ10" s="20">
        <f>'FIN ACC'!F10</f>
        <v>0</v>
      </c>
      <c r="DK10" s="26">
        <f t="shared" si="36"/>
        <v>0</v>
      </c>
      <c r="DL10" s="40">
        <f t="shared" si="37"/>
        <v>0</v>
      </c>
      <c r="DM10" s="28">
        <f t="shared" si="38"/>
        <v>0</v>
      </c>
      <c r="DN10" s="20">
        <f t="shared" si="57"/>
        <v>0</v>
      </c>
      <c r="DO10" s="20" t="str">
        <f>VLOOKUP(DN10,Grades!$A$2:$B$6,2)</f>
        <v>F9</v>
      </c>
      <c r="DP10" s="20">
        <f>IGBO!C10</f>
        <v>0</v>
      </c>
      <c r="DQ10" s="20">
        <f>IGBO!D10</f>
        <v>0</v>
      </c>
      <c r="DR10" s="20">
        <f>IGBO!E10</f>
        <v>0</v>
      </c>
      <c r="DS10" s="20">
        <f>IGBO!F10</f>
        <v>84</v>
      </c>
      <c r="DT10" s="26">
        <f t="shared" si="39"/>
        <v>0</v>
      </c>
      <c r="DU10" s="40">
        <f t="shared" si="40"/>
        <v>84</v>
      </c>
      <c r="DV10" s="28">
        <f t="shared" si="41"/>
        <v>31.25</v>
      </c>
      <c r="DW10" s="20">
        <f t="shared" si="58"/>
        <v>84</v>
      </c>
      <c r="DX10" s="20" t="str">
        <f>VLOOKUP(DW10,Grades!$A$2:$B$10,2)</f>
        <v>A1</v>
      </c>
      <c r="DY10" s="20">
        <v>14</v>
      </c>
      <c r="DZ10" s="20">
        <v>1400</v>
      </c>
      <c r="EA10" s="20">
        <f t="shared" si="42"/>
        <v>596</v>
      </c>
      <c r="EB10" s="20">
        <f t="shared" si="43"/>
        <v>42.571428571428569</v>
      </c>
      <c r="EC10" s="33">
        <f t="shared" si="44"/>
        <v>2</v>
      </c>
      <c r="EG10" s="29"/>
      <c r="EH10" s="31"/>
    </row>
    <row r="11" spans="1:138" ht="21" thickBot="1" x14ac:dyDescent="0.3">
      <c r="B11" s="39" t="s">
        <v>68</v>
      </c>
      <c r="C11" s="26">
        <f>ENGLISH!C11</f>
        <v>10</v>
      </c>
      <c r="D11" s="26">
        <f>ENGLISH!D11</f>
        <v>7</v>
      </c>
      <c r="E11" s="26">
        <f>ENGLISH!E11</f>
        <v>7</v>
      </c>
      <c r="F11" s="26">
        <f>ENGLISH!F11</f>
        <v>49</v>
      </c>
      <c r="G11" s="26">
        <f t="shared" si="0"/>
        <v>50</v>
      </c>
      <c r="H11" s="27">
        <f t="shared" si="1"/>
        <v>75</v>
      </c>
      <c r="I11" s="28">
        <f t="shared" si="2"/>
        <v>63.916666666666664</v>
      </c>
      <c r="J11" s="20">
        <f t="shared" si="45"/>
        <v>73</v>
      </c>
      <c r="K11" s="20" t="str">
        <f>VLOOKUP(J11,Grades!$A$2:$B$6,2)</f>
        <v>C5</v>
      </c>
      <c r="L11" s="26">
        <f>MATHS!C11</f>
        <v>8</v>
      </c>
      <c r="M11" s="26">
        <f>MATHS!D11</f>
        <v>8</v>
      </c>
      <c r="N11" s="26">
        <f>MATHS!E11</f>
        <v>10</v>
      </c>
      <c r="O11" s="26">
        <f>MATHS!F11</f>
        <v>46</v>
      </c>
      <c r="P11" s="26">
        <f t="shared" si="3"/>
        <v>36</v>
      </c>
      <c r="Q11" s="27">
        <f t="shared" si="4"/>
        <v>75</v>
      </c>
      <c r="R11" s="28">
        <f t="shared" si="5"/>
        <v>50.166666666666664</v>
      </c>
      <c r="S11" s="20">
        <f t="shared" si="46"/>
        <v>72</v>
      </c>
      <c r="T11" s="20" t="str">
        <f>VLOOKUP(S11,Grades!$A$2:$B$10,2)</f>
        <v>B2</v>
      </c>
      <c r="U11" s="26">
        <f>BIOLOGY!C11</f>
        <v>0</v>
      </c>
      <c r="V11" s="26">
        <f>BIOLOGY!D11</f>
        <v>0</v>
      </c>
      <c r="W11" s="26">
        <f>BIOLOGY!E11</f>
        <v>0</v>
      </c>
      <c r="X11" s="26">
        <f>BIOLOGY!F11</f>
        <v>90</v>
      </c>
      <c r="Y11" s="26">
        <f t="shared" si="6"/>
        <v>41</v>
      </c>
      <c r="Z11" s="27">
        <f t="shared" si="7"/>
        <v>90</v>
      </c>
      <c r="AA11" s="28">
        <f t="shared" si="8"/>
        <v>66.333333333333329</v>
      </c>
      <c r="AB11" s="20">
        <f t="shared" si="47"/>
        <v>90</v>
      </c>
      <c r="AC11" s="20" t="str">
        <f>VLOOKUP(AB11,Grades!$A$2:$B$6,2)</f>
        <v>C5</v>
      </c>
      <c r="AD11" s="26">
        <f>CHEMISTRY!C11</f>
        <v>6</v>
      </c>
      <c r="AE11" s="26">
        <f>CHEMISTRY!D11</f>
        <v>9</v>
      </c>
      <c r="AF11" s="26">
        <f>CHEMISTRY!E11</f>
        <v>5</v>
      </c>
      <c r="AG11" s="26">
        <f>CHEMISTRY!F11</f>
        <v>51</v>
      </c>
      <c r="AH11" s="26">
        <f t="shared" si="9"/>
        <v>0</v>
      </c>
      <c r="AI11" s="27">
        <f t="shared" si="10"/>
        <v>75</v>
      </c>
      <c r="AJ11" s="28">
        <f t="shared" si="11"/>
        <v>16</v>
      </c>
      <c r="AK11" s="20">
        <f t="shared" si="48"/>
        <v>71</v>
      </c>
      <c r="AL11" s="20" t="str">
        <f>VLOOKUP(AK11,Grades!$A$2:$B$6,2)</f>
        <v>C5</v>
      </c>
      <c r="AM11" s="26">
        <f>GEOGRAPHY!C11</f>
        <v>10</v>
      </c>
      <c r="AN11" s="26">
        <f>GEOGRAPHY!D11</f>
        <v>10</v>
      </c>
      <c r="AO11" s="26">
        <f>GEOGRAPHY!E11</f>
        <v>6</v>
      </c>
      <c r="AP11" s="26">
        <f>GEOGRAPHY!F11</f>
        <v>63</v>
      </c>
      <c r="AQ11" s="26">
        <f t="shared" si="12"/>
        <v>0</v>
      </c>
      <c r="AR11" s="27">
        <f t="shared" si="13"/>
        <v>89</v>
      </c>
      <c r="AS11" s="28">
        <f t="shared" si="14"/>
        <v>22.25</v>
      </c>
      <c r="AT11" s="20">
        <f t="shared" si="49"/>
        <v>89</v>
      </c>
      <c r="AU11" s="20" t="str">
        <f>VLOOKUP(AT11,Grades!$A$2:$B$6,2)</f>
        <v>C5</v>
      </c>
      <c r="AV11" s="26">
        <f>PHYSICS!C11</f>
        <v>10</v>
      </c>
      <c r="AW11" s="26">
        <f>PHYSICS!D11</f>
        <v>5</v>
      </c>
      <c r="AX11" s="26">
        <f>PHYSICS!E11</f>
        <v>10</v>
      </c>
      <c r="AY11" s="26">
        <f>PHYSICS!F11</f>
        <v>48</v>
      </c>
      <c r="AZ11" s="26">
        <f t="shared" si="15"/>
        <v>0</v>
      </c>
      <c r="BA11" s="27">
        <f t="shared" si="16"/>
        <v>73</v>
      </c>
      <c r="BB11" s="28">
        <f t="shared" si="17"/>
        <v>16.166666666666668</v>
      </c>
      <c r="BC11" s="20">
        <f t="shared" si="50"/>
        <v>73</v>
      </c>
      <c r="BD11" s="20" t="str">
        <f>VLOOKUP(BC11,Grades!$A$2:$B$6,2)</f>
        <v>C5</v>
      </c>
      <c r="BE11" s="26">
        <f>'LIT-IN-ENGLISH'!C11</f>
        <v>0</v>
      </c>
      <c r="BF11" s="26">
        <f>'LIT-IN-ENGLISH'!D11</f>
        <v>0</v>
      </c>
      <c r="BG11" s="26">
        <f>'LIT-IN-ENGLISH'!E11</f>
        <v>0</v>
      </c>
      <c r="BH11" s="26">
        <f>'LIT-IN-ENGLISH'!F11</f>
        <v>0</v>
      </c>
      <c r="BI11" s="26">
        <f t="shared" si="18"/>
        <v>0</v>
      </c>
      <c r="BJ11" s="27">
        <f t="shared" si="19"/>
        <v>0</v>
      </c>
      <c r="BK11" s="28">
        <f t="shared" si="20"/>
        <v>0</v>
      </c>
      <c r="BL11" s="20">
        <f t="shared" si="51"/>
        <v>0</v>
      </c>
      <c r="BM11" s="20" t="str">
        <f>VLOOKUP(BL11,Grades!$A$2:$B$6,2)</f>
        <v>F9</v>
      </c>
      <c r="BN11" s="26">
        <f>CRS!C11</f>
        <v>0</v>
      </c>
      <c r="BO11" s="26">
        <f>CRS!D11</f>
        <v>0</v>
      </c>
      <c r="BP11" s="26">
        <f>CRS!E11</f>
        <v>0</v>
      </c>
      <c r="BQ11" s="26">
        <f>CRS!F11</f>
        <v>0</v>
      </c>
      <c r="BR11" s="26">
        <f t="shared" si="21"/>
        <v>0</v>
      </c>
      <c r="BS11" s="27">
        <f t="shared" si="22"/>
        <v>91</v>
      </c>
      <c r="BT11" s="28">
        <f t="shared" si="23"/>
        <v>59.583333333333336</v>
      </c>
      <c r="BU11" s="20">
        <f t="shared" si="52"/>
        <v>0</v>
      </c>
      <c r="BV11" s="20" t="str">
        <f>VLOOKUP(BU11,Grades!$A$2:$B$6,2)</f>
        <v>F9</v>
      </c>
      <c r="BW11" s="26">
        <f>ECONOMICS!C11</f>
        <v>10</v>
      </c>
      <c r="BX11" s="26">
        <f>ECONOMICS!D11</f>
        <v>10</v>
      </c>
      <c r="BY11" s="26">
        <f>ECONOMICS!E11</f>
        <v>7</v>
      </c>
      <c r="BZ11" s="26">
        <f>ECONOMICS!F11</f>
        <v>61</v>
      </c>
      <c r="CA11" s="26">
        <f t="shared" si="24"/>
        <v>58</v>
      </c>
      <c r="CB11" s="27">
        <f t="shared" si="25"/>
        <v>89</v>
      </c>
      <c r="CC11" s="28">
        <f t="shared" si="26"/>
        <v>78</v>
      </c>
      <c r="CD11" s="20">
        <f t="shared" si="53"/>
        <v>88</v>
      </c>
      <c r="CE11" s="20" t="str">
        <f>VLOOKUP(CD11,Grades!$A$2:$B$6,2)</f>
        <v>C5</v>
      </c>
      <c r="CF11" s="26">
        <f>AGRICULTURE!C11</f>
        <v>0</v>
      </c>
      <c r="CG11" s="26">
        <f>AGRICULTURE!D11</f>
        <v>0</v>
      </c>
      <c r="CH11" s="26">
        <f>AGRICULTURE!E11</f>
        <v>0</v>
      </c>
      <c r="CI11" s="26">
        <f>AGRICULTURE!F11</f>
        <v>0</v>
      </c>
      <c r="CJ11" s="26">
        <f t="shared" si="27"/>
        <v>0</v>
      </c>
      <c r="CK11" s="27">
        <f t="shared" si="28"/>
        <v>70</v>
      </c>
      <c r="CL11" s="28">
        <f t="shared" si="29"/>
        <v>45.916666666666664</v>
      </c>
      <c r="CM11" s="20">
        <f t="shared" si="54"/>
        <v>0</v>
      </c>
      <c r="CN11" s="20" t="str">
        <f>VLOOKUP(CM11,Grades!$A$2:$B$6,2)</f>
        <v>F9</v>
      </c>
      <c r="CO11" s="26">
        <f>GOVERNMENT!C11</f>
        <v>0</v>
      </c>
      <c r="CP11" s="26">
        <f>GOVERNMENT!D11</f>
        <v>0</v>
      </c>
      <c r="CQ11" s="26">
        <f>GOVERNMENT!E11</f>
        <v>0</v>
      </c>
      <c r="CR11" s="26">
        <f>GOVERNMENT!F11</f>
        <v>0</v>
      </c>
      <c r="CS11" s="26">
        <f t="shared" si="30"/>
        <v>0</v>
      </c>
      <c r="CT11" s="27">
        <f t="shared" si="31"/>
        <v>75</v>
      </c>
      <c r="CU11" s="28">
        <f t="shared" si="32"/>
        <v>48.583333333333336</v>
      </c>
      <c r="CV11" s="20">
        <f t="shared" si="55"/>
        <v>0</v>
      </c>
      <c r="CW11" s="20" t="str">
        <f>VLOOKUP(CV11,Grades!$A$2:$B$6,2)</f>
        <v>F9</v>
      </c>
      <c r="CX11" s="26">
        <f>'CIVIC EDU'!C11</f>
        <v>10</v>
      </c>
      <c r="CY11" s="26">
        <f>'CIVIC EDU'!D11</f>
        <v>9</v>
      </c>
      <c r="CZ11" s="26">
        <f>'CIVIC EDU'!E11</f>
        <v>10</v>
      </c>
      <c r="DA11" s="26">
        <f>'CIVIC EDU'!F11</f>
        <v>54</v>
      </c>
      <c r="DB11" s="26">
        <f t="shared" si="33"/>
        <v>53</v>
      </c>
      <c r="DC11" s="27">
        <f t="shared" si="34"/>
        <v>88</v>
      </c>
      <c r="DD11" s="28">
        <f t="shared" si="35"/>
        <v>70.166666666666671</v>
      </c>
      <c r="DE11" s="20">
        <f t="shared" si="56"/>
        <v>83</v>
      </c>
      <c r="DF11" s="20" t="str">
        <f>VLOOKUP(DE11,Grades!$A$2:$B$6,2)</f>
        <v>C5</v>
      </c>
      <c r="DG11" s="20">
        <f>'FIN ACC'!C11</f>
        <v>0</v>
      </c>
      <c r="DH11" s="20">
        <f>'FIN ACC'!D11</f>
        <v>0</v>
      </c>
      <c r="DI11" s="20">
        <f>'FIN ACC'!E11</f>
        <v>0</v>
      </c>
      <c r="DJ11" s="20">
        <f>'FIN ACC'!F11</f>
        <v>0</v>
      </c>
      <c r="DK11" s="26">
        <f t="shared" si="36"/>
        <v>0</v>
      </c>
      <c r="DL11" s="40">
        <f t="shared" si="37"/>
        <v>0</v>
      </c>
      <c r="DM11" s="28">
        <f t="shared" si="38"/>
        <v>0</v>
      </c>
      <c r="DN11" s="20">
        <f t="shared" si="57"/>
        <v>0</v>
      </c>
      <c r="DO11" s="20" t="str">
        <f>VLOOKUP(DN11,Grades!$A$2:$B$6,2)</f>
        <v>F9</v>
      </c>
      <c r="DP11" s="20">
        <f>IGBO!C11</f>
        <v>0</v>
      </c>
      <c r="DQ11" s="20">
        <f>IGBO!D11</f>
        <v>0</v>
      </c>
      <c r="DR11" s="20">
        <f>IGBO!E11</f>
        <v>0</v>
      </c>
      <c r="DS11" s="20">
        <f>IGBO!F11</f>
        <v>0</v>
      </c>
      <c r="DT11" s="26">
        <f t="shared" si="39"/>
        <v>0</v>
      </c>
      <c r="DU11" s="40">
        <f t="shared" si="40"/>
        <v>84</v>
      </c>
      <c r="DV11" s="28">
        <f t="shared" si="41"/>
        <v>31.25</v>
      </c>
      <c r="DW11" s="20">
        <f t="shared" si="58"/>
        <v>0</v>
      </c>
      <c r="DX11" s="20" t="str">
        <f>VLOOKUP(DW11,Grades!$A$2:$B$10,2)</f>
        <v>F9</v>
      </c>
      <c r="DY11" s="20">
        <v>14</v>
      </c>
      <c r="DZ11" s="20">
        <v>1400</v>
      </c>
      <c r="EA11" s="20">
        <f t="shared" si="42"/>
        <v>639</v>
      </c>
      <c r="EB11" s="20">
        <f t="shared" si="43"/>
        <v>45.642857142857146</v>
      </c>
      <c r="EC11" s="33">
        <f t="shared" si="44"/>
        <v>1</v>
      </c>
      <c r="EG11" s="29"/>
      <c r="EH11" s="31"/>
    </row>
    <row r="12" spans="1:138" ht="21" thickBot="1" x14ac:dyDescent="0.3">
      <c r="B12" s="39" t="s">
        <v>69</v>
      </c>
      <c r="C12" s="26">
        <f>ENGLISH!C12</f>
        <v>10</v>
      </c>
      <c r="D12" s="26">
        <f>ENGLISH!D12</f>
        <v>7</v>
      </c>
      <c r="E12" s="26">
        <f>ENGLISH!E12</f>
        <v>7</v>
      </c>
      <c r="F12" s="26">
        <f>ENGLISH!F12</f>
        <v>45</v>
      </c>
      <c r="G12" s="26">
        <f t="shared" si="0"/>
        <v>50</v>
      </c>
      <c r="H12" s="27">
        <f t="shared" si="1"/>
        <v>75</v>
      </c>
      <c r="I12" s="28">
        <f t="shared" si="2"/>
        <v>63.916666666666664</v>
      </c>
      <c r="J12" s="20">
        <f t="shared" si="45"/>
        <v>69</v>
      </c>
      <c r="K12" s="20" t="str">
        <f>VLOOKUP(J12,Grades!$A$2:$B$6,2)</f>
        <v>C5</v>
      </c>
      <c r="L12" s="26">
        <f>MATHS!C12</f>
        <v>8</v>
      </c>
      <c r="M12" s="26">
        <f>MATHS!D12</f>
        <v>8</v>
      </c>
      <c r="N12" s="26">
        <f>MATHS!E12</f>
        <v>3</v>
      </c>
      <c r="O12" s="26">
        <f>MATHS!F12</f>
        <v>18</v>
      </c>
      <c r="P12" s="26">
        <f t="shared" si="3"/>
        <v>36</v>
      </c>
      <c r="Q12" s="27">
        <f t="shared" si="4"/>
        <v>75</v>
      </c>
      <c r="R12" s="28">
        <f t="shared" si="5"/>
        <v>50.166666666666664</v>
      </c>
      <c r="S12" s="20">
        <f t="shared" si="46"/>
        <v>37</v>
      </c>
      <c r="T12" s="20" t="str">
        <f>VLOOKUP(S12,Grades!$A$2:$B$10,2)</f>
        <v>F9</v>
      </c>
      <c r="U12" s="26">
        <f>BIOLOGY!C12</f>
        <v>0</v>
      </c>
      <c r="V12" s="26">
        <f>BIOLOGY!D12</f>
        <v>0</v>
      </c>
      <c r="W12" s="26">
        <f>BIOLOGY!E12</f>
        <v>0</v>
      </c>
      <c r="X12" s="26">
        <f>BIOLOGY!F12</f>
        <v>62</v>
      </c>
      <c r="Y12" s="26">
        <f t="shared" si="6"/>
        <v>41</v>
      </c>
      <c r="Z12" s="27">
        <f t="shared" si="7"/>
        <v>90</v>
      </c>
      <c r="AA12" s="28">
        <f t="shared" si="8"/>
        <v>66.333333333333329</v>
      </c>
      <c r="AB12" s="20">
        <f t="shared" si="47"/>
        <v>62</v>
      </c>
      <c r="AC12" s="20" t="str">
        <f>VLOOKUP(AB12,Grades!$A$2:$B$6,2)</f>
        <v>C5</v>
      </c>
      <c r="AD12" s="26">
        <f>CHEMISTRY!C12</f>
        <v>0</v>
      </c>
      <c r="AE12" s="26">
        <f>CHEMISTRY!D12</f>
        <v>0</v>
      </c>
      <c r="AF12" s="26">
        <f>CHEMISTRY!E12</f>
        <v>0</v>
      </c>
      <c r="AG12" s="26">
        <f>CHEMISTRY!F12</f>
        <v>0</v>
      </c>
      <c r="AH12" s="26">
        <f t="shared" si="9"/>
        <v>0</v>
      </c>
      <c r="AI12" s="27">
        <f t="shared" si="10"/>
        <v>75</v>
      </c>
      <c r="AJ12" s="28">
        <f t="shared" si="11"/>
        <v>16</v>
      </c>
      <c r="AK12" s="20">
        <f t="shared" si="48"/>
        <v>0</v>
      </c>
      <c r="AL12" s="20" t="str">
        <f>VLOOKUP(AK12,Grades!$A$2:$B$6,2)</f>
        <v>F9</v>
      </c>
      <c r="AM12" s="26">
        <f>GEOGRAPHY!C12</f>
        <v>0</v>
      </c>
      <c r="AN12" s="26">
        <f>GEOGRAPHY!D12</f>
        <v>0</v>
      </c>
      <c r="AO12" s="26">
        <f>GEOGRAPHY!E12</f>
        <v>0</v>
      </c>
      <c r="AP12" s="26">
        <f>GEOGRAPHY!F12</f>
        <v>0</v>
      </c>
      <c r="AQ12" s="26">
        <f t="shared" si="12"/>
        <v>0</v>
      </c>
      <c r="AR12" s="27">
        <f t="shared" si="13"/>
        <v>89</v>
      </c>
      <c r="AS12" s="28">
        <f t="shared" si="14"/>
        <v>22.25</v>
      </c>
      <c r="AT12" s="20">
        <f t="shared" si="49"/>
        <v>0</v>
      </c>
      <c r="AU12" s="20" t="str">
        <f>VLOOKUP(AT12,Grades!$A$2:$B$6,2)</f>
        <v>F9</v>
      </c>
      <c r="AV12" s="26">
        <f>PHYSICS!C12</f>
        <v>0</v>
      </c>
      <c r="AW12" s="26">
        <f>PHYSICS!D12</f>
        <v>0</v>
      </c>
      <c r="AX12" s="26">
        <f>PHYSICS!E12</f>
        <v>0</v>
      </c>
      <c r="AY12" s="26">
        <f>PHYSICS!F12</f>
        <v>0</v>
      </c>
      <c r="AZ12" s="26">
        <f t="shared" si="15"/>
        <v>0</v>
      </c>
      <c r="BA12" s="27">
        <f t="shared" si="16"/>
        <v>73</v>
      </c>
      <c r="BB12" s="28">
        <f t="shared" si="17"/>
        <v>16.166666666666668</v>
      </c>
      <c r="BC12" s="20">
        <f t="shared" si="50"/>
        <v>0</v>
      </c>
      <c r="BD12" s="20" t="str">
        <f>VLOOKUP(BC12,Grades!$A$2:$B$6,2)</f>
        <v>F9</v>
      </c>
      <c r="BE12" s="26">
        <f>'LIT-IN-ENGLISH'!C12</f>
        <v>0</v>
      </c>
      <c r="BF12" s="26">
        <f>'LIT-IN-ENGLISH'!D12</f>
        <v>0</v>
      </c>
      <c r="BG12" s="26">
        <f>'LIT-IN-ENGLISH'!E12</f>
        <v>0</v>
      </c>
      <c r="BH12" s="26">
        <f>'LIT-IN-ENGLISH'!F12</f>
        <v>0</v>
      </c>
      <c r="BI12" s="26">
        <f t="shared" si="18"/>
        <v>0</v>
      </c>
      <c r="BJ12" s="27">
        <f t="shared" si="19"/>
        <v>0</v>
      </c>
      <c r="BK12" s="28">
        <f t="shared" si="20"/>
        <v>0</v>
      </c>
      <c r="BL12" s="20">
        <f t="shared" si="51"/>
        <v>0</v>
      </c>
      <c r="BM12" s="20" t="str">
        <f>VLOOKUP(BL12,Grades!$A$2:$B$6,2)</f>
        <v>F9</v>
      </c>
      <c r="BN12" s="26">
        <f>CRS!C12</f>
        <v>9</v>
      </c>
      <c r="BO12" s="26">
        <f>CRS!D12</f>
        <v>8</v>
      </c>
      <c r="BP12" s="26">
        <f>CRS!E12</f>
        <v>8</v>
      </c>
      <c r="BQ12" s="26">
        <f>CRS!F12</f>
        <v>58</v>
      </c>
      <c r="BR12" s="26">
        <f t="shared" si="21"/>
        <v>0</v>
      </c>
      <c r="BS12" s="27">
        <f t="shared" si="22"/>
        <v>91</v>
      </c>
      <c r="BT12" s="28">
        <f t="shared" si="23"/>
        <v>59.583333333333336</v>
      </c>
      <c r="BU12" s="20">
        <f t="shared" si="52"/>
        <v>83</v>
      </c>
      <c r="BV12" s="20" t="str">
        <f>VLOOKUP(BU12,Grades!$A$2:$B$6,2)</f>
        <v>C5</v>
      </c>
      <c r="BW12" s="26">
        <f>ECONOMICS!C12</f>
        <v>10</v>
      </c>
      <c r="BX12" s="26">
        <f>ECONOMICS!D12</f>
        <v>8</v>
      </c>
      <c r="BY12" s="26">
        <f>ECONOMICS!E12</f>
        <v>9</v>
      </c>
      <c r="BZ12" s="26">
        <f>ECONOMICS!F12</f>
        <v>48</v>
      </c>
      <c r="CA12" s="26">
        <f t="shared" si="24"/>
        <v>58</v>
      </c>
      <c r="CB12" s="27">
        <f t="shared" si="25"/>
        <v>89</v>
      </c>
      <c r="CC12" s="28">
        <f t="shared" si="26"/>
        <v>78</v>
      </c>
      <c r="CD12" s="20">
        <f t="shared" si="53"/>
        <v>75</v>
      </c>
      <c r="CE12" s="20" t="str">
        <f>VLOOKUP(CD12,Grades!$A$2:$B$6,2)</f>
        <v>C5</v>
      </c>
      <c r="CF12" s="26">
        <f>AGRICULTURE!C12</f>
        <v>10</v>
      </c>
      <c r="CG12" s="26">
        <f>AGRICULTURE!D12</f>
        <v>6</v>
      </c>
      <c r="CH12" s="26">
        <f>AGRICULTURE!E12</f>
        <v>5</v>
      </c>
      <c r="CI12" s="26">
        <f>AGRICULTURE!F12</f>
        <v>49</v>
      </c>
      <c r="CJ12" s="26">
        <f t="shared" si="27"/>
        <v>0</v>
      </c>
      <c r="CK12" s="27">
        <f t="shared" si="28"/>
        <v>70</v>
      </c>
      <c r="CL12" s="28">
        <f t="shared" si="29"/>
        <v>45.916666666666664</v>
      </c>
      <c r="CM12" s="20">
        <f t="shared" si="54"/>
        <v>70</v>
      </c>
      <c r="CN12" s="20" t="str">
        <f>VLOOKUP(CM12,Grades!$A$2:$B$6,2)</f>
        <v>C5</v>
      </c>
      <c r="CO12" s="26">
        <f>GOVERNMENT!C12</f>
        <v>10</v>
      </c>
      <c r="CP12" s="26">
        <f>GOVERNMENT!D12</f>
        <v>5</v>
      </c>
      <c r="CQ12" s="26">
        <f>GOVERNMENT!E12</f>
        <v>5</v>
      </c>
      <c r="CR12" s="26">
        <f>GOVERNMENT!F12</f>
        <v>43</v>
      </c>
      <c r="CS12" s="26">
        <f t="shared" si="30"/>
        <v>0</v>
      </c>
      <c r="CT12" s="27">
        <f t="shared" si="31"/>
        <v>75</v>
      </c>
      <c r="CU12" s="28">
        <f t="shared" si="32"/>
        <v>48.583333333333336</v>
      </c>
      <c r="CV12" s="20">
        <f t="shared" si="55"/>
        <v>63</v>
      </c>
      <c r="CW12" s="20" t="str">
        <f>VLOOKUP(CV12,Grades!$A$2:$B$6,2)</f>
        <v>C5</v>
      </c>
      <c r="CX12" s="26">
        <f>'CIVIC EDU'!C12</f>
        <v>10</v>
      </c>
      <c r="CY12" s="26">
        <f>'CIVIC EDU'!D12</f>
        <v>5</v>
      </c>
      <c r="CZ12" s="26">
        <f>'CIVIC EDU'!E12</f>
        <v>7</v>
      </c>
      <c r="DA12" s="26">
        <f>'CIVIC EDU'!F12</f>
        <v>43</v>
      </c>
      <c r="DB12" s="26">
        <f t="shared" si="33"/>
        <v>53</v>
      </c>
      <c r="DC12" s="27">
        <f t="shared" si="34"/>
        <v>88</v>
      </c>
      <c r="DD12" s="28">
        <f t="shared" si="35"/>
        <v>70.166666666666671</v>
      </c>
      <c r="DE12" s="20">
        <f t="shared" si="56"/>
        <v>65</v>
      </c>
      <c r="DF12" s="20" t="str">
        <f>VLOOKUP(DE12,Grades!$A$2:$B$6,2)</f>
        <v>C5</v>
      </c>
      <c r="DG12" s="20">
        <f>'FIN ACC'!C12</f>
        <v>0</v>
      </c>
      <c r="DH12" s="20">
        <f>'FIN ACC'!D12</f>
        <v>0</v>
      </c>
      <c r="DI12" s="20">
        <f>'FIN ACC'!E12</f>
        <v>0</v>
      </c>
      <c r="DJ12" s="20">
        <f>'FIN ACC'!F12</f>
        <v>0</v>
      </c>
      <c r="DK12" s="26">
        <f t="shared" si="36"/>
        <v>0</v>
      </c>
      <c r="DL12" s="40">
        <f t="shared" si="37"/>
        <v>0</v>
      </c>
      <c r="DM12" s="28">
        <f t="shared" si="38"/>
        <v>0</v>
      </c>
      <c r="DN12" s="20">
        <f t="shared" si="57"/>
        <v>0</v>
      </c>
      <c r="DO12" s="20" t="str">
        <f>VLOOKUP(DN12,Grades!$A$2:$B$6,2)</f>
        <v>F9</v>
      </c>
      <c r="DP12" s="20">
        <f>IGBO!C12</f>
        <v>0</v>
      </c>
      <c r="DQ12" s="20">
        <f>IGBO!D12</f>
        <v>0</v>
      </c>
      <c r="DR12" s="20">
        <f>IGBO!E12</f>
        <v>0</v>
      </c>
      <c r="DS12" s="20">
        <f>IGBO!F12</f>
        <v>44</v>
      </c>
      <c r="DT12" s="26">
        <f t="shared" si="39"/>
        <v>0</v>
      </c>
      <c r="DU12" s="40">
        <f t="shared" si="40"/>
        <v>84</v>
      </c>
      <c r="DV12" s="28">
        <f t="shared" si="41"/>
        <v>31.25</v>
      </c>
      <c r="DW12" s="20">
        <f t="shared" si="58"/>
        <v>44</v>
      </c>
      <c r="DX12" s="20" t="str">
        <f>VLOOKUP(DW12,Grades!$A$2:$B$10,2)</f>
        <v>E8</v>
      </c>
      <c r="DY12" s="20">
        <v>14</v>
      </c>
      <c r="DZ12" s="20">
        <v>1400</v>
      </c>
      <c r="EA12" s="20">
        <f t="shared" si="42"/>
        <v>524</v>
      </c>
      <c r="EB12" s="20">
        <f t="shared" si="43"/>
        <v>37.428571428571431</v>
      </c>
      <c r="EC12" s="33">
        <f t="shared" si="44"/>
        <v>8</v>
      </c>
      <c r="EG12" s="29"/>
      <c r="EH12" s="31"/>
    </row>
    <row r="13" spans="1:138" ht="21" thickBot="1" x14ac:dyDescent="0.3">
      <c r="B13" s="39" t="s">
        <v>70</v>
      </c>
      <c r="C13" s="26">
        <f>ENGLISH!C13</f>
        <v>10</v>
      </c>
      <c r="D13" s="26">
        <f>ENGLISH!D13</f>
        <v>3</v>
      </c>
      <c r="E13" s="26">
        <f>ENGLISH!E13</f>
        <v>5</v>
      </c>
      <c r="F13" s="26">
        <f>ENGLISH!F13</f>
        <v>32</v>
      </c>
      <c r="G13" s="26">
        <f t="shared" si="0"/>
        <v>50</v>
      </c>
      <c r="H13" s="27">
        <f t="shared" si="1"/>
        <v>75</v>
      </c>
      <c r="I13" s="28">
        <f t="shared" si="2"/>
        <v>63.916666666666664</v>
      </c>
      <c r="J13" s="20">
        <f t="shared" si="45"/>
        <v>50</v>
      </c>
      <c r="K13" s="20" t="str">
        <f>VLOOKUP(J13,Grades!$A$2:$B$6,2)</f>
        <v>C6</v>
      </c>
      <c r="L13" s="26">
        <f>MATHS!C13</f>
        <v>8</v>
      </c>
      <c r="M13" s="26">
        <f>MATHS!D13</f>
        <v>8</v>
      </c>
      <c r="N13" s="26">
        <f>MATHS!E13</f>
        <v>6</v>
      </c>
      <c r="O13" s="26">
        <f>MATHS!F13</f>
        <v>18</v>
      </c>
      <c r="P13" s="26">
        <f t="shared" si="3"/>
        <v>36</v>
      </c>
      <c r="Q13" s="27">
        <f t="shared" si="4"/>
        <v>75</v>
      </c>
      <c r="R13" s="28">
        <f t="shared" si="5"/>
        <v>50.166666666666664</v>
      </c>
      <c r="S13" s="20">
        <f t="shared" si="46"/>
        <v>40</v>
      </c>
      <c r="T13" s="20" t="str">
        <f>VLOOKUP(S13,Grades!$A$2:$B$10,2)</f>
        <v>E8</v>
      </c>
      <c r="U13" s="26">
        <f>BIOLOGY!C13</f>
        <v>0</v>
      </c>
      <c r="V13" s="26">
        <f>BIOLOGY!D13</f>
        <v>0</v>
      </c>
      <c r="W13" s="26">
        <f>BIOLOGY!E13</f>
        <v>0</v>
      </c>
      <c r="X13" s="26">
        <f>BIOLOGY!F13</f>
        <v>63</v>
      </c>
      <c r="Y13" s="26">
        <f t="shared" si="6"/>
        <v>41</v>
      </c>
      <c r="Z13" s="27">
        <f t="shared" si="7"/>
        <v>90</v>
      </c>
      <c r="AA13" s="28">
        <f t="shared" si="8"/>
        <v>66.333333333333329</v>
      </c>
      <c r="AB13" s="20">
        <f t="shared" si="47"/>
        <v>63</v>
      </c>
      <c r="AC13" s="20" t="str">
        <f>VLOOKUP(AB13,Grades!$A$2:$B$6,2)</f>
        <v>C5</v>
      </c>
      <c r="AD13" s="26">
        <f>CHEMISTRY!C13</f>
        <v>0</v>
      </c>
      <c r="AE13" s="26">
        <f>CHEMISTRY!D13</f>
        <v>0</v>
      </c>
      <c r="AF13" s="26">
        <f>CHEMISTRY!E13</f>
        <v>0</v>
      </c>
      <c r="AG13" s="26">
        <f>CHEMISTRY!F13</f>
        <v>0</v>
      </c>
      <c r="AH13" s="26">
        <f t="shared" si="9"/>
        <v>0</v>
      </c>
      <c r="AI13" s="27">
        <f t="shared" si="10"/>
        <v>75</v>
      </c>
      <c r="AJ13" s="28">
        <f t="shared" si="11"/>
        <v>16</v>
      </c>
      <c r="AK13" s="20">
        <f t="shared" si="48"/>
        <v>0</v>
      </c>
      <c r="AL13" s="20" t="str">
        <f>VLOOKUP(AK13,Grades!$A$2:$B$6,2)</f>
        <v>F9</v>
      </c>
      <c r="AM13" s="26">
        <f>GEOGRAPHY!C13</f>
        <v>8</v>
      </c>
      <c r="AN13" s="26">
        <f>GEOGRAPHY!D13</f>
        <v>6</v>
      </c>
      <c r="AO13" s="26">
        <f>GEOGRAPHY!E13</f>
        <v>2</v>
      </c>
      <c r="AP13" s="26">
        <f>GEOGRAPHY!F13</f>
        <v>40</v>
      </c>
      <c r="AQ13" s="26">
        <f t="shared" si="12"/>
        <v>0</v>
      </c>
      <c r="AR13" s="27">
        <f t="shared" si="13"/>
        <v>89</v>
      </c>
      <c r="AS13" s="28">
        <f t="shared" si="14"/>
        <v>22.25</v>
      </c>
      <c r="AT13" s="20">
        <f t="shared" si="49"/>
        <v>56</v>
      </c>
      <c r="AU13" s="20" t="str">
        <f>VLOOKUP(AT13,Grades!$A$2:$B$6,2)</f>
        <v>C5</v>
      </c>
      <c r="AV13" s="26">
        <f>PHYSICS!C13</f>
        <v>0</v>
      </c>
      <c r="AW13" s="26">
        <f>PHYSICS!D13</f>
        <v>0</v>
      </c>
      <c r="AX13" s="26">
        <f>PHYSICS!E13</f>
        <v>0</v>
      </c>
      <c r="AY13" s="26">
        <f>PHYSICS!F13</f>
        <v>0</v>
      </c>
      <c r="AZ13" s="26">
        <f t="shared" si="15"/>
        <v>0</v>
      </c>
      <c r="BA13" s="27">
        <f t="shared" si="16"/>
        <v>73</v>
      </c>
      <c r="BB13" s="28">
        <f t="shared" si="17"/>
        <v>16.166666666666668</v>
      </c>
      <c r="BC13" s="20">
        <f t="shared" si="50"/>
        <v>0</v>
      </c>
      <c r="BD13" s="20" t="str">
        <f>VLOOKUP(BC13,Grades!$A$2:$B$6,2)</f>
        <v>F9</v>
      </c>
      <c r="BE13" s="26">
        <f>'LIT-IN-ENGLISH'!C13</f>
        <v>0</v>
      </c>
      <c r="BF13" s="26">
        <f>'LIT-IN-ENGLISH'!D13</f>
        <v>0</v>
      </c>
      <c r="BG13" s="26">
        <f>'LIT-IN-ENGLISH'!E13</f>
        <v>0</v>
      </c>
      <c r="BH13" s="26">
        <f>'LIT-IN-ENGLISH'!F13</f>
        <v>0</v>
      </c>
      <c r="BI13" s="26">
        <f t="shared" si="18"/>
        <v>0</v>
      </c>
      <c r="BJ13" s="27">
        <f t="shared" si="19"/>
        <v>0</v>
      </c>
      <c r="BK13" s="28">
        <f t="shared" si="20"/>
        <v>0</v>
      </c>
      <c r="BL13" s="20">
        <f t="shared" si="51"/>
        <v>0</v>
      </c>
      <c r="BM13" s="20" t="str">
        <f>VLOOKUP(BL13,Grades!$A$2:$B$6,2)</f>
        <v>F9</v>
      </c>
      <c r="BN13" s="26">
        <f>CRS!C13</f>
        <v>8</v>
      </c>
      <c r="BO13" s="26">
        <f>CRS!D13</f>
        <v>7</v>
      </c>
      <c r="BP13" s="26">
        <f>CRS!E13</f>
        <v>8</v>
      </c>
      <c r="BQ13" s="26">
        <f>CRS!F13</f>
        <v>48</v>
      </c>
      <c r="BR13" s="26">
        <f t="shared" si="21"/>
        <v>0</v>
      </c>
      <c r="BS13" s="27">
        <f t="shared" si="22"/>
        <v>91</v>
      </c>
      <c r="BT13" s="28">
        <f t="shared" si="23"/>
        <v>59.583333333333336</v>
      </c>
      <c r="BU13" s="20">
        <f t="shared" si="52"/>
        <v>71</v>
      </c>
      <c r="BV13" s="20" t="str">
        <f>VLOOKUP(BU13,Grades!$A$2:$B$6,2)</f>
        <v>C5</v>
      </c>
      <c r="BW13" s="26">
        <f>ECONOMICS!C13</f>
        <v>10</v>
      </c>
      <c r="BX13" s="26">
        <f>ECONOMICS!D13</f>
        <v>6</v>
      </c>
      <c r="BY13" s="26">
        <f>ECONOMICS!E13</f>
        <v>6</v>
      </c>
      <c r="BZ13" s="26">
        <f>ECONOMICS!F13</f>
        <v>55</v>
      </c>
      <c r="CA13" s="26">
        <f t="shared" si="24"/>
        <v>58</v>
      </c>
      <c r="CB13" s="27">
        <f t="shared" si="25"/>
        <v>89</v>
      </c>
      <c r="CC13" s="28">
        <f t="shared" si="26"/>
        <v>78</v>
      </c>
      <c r="CD13" s="20">
        <f t="shared" si="53"/>
        <v>77</v>
      </c>
      <c r="CE13" s="20" t="str">
        <f>VLOOKUP(CD13,Grades!$A$2:$B$6,2)</f>
        <v>C5</v>
      </c>
      <c r="CF13" s="26">
        <f>AGRICULTURE!C13</f>
        <v>10</v>
      </c>
      <c r="CG13" s="26">
        <f>AGRICULTURE!D13</f>
        <v>5</v>
      </c>
      <c r="CH13" s="26">
        <f>AGRICULTURE!E13</f>
        <v>5</v>
      </c>
      <c r="CI13" s="26">
        <f>AGRICULTURE!F13</f>
        <v>30</v>
      </c>
      <c r="CJ13" s="26">
        <f t="shared" si="27"/>
        <v>0</v>
      </c>
      <c r="CK13" s="27">
        <f t="shared" si="28"/>
        <v>70</v>
      </c>
      <c r="CL13" s="28">
        <f t="shared" si="29"/>
        <v>45.916666666666664</v>
      </c>
      <c r="CM13" s="20">
        <f t="shared" si="54"/>
        <v>50</v>
      </c>
      <c r="CN13" s="20" t="str">
        <f>VLOOKUP(CM13,Grades!$A$2:$B$6,2)</f>
        <v>C6</v>
      </c>
      <c r="CO13" s="26">
        <f>GOVERNMENT!C13</f>
        <v>10</v>
      </c>
      <c r="CP13" s="26">
        <f>GOVERNMENT!D13</f>
        <v>3</v>
      </c>
      <c r="CQ13" s="26">
        <f>GOVERNMENT!E13</f>
        <v>4</v>
      </c>
      <c r="CR13" s="26">
        <f>GOVERNMENT!F13</f>
        <v>41</v>
      </c>
      <c r="CS13" s="26">
        <f t="shared" si="30"/>
        <v>0</v>
      </c>
      <c r="CT13" s="27">
        <f t="shared" si="31"/>
        <v>75</v>
      </c>
      <c r="CU13" s="28">
        <f t="shared" si="32"/>
        <v>48.583333333333336</v>
      </c>
      <c r="CV13" s="20">
        <f t="shared" si="55"/>
        <v>58</v>
      </c>
      <c r="CW13" s="20" t="str">
        <f>VLOOKUP(CV13,Grades!$A$2:$B$6,2)</f>
        <v>C5</v>
      </c>
      <c r="CX13" s="26">
        <f>'CIVIC EDU'!C13</f>
        <v>10</v>
      </c>
      <c r="CY13" s="26">
        <f>'CIVIC EDU'!D13</f>
        <v>3</v>
      </c>
      <c r="CZ13" s="26">
        <f>'CIVIC EDU'!E13</f>
        <v>7</v>
      </c>
      <c r="DA13" s="26">
        <f>'CIVIC EDU'!F13</f>
        <v>41</v>
      </c>
      <c r="DB13" s="26">
        <f t="shared" si="33"/>
        <v>53</v>
      </c>
      <c r="DC13" s="27">
        <f t="shared" si="34"/>
        <v>88</v>
      </c>
      <c r="DD13" s="28">
        <f t="shared" si="35"/>
        <v>70.166666666666671</v>
      </c>
      <c r="DE13" s="20">
        <f t="shared" si="56"/>
        <v>61</v>
      </c>
      <c r="DF13" s="20" t="str">
        <f>VLOOKUP(DE13,Grades!$A$2:$B$6,2)</f>
        <v>C5</v>
      </c>
      <c r="DG13" s="20">
        <f>'FIN ACC'!C13</f>
        <v>0</v>
      </c>
      <c r="DH13" s="20">
        <f>'FIN ACC'!D13</f>
        <v>0</v>
      </c>
      <c r="DI13" s="20">
        <f>'FIN ACC'!E13</f>
        <v>0</v>
      </c>
      <c r="DJ13" s="20">
        <f>'FIN ACC'!F13</f>
        <v>0</v>
      </c>
      <c r="DK13" s="26">
        <f t="shared" si="36"/>
        <v>0</v>
      </c>
      <c r="DL13" s="40">
        <f t="shared" si="37"/>
        <v>0</v>
      </c>
      <c r="DM13" s="28">
        <f t="shared" si="38"/>
        <v>0</v>
      </c>
      <c r="DN13" s="20">
        <f t="shared" si="57"/>
        <v>0</v>
      </c>
      <c r="DO13" s="20" t="str">
        <f>VLOOKUP(DN13,Grades!$A$2:$B$6,2)</f>
        <v>F9</v>
      </c>
      <c r="DP13" s="20">
        <f>IGBO!C13</f>
        <v>0</v>
      </c>
      <c r="DQ13" s="20">
        <f>IGBO!D13</f>
        <v>0</v>
      </c>
      <c r="DR13" s="20">
        <f>IGBO!E13</f>
        <v>0</v>
      </c>
      <c r="DS13" s="20">
        <f>IGBO!F13</f>
        <v>0</v>
      </c>
      <c r="DT13" s="26">
        <f t="shared" si="39"/>
        <v>0</v>
      </c>
      <c r="DU13" s="40">
        <f t="shared" si="40"/>
        <v>84</v>
      </c>
      <c r="DV13" s="28">
        <f t="shared" si="41"/>
        <v>31.25</v>
      </c>
      <c r="DW13" s="20">
        <f t="shared" si="58"/>
        <v>0</v>
      </c>
      <c r="DX13" s="20" t="str">
        <f>VLOOKUP(DW13,Grades!$A$2:$B$10,2)</f>
        <v>F9</v>
      </c>
      <c r="DY13" s="20">
        <v>14</v>
      </c>
      <c r="DZ13" s="20">
        <v>1400</v>
      </c>
      <c r="EA13" s="20">
        <f t="shared" si="42"/>
        <v>526</v>
      </c>
      <c r="EB13" s="20">
        <f t="shared" si="43"/>
        <v>37.571428571428569</v>
      </c>
      <c r="EC13" s="33">
        <f t="shared" si="44"/>
        <v>7</v>
      </c>
      <c r="EG13" s="29"/>
      <c r="EH13" s="31"/>
    </row>
    <row r="14" spans="1:138" ht="21" thickBot="1" x14ac:dyDescent="0.3">
      <c r="B14" s="39" t="s">
        <v>71</v>
      </c>
      <c r="C14" s="26">
        <f>ENGLISH!C14</f>
        <v>10</v>
      </c>
      <c r="D14" s="26">
        <f>ENGLISH!D14</f>
        <v>5</v>
      </c>
      <c r="E14" s="26">
        <f>ENGLISH!E14</f>
        <v>6</v>
      </c>
      <c r="F14" s="26">
        <f>ENGLISH!F14</f>
        <v>43</v>
      </c>
      <c r="G14" s="26">
        <f t="shared" si="0"/>
        <v>50</v>
      </c>
      <c r="H14" s="27">
        <f t="shared" si="1"/>
        <v>75</v>
      </c>
      <c r="I14" s="28">
        <f t="shared" si="2"/>
        <v>63.916666666666664</v>
      </c>
      <c r="J14" s="20">
        <f t="shared" si="45"/>
        <v>64</v>
      </c>
      <c r="K14" s="20" t="str">
        <f>VLOOKUP(J14,Grades!$A$2:$B$6,2)</f>
        <v>C5</v>
      </c>
      <c r="L14" s="26">
        <f>MATHS!C14</f>
        <v>8</v>
      </c>
      <c r="M14" s="26">
        <f>MATHS!D14</f>
        <v>9</v>
      </c>
      <c r="N14" s="26">
        <f>MATHS!E14</f>
        <v>3</v>
      </c>
      <c r="O14" s="26">
        <f>MATHS!F14</f>
        <v>25</v>
      </c>
      <c r="P14" s="26">
        <f t="shared" si="3"/>
        <v>36</v>
      </c>
      <c r="Q14" s="27">
        <f t="shared" si="4"/>
        <v>75</v>
      </c>
      <c r="R14" s="28">
        <f t="shared" si="5"/>
        <v>50.166666666666664</v>
      </c>
      <c r="S14" s="20">
        <f t="shared" si="46"/>
        <v>45</v>
      </c>
      <c r="T14" s="20" t="str">
        <f>VLOOKUP(S14,Grades!$A$2:$B$10,2)</f>
        <v>D7</v>
      </c>
      <c r="U14" s="26">
        <f>BIOLOGY!C14</f>
        <v>0</v>
      </c>
      <c r="V14" s="26">
        <f>BIOLOGY!D14</f>
        <v>0</v>
      </c>
      <c r="W14" s="26">
        <f>BIOLOGY!E14</f>
        <v>0</v>
      </c>
      <c r="X14" s="26">
        <f>BIOLOGY!F14</f>
        <v>57</v>
      </c>
      <c r="Y14" s="26">
        <f t="shared" si="6"/>
        <v>41</v>
      </c>
      <c r="Z14" s="27">
        <f t="shared" si="7"/>
        <v>90</v>
      </c>
      <c r="AA14" s="28">
        <f t="shared" si="8"/>
        <v>66.333333333333329</v>
      </c>
      <c r="AB14" s="20">
        <f t="shared" si="47"/>
        <v>57</v>
      </c>
      <c r="AC14" s="20" t="str">
        <f>VLOOKUP(AB14,Grades!$A$2:$B$6,2)</f>
        <v>C5</v>
      </c>
      <c r="AD14" s="26">
        <f>CHEMISTRY!C14</f>
        <v>0</v>
      </c>
      <c r="AE14" s="26">
        <f>CHEMISTRY!D14</f>
        <v>0</v>
      </c>
      <c r="AF14" s="26">
        <f>CHEMISTRY!E14</f>
        <v>0</v>
      </c>
      <c r="AG14" s="26">
        <f>CHEMISTRY!F14</f>
        <v>0</v>
      </c>
      <c r="AH14" s="26">
        <f t="shared" si="9"/>
        <v>0</v>
      </c>
      <c r="AI14" s="27">
        <f t="shared" si="10"/>
        <v>75</v>
      </c>
      <c r="AJ14" s="28">
        <f t="shared" si="11"/>
        <v>16</v>
      </c>
      <c r="AK14" s="20">
        <f t="shared" si="48"/>
        <v>0</v>
      </c>
      <c r="AL14" s="20" t="str">
        <f>VLOOKUP(AK14,Grades!$A$2:$B$6,2)</f>
        <v>F9</v>
      </c>
      <c r="AM14" s="26">
        <f>GEOGRAPHY!C14</f>
        <v>0</v>
      </c>
      <c r="AN14" s="26">
        <f>GEOGRAPHY!D14</f>
        <v>0</v>
      </c>
      <c r="AO14" s="26">
        <f>GEOGRAPHY!E14</f>
        <v>0</v>
      </c>
      <c r="AP14" s="26">
        <f>GEOGRAPHY!F14</f>
        <v>0</v>
      </c>
      <c r="AQ14" s="26">
        <f t="shared" si="12"/>
        <v>0</v>
      </c>
      <c r="AR14" s="27">
        <f t="shared" si="13"/>
        <v>89</v>
      </c>
      <c r="AS14" s="28">
        <f t="shared" si="14"/>
        <v>22.25</v>
      </c>
      <c r="AT14" s="20">
        <f t="shared" si="49"/>
        <v>0</v>
      </c>
      <c r="AU14" s="20" t="str">
        <f>VLOOKUP(AT14,Grades!$A$2:$B$6,2)</f>
        <v>F9</v>
      </c>
      <c r="AV14" s="26">
        <f>PHYSICS!C14</f>
        <v>0</v>
      </c>
      <c r="AW14" s="26">
        <f>PHYSICS!D14</f>
        <v>0</v>
      </c>
      <c r="AX14" s="26">
        <f>PHYSICS!E14</f>
        <v>0</v>
      </c>
      <c r="AY14" s="26">
        <f>PHYSICS!F14</f>
        <v>0</v>
      </c>
      <c r="AZ14" s="26">
        <f t="shared" si="15"/>
        <v>0</v>
      </c>
      <c r="BA14" s="27">
        <f t="shared" si="16"/>
        <v>73</v>
      </c>
      <c r="BB14" s="28">
        <f t="shared" si="17"/>
        <v>16.166666666666668</v>
      </c>
      <c r="BC14" s="20">
        <f t="shared" si="50"/>
        <v>0</v>
      </c>
      <c r="BD14" s="20" t="str">
        <f>VLOOKUP(BC14,Grades!$A$2:$B$6,2)</f>
        <v>F9</v>
      </c>
      <c r="BE14" s="26">
        <f>'LIT-IN-ENGLISH'!C14</f>
        <v>0</v>
      </c>
      <c r="BF14" s="26">
        <f>'LIT-IN-ENGLISH'!D14</f>
        <v>0</v>
      </c>
      <c r="BG14" s="26">
        <f>'LIT-IN-ENGLISH'!E14</f>
        <v>0</v>
      </c>
      <c r="BH14" s="26">
        <f>'LIT-IN-ENGLISH'!F14</f>
        <v>0</v>
      </c>
      <c r="BI14" s="26">
        <f t="shared" si="18"/>
        <v>0</v>
      </c>
      <c r="BJ14" s="27">
        <f t="shared" si="19"/>
        <v>0</v>
      </c>
      <c r="BK14" s="28">
        <f t="shared" si="20"/>
        <v>0</v>
      </c>
      <c r="BL14" s="20">
        <f t="shared" si="51"/>
        <v>0</v>
      </c>
      <c r="BM14" s="20" t="str">
        <f>VLOOKUP(BL14,Grades!$A$2:$B$6,2)</f>
        <v>F9</v>
      </c>
      <c r="BN14" s="26">
        <f>CRS!C14</f>
        <v>5</v>
      </c>
      <c r="BO14" s="26">
        <f>CRS!D14</f>
        <v>6</v>
      </c>
      <c r="BP14" s="26">
        <f>CRS!E14</f>
        <v>7</v>
      </c>
      <c r="BQ14" s="26">
        <f>CRS!F14</f>
        <v>47</v>
      </c>
      <c r="BR14" s="26">
        <f t="shared" si="21"/>
        <v>0</v>
      </c>
      <c r="BS14" s="27">
        <f t="shared" si="22"/>
        <v>91</v>
      </c>
      <c r="BT14" s="28">
        <f t="shared" si="23"/>
        <v>59.583333333333336</v>
      </c>
      <c r="BU14" s="20">
        <f t="shared" si="52"/>
        <v>65</v>
      </c>
      <c r="BV14" s="20" t="str">
        <f>VLOOKUP(BU14,Grades!$A$2:$B$6,2)</f>
        <v>C5</v>
      </c>
      <c r="BW14" s="26">
        <f>ECONOMICS!C14</f>
        <v>10</v>
      </c>
      <c r="BX14" s="26">
        <f>ECONOMICS!D14</f>
        <v>8</v>
      </c>
      <c r="BY14" s="26">
        <f>ECONOMICS!E14</f>
        <v>6</v>
      </c>
      <c r="BZ14" s="26">
        <f>ECONOMICS!F14</f>
        <v>59</v>
      </c>
      <c r="CA14" s="26">
        <f t="shared" si="24"/>
        <v>58</v>
      </c>
      <c r="CB14" s="27">
        <f t="shared" si="25"/>
        <v>89</v>
      </c>
      <c r="CC14" s="28">
        <f t="shared" si="26"/>
        <v>78</v>
      </c>
      <c r="CD14" s="20">
        <f t="shared" si="53"/>
        <v>83</v>
      </c>
      <c r="CE14" s="20" t="str">
        <f>VLOOKUP(CD14,Grades!$A$2:$B$6,2)</f>
        <v>C5</v>
      </c>
      <c r="CF14" s="26">
        <f>AGRICULTURE!C14</f>
        <v>10</v>
      </c>
      <c r="CG14" s="26">
        <f>AGRICULTURE!D14</f>
        <v>6</v>
      </c>
      <c r="CH14" s="26">
        <f>AGRICULTURE!E14</f>
        <v>5</v>
      </c>
      <c r="CI14" s="26">
        <f>AGRICULTURE!F14</f>
        <v>44</v>
      </c>
      <c r="CJ14" s="26">
        <f t="shared" si="27"/>
        <v>0</v>
      </c>
      <c r="CK14" s="27">
        <f t="shared" si="28"/>
        <v>70</v>
      </c>
      <c r="CL14" s="28">
        <f t="shared" si="29"/>
        <v>45.916666666666664</v>
      </c>
      <c r="CM14" s="20">
        <f t="shared" si="54"/>
        <v>65</v>
      </c>
      <c r="CN14" s="20" t="str">
        <f>VLOOKUP(CM14,Grades!$A$2:$B$6,2)</f>
        <v>C5</v>
      </c>
      <c r="CO14" s="26">
        <f>GOVERNMENT!C14</f>
        <v>6</v>
      </c>
      <c r="CP14" s="26">
        <f>GOVERNMENT!D14</f>
        <v>7</v>
      </c>
      <c r="CQ14" s="26">
        <f>GOVERNMENT!E14</f>
        <v>8</v>
      </c>
      <c r="CR14" s="26">
        <f>GOVERNMENT!F14</f>
        <v>54</v>
      </c>
      <c r="CS14" s="26">
        <f t="shared" si="30"/>
        <v>0</v>
      </c>
      <c r="CT14" s="27">
        <f t="shared" si="31"/>
        <v>75</v>
      </c>
      <c r="CU14" s="28">
        <f t="shared" si="32"/>
        <v>48.583333333333336</v>
      </c>
      <c r="CV14" s="20">
        <f t="shared" si="55"/>
        <v>75</v>
      </c>
      <c r="CW14" s="20" t="str">
        <f>VLOOKUP(CV14,Grades!$A$2:$B$6,2)</f>
        <v>C5</v>
      </c>
      <c r="CX14" s="26">
        <f>'CIVIC EDU'!C14</f>
        <v>9</v>
      </c>
      <c r="CY14" s="26">
        <f>'CIVIC EDU'!D14</f>
        <v>1</v>
      </c>
      <c r="CZ14" s="26">
        <f>'CIVIC EDU'!E14</f>
        <v>7</v>
      </c>
      <c r="DA14" s="26">
        <f>'CIVIC EDU'!F14</f>
        <v>49</v>
      </c>
      <c r="DB14" s="26">
        <f t="shared" si="33"/>
        <v>53</v>
      </c>
      <c r="DC14" s="27">
        <f t="shared" si="34"/>
        <v>88</v>
      </c>
      <c r="DD14" s="28">
        <f t="shared" si="35"/>
        <v>70.166666666666671</v>
      </c>
      <c r="DE14" s="20">
        <f t="shared" si="56"/>
        <v>66</v>
      </c>
      <c r="DF14" s="20" t="str">
        <f>VLOOKUP(DE14,Grades!$A$2:$B$6,2)</f>
        <v>C5</v>
      </c>
      <c r="DG14" s="20">
        <f>'FIN ACC'!C14</f>
        <v>0</v>
      </c>
      <c r="DH14" s="20">
        <f>'FIN ACC'!D14</f>
        <v>0</v>
      </c>
      <c r="DI14" s="20">
        <f>'FIN ACC'!E14</f>
        <v>0</v>
      </c>
      <c r="DJ14" s="20">
        <f>'FIN ACC'!F14</f>
        <v>0</v>
      </c>
      <c r="DK14" s="26">
        <f t="shared" si="36"/>
        <v>0</v>
      </c>
      <c r="DL14" s="40">
        <f t="shared" si="37"/>
        <v>0</v>
      </c>
      <c r="DM14" s="28">
        <f t="shared" si="38"/>
        <v>0</v>
      </c>
      <c r="DN14" s="20">
        <f t="shared" si="57"/>
        <v>0</v>
      </c>
      <c r="DO14" s="20" t="str">
        <f>VLOOKUP(DN14,Grades!$A$2:$B$6,2)</f>
        <v>F9</v>
      </c>
      <c r="DP14" s="20">
        <f>IGBO!C14</f>
        <v>0</v>
      </c>
      <c r="DQ14" s="20">
        <f>IGBO!D14</f>
        <v>0</v>
      </c>
      <c r="DR14" s="20">
        <f>IGBO!E14</f>
        <v>0</v>
      </c>
      <c r="DS14" s="20">
        <f>IGBO!F14</f>
        <v>33</v>
      </c>
      <c r="DT14" s="26">
        <f t="shared" si="39"/>
        <v>0</v>
      </c>
      <c r="DU14" s="40">
        <f t="shared" si="40"/>
        <v>84</v>
      </c>
      <c r="DV14" s="28">
        <f t="shared" si="41"/>
        <v>31.25</v>
      </c>
      <c r="DW14" s="20">
        <f t="shared" si="58"/>
        <v>33</v>
      </c>
      <c r="DX14" s="20" t="str">
        <f>VLOOKUP(DW14,Grades!$A$2:$B$10,2)</f>
        <v>F9</v>
      </c>
      <c r="DY14" s="20">
        <v>14</v>
      </c>
      <c r="DZ14" s="20">
        <v>1400</v>
      </c>
      <c r="EA14" s="20">
        <f t="shared" si="42"/>
        <v>520</v>
      </c>
      <c r="EB14" s="20">
        <f t="shared" si="43"/>
        <v>37.142857142857146</v>
      </c>
      <c r="EC14" s="33">
        <f t="shared" si="44"/>
        <v>9</v>
      </c>
      <c r="EG14" s="29"/>
      <c r="EH14" s="31"/>
    </row>
  </sheetData>
  <protectedRanges>
    <protectedRange password="8F6D" sqref="EE3 C1:EC2 C3:EB14" name="Range1"/>
  </protectedRanges>
  <mergeCells count="14">
    <mergeCell ref="CX1:DF1"/>
    <mergeCell ref="DP1:DX1"/>
    <mergeCell ref="DG1:DO1"/>
    <mergeCell ref="AV1:BD1"/>
    <mergeCell ref="C1:K1"/>
    <mergeCell ref="L1:T1"/>
    <mergeCell ref="U1:AC1"/>
    <mergeCell ref="AD1:AL1"/>
    <mergeCell ref="AM1:AU1"/>
    <mergeCell ref="BE1:BM1"/>
    <mergeCell ref="BN1:BV1"/>
    <mergeCell ref="BW1:CE1"/>
    <mergeCell ref="CF1:CN1"/>
    <mergeCell ref="CO1:CW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50"/>
  <sheetViews>
    <sheetView workbookViewId="0">
      <selection activeCell="B3" sqref="B3:B17"/>
    </sheetView>
  </sheetViews>
  <sheetFormatPr defaultRowHeight="15.75" x14ac:dyDescent="0.25"/>
  <cols>
    <col min="1" max="1" width="17.625" bestFit="1" customWidth="1"/>
    <col min="2" max="2" width="36.375" style="32" customWidth="1"/>
  </cols>
  <sheetData>
    <row r="1" spans="1:6" x14ac:dyDescent="0.25">
      <c r="B1" s="34"/>
      <c r="C1" s="2"/>
      <c r="D1" s="54" t="s">
        <v>42</v>
      </c>
      <c r="E1" s="54"/>
      <c r="F1" s="2"/>
    </row>
    <row r="2" spans="1:6" x14ac:dyDescent="0.25">
      <c r="A2" s="17" t="s">
        <v>21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6" t="str">
        <f>Sheet1!B3</f>
        <v>CHIDERA PROMISE OLUCHI</v>
      </c>
      <c r="C3" s="2"/>
      <c r="D3" s="2"/>
      <c r="E3" s="2"/>
      <c r="F3" s="2"/>
    </row>
    <row r="4" spans="1:6" x14ac:dyDescent="0.25">
      <c r="A4" s="17"/>
      <c r="B4" s="36" t="str">
        <f>Sheet1!B4</f>
        <v>CHUKWUEMEKA    MARVELLOUS</v>
      </c>
      <c r="C4" s="2"/>
      <c r="D4" s="2"/>
      <c r="E4" s="2"/>
      <c r="F4" s="2"/>
    </row>
    <row r="5" spans="1:6" x14ac:dyDescent="0.25">
      <c r="A5" s="17"/>
      <c r="B5" s="36" t="str">
        <f>Sheet1!B5</f>
        <v>EZE  NMESOMA PRINCESS</v>
      </c>
      <c r="C5" s="2"/>
      <c r="D5" s="2"/>
      <c r="E5" s="2"/>
      <c r="F5" s="2"/>
    </row>
    <row r="6" spans="1:6" x14ac:dyDescent="0.25">
      <c r="A6" s="17"/>
      <c r="B6" s="36" t="str">
        <f>Sheet1!B6</f>
        <v>NNAJI MARVELLOUS</v>
      </c>
      <c r="C6" s="37"/>
      <c r="D6" s="2"/>
      <c r="E6" s="37"/>
      <c r="F6" s="37"/>
    </row>
    <row r="7" spans="1:6" x14ac:dyDescent="0.25">
      <c r="A7" s="17"/>
      <c r="B7" s="36" t="str">
        <f>Sheet1!B7</f>
        <v>NNAMANI CHUKWUBUIKEM</v>
      </c>
      <c r="C7" s="37"/>
      <c r="D7" s="37"/>
      <c r="E7" s="37"/>
      <c r="F7" s="37"/>
    </row>
    <row r="8" spans="1:6" x14ac:dyDescent="0.25">
      <c r="A8" s="17"/>
      <c r="B8" s="36" t="str">
        <f>Sheet1!B8</f>
        <v>OGBODO SUCCESS CHINAZA</v>
      </c>
      <c r="C8" s="2"/>
      <c r="D8" s="37"/>
      <c r="E8" s="37"/>
      <c r="F8" s="37"/>
    </row>
    <row r="9" spans="1:6" x14ac:dyDescent="0.25">
      <c r="A9" s="17"/>
      <c r="B9" s="36" t="str">
        <f>Sheet1!B9</f>
        <v>OKENWA CHIDUBEM</v>
      </c>
      <c r="C9" s="2"/>
      <c r="D9" s="37"/>
      <c r="E9" s="37"/>
      <c r="F9" s="37"/>
    </row>
    <row r="10" spans="1:6" x14ac:dyDescent="0.25">
      <c r="A10" s="17"/>
      <c r="B10" s="36" t="str">
        <f>Sheet1!B10</f>
        <v>OKONKWO VICTOR EBERECHUKWU</v>
      </c>
      <c r="C10" s="2"/>
      <c r="D10" s="37"/>
      <c r="E10" s="37"/>
      <c r="F10" s="37"/>
    </row>
    <row r="11" spans="1:6" x14ac:dyDescent="0.25">
      <c r="A11" s="17"/>
      <c r="B11" s="36" t="str">
        <f>Sheet1!B11</f>
        <v>OKORONKWO PRUDENCE UDIRICHIM</v>
      </c>
      <c r="C11" s="2"/>
      <c r="D11" s="37"/>
      <c r="E11" s="37"/>
      <c r="F11" s="37"/>
    </row>
    <row r="12" spans="1:6" x14ac:dyDescent="0.25">
      <c r="A12" s="17"/>
      <c r="B12" s="36" t="str">
        <f>Sheet1!B12</f>
        <v>OYIGBO  VICTORIA KOSISOCHUKWU</v>
      </c>
      <c r="C12" s="2"/>
      <c r="D12" s="2"/>
      <c r="E12" s="37"/>
      <c r="F12" s="37"/>
    </row>
    <row r="13" spans="1:6" x14ac:dyDescent="0.25">
      <c r="A13" s="17"/>
      <c r="B13" s="36" t="str">
        <f>Sheet1!B13</f>
        <v>OZOEMENA  IFUNANYA</v>
      </c>
      <c r="C13" s="2"/>
      <c r="D13" s="2"/>
      <c r="E13" s="37"/>
      <c r="F13" s="37"/>
    </row>
    <row r="14" spans="1:6" x14ac:dyDescent="0.25">
      <c r="A14" s="17"/>
      <c r="B14" s="36" t="str">
        <f>Sheet1!B14</f>
        <v xml:space="preserve">UDEH CHIBUZOR </v>
      </c>
      <c r="C14" s="2"/>
      <c r="D14" s="2"/>
      <c r="E14" s="2"/>
      <c r="F14" s="2"/>
    </row>
    <row r="15" spans="1:6" x14ac:dyDescent="0.25">
      <c r="A15" s="17"/>
      <c r="B15" s="36">
        <f>Sheet1!B15</f>
        <v>0</v>
      </c>
      <c r="C15" s="2"/>
      <c r="D15" s="2"/>
      <c r="E15" s="2"/>
      <c r="F15" s="37"/>
    </row>
    <row r="16" spans="1:6" x14ac:dyDescent="0.25">
      <c r="A16" s="17"/>
      <c r="B16" s="36">
        <f>Sheet1!B16</f>
        <v>0</v>
      </c>
      <c r="C16" s="2"/>
      <c r="D16" s="2"/>
      <c r="E16" s="2"/>
      <c r="F16" s="37"/>
    </row>
    <row r="17" spans="1:6" x14ac:dyDescent="0.25">
      <c r="A17" s="17"/>
      <c r="B17" s="36">
        <f>Sheet1!B17</f>
        <v>0</v>
      </c>
      <c r="C17" s="2"/>
      <c r="D17" s="2"/>
      <c r="E17" s="2"/>
      <c r="F17" s="37"/>
    </row>
    <row r="18" spans="1:6" x14ac:dyDescent="0.25">
      <c r="A18" s="17"/>
      <c r="B18" s="36"/>
      <c r="C18" s="2"/>
      <c r="D18" s="2"/>
      <c r="E18" s="2"/>
      <c r="F18" s="37"/>
    </row>
    <row r="19" spans="1:6" x14ac:dyDescent="0.25">
      <c r="A19" s="17"/>
      <c r="B19" s="36"/>
      <c r="C19" s="2"/>
      <c r="D19" s="2"/>
      <c r="E19" s="2"/>
      <c r="F19" s="37"/>
    </row>
    <row r="20" spans="1:6" x14ac:dyDescent="0.25">
      <c r="A20" s="17"/>
      <c r="B20" s="36"/>
      <c r="C20" s="2"/>
      <c r="D20" s="2"/>
      <c r="E20" s="2"/>
      <c r="F20" s="37"/>
    </row>
    <row r="21" spans="1:6" x14ac:dyDescent="0.25">
      <c r="A21" s="17"/>
      <c r="B21" s="36"/>
      <c r="C21" s="2"/>
      <c r="D21" s="2"/>
      <c r="E21" s="2"/>
      <c r="F21" s="2"/>
    </row>
    <row r="22" spans="1:6" x14ac:dyDescent="0.25">
      <c r="A22" s="17"/>
      <c r="B22" s="36"/>
      <c r="C22" s="2"/>
      <c r="D22" s="2"/>
      <c r="E22" s="2"/>
      <c r="F22" s="2"/>
    </row>
    <row r="23" spans="1:6" x14ac:dyDescent="0.25">
      <c r="A23" s="17"/>
      <c r="B23" s="36"/>
      <c r="C23" s="2"/>
      <c r="D23" s="2"/>
      <c r="E23" s="2"/>
      <c r="F23" s="2"/>
    </row>
    <row r="24" spans="1:6" x14ac:dyDescent="0.25">
      <c r="A24" s="17"/>
      <c r="B24" s="36"/>
      <c r="C24" s="2"/>
      <c r="D24" s="2"/>
      <c r="E24" s="2"/>
      <c r="F24" s="2"/>
    </row>
    <row r="25" spans="1:6" x14ac:dyDescent="0.25">
      <c r="A25" s="17"/>
      <c r="B25" s="36"/>
      <c r="C25" s="2"/>
      <c r="D25" s="2"/>
      <c r="E25" s="2"/>
      <c r="F25" s="2"/>
    </row>
    <row r="26" spans="1:6" x14ac:dyDescent="0.25">
      <c r="A26" s="17"/>
      <c r="B26" s="36"/>
      <c r="C26" s="2"/>
      <c r="D26" s="2"/>
      <c r="E26" s="2"/>
      <c r="F26" s="2"/>
    </row>
    <row r="27" spans="1:6" x14ac:dyDescent="0.25">
      <c r="A27" s="17"/>
      <c r="B27" s="36"/>
      <c r="C27" s="2"/>
      <c r="D27" s="2"/>
      <c r="E27" s="2"/>
      <c r="F27" s="2"/>
    </row>
    <row r="28" spans="1:6" x14ac:dyDescent="0.25">
      <c r="A28" s="17"/>
      <c r="B28" s="36"/>
      <c r="C28" s="2"/>
      <c r="D28" s="2"/>
      <c r="E28" s="2"/>
      <c r="F28" s="2"/>
    </row>
    <row r="29" spans="1:6" x14ac:dyDescent="0.25">
      <c r="A29" s="17"/>
      <c r="B29" s="36"/>
      <c r="C29" s="2"/>
      <c r="D29" s="2"/>
      <c r="E29" s="2"/>
      <c r="F29" s="2"/>
    </row>
    <row r="30" spans="1:6" x14ac:dyDescent="0.25">
      <c r="A30" s="17"/>
      <c r="B30" s="36"/>
      <c r="C30" s="2"/>
      <c r="D30" s="2"/>
      <c r="E30" s="2"/>
      <c r="F30" s="2"/>
    </row>
    <row r="31" spans="1:6" x14ac:dyDescent="0.25">
      <c r="A31" s="17"/>
      <c r="B31" s="36"/>
      <c r="C31" s="2"/>
      <c r="D31" s="2"/>
      <c r="E31" s="2"/>
      <c r="F31" s="2"/>
    </row>
    <row r="32" spans="1:6" x14ac:dyDescent="0.25">
      <c r="A32" s="17"/>
      <c r="B32" s="36"/>
      <c r="C32" s="2"/>
      <c r="D32" s="2"/>
      <c r="E32" s="2"/>
      <c r="F32" s="2"/>
    </row>
    <row r="33" spans="1:6" x14ac:dyDescent="0.25">
      <c r="A33" s="17"/>
      <c r="B33" s="36"/>
      <c r="C33" s="2"/>
      <c r="D33" s="2"/>
      <c r="E33" s="2"/>
      <c r="F33" s="2"/>
    </row>
    <row r="34" spans="1:6" x14ac:dyDescent="0.25">
      <c r="A34" s="17"/>
      <c r="B34" s="36"/>
      <c r="C34" s="2"/>
      <c r="D34" s="2"/>
      <c r="E34" s="2"/>
      <c r="F34" s="2"/>
    </row>
    <row r="35" spans="1:6" x14ac:dyDescent="0.25">
      <c r="A35" s="17"/>
      <c r="B35" s="36"/>
      <c r="C35" s="2"/>
      <c r="D35" s="2"/>
      <c r="E35" s="2"/>
      <c r="F35" s="2"/>
    </row>
    <row r="36" spans="1:6" x14ac:dyDescent="0.25">
      <c r="A36" s="17"/>
      <c r="B36" s="36"/>
      <c r="C36" s="2"/>
      <c r="D36" s="2"/>
      <c r="E36" s="2"/>
      <c r="F36" s="2"/>
    </row>
    <row r="37" spans="1:6" x14ac:dyDescent="0.25">
      <c r="A37" s="17"/>
      <c r="B37" s="36"/>
      <c r="C37" s="2"/>
      <c r="D37" s="2"/>
      <c r="E37" s="2"/>
      <c r="F37" s="2"/>
    </row>
    <row r="38" spans="1:6" x14ac:dyDescent="0.25">
      <c r="A38" s="17"/>
      <c r="B38" s="36"/>
      <c r="C38" s="2"/>
      <c r="D38" s="2"/>
      <c r="E38" s="2"/>
      <c r="F38" s="2"/>
    </row>
    <row r="39" spans="1:6" x14ac:dyDescent="0.25">
      <c r="A39" s="17"/>
      <c r="B39" s="36"/>
      <c r="C39" s="2"/>
      <c r="D39" s="2"/>
      <c r="E39" s="2"/>
      <c r="F39" s="2"/>
    </row>
    <row r="40" spans="1:6" x14ac:dyDescent="0.25">
      <c r="A40" s="17"/>
      <c r="B40" s="36"/>
      <c r="E40" s="2"/>
      <c r="F40" s="2"/>
    </row>
    <row r="41" spans="1:6" x14ac:dyDescent="0.25">
      <c r="A41" s="17"/>
      <c r="B41" s="36"/>
      <c r="C41" s="2"/>
      <c r="E41" s="2"/>
      <c r="F41" s="2"/>
    </row>
    <row r="42" spans="1:6" x14ac:dyDescent="0.25">
      <c r="A42" s="17"/>
      <c r="B42" s="36"/>
    </row>
    <row r="43" spans="1:6" x14ac:dyDescent="0.25">
      <c r="A43" s="17"/>
      <c r="B43" s="36"/>
    </row>
    <row r="44" spans="1:6" x14ac:dyDescent="0.25">
      <c r="A44" s="17"/>
      <c r="B44" s="36"/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65"/>
  <sheetViews>
    <sheetView workbookViewId="0">
      <selection activeCell="F15" sqref="F15"/>
    </sheetView>
  </sheetViews>
  <sheetFormatPr defaultRowHeight="15.75" x14ac:dyDescent="0.25"/>
  <cols>
    <col min="1" max="1" width="17.625" bestFit="1" customWidth="1"/>
    <col min="2" max="2" width="37.125" style="32" customWidth="1"/>
  </cols>
  <sheetData>
    <row r="1" spans="1:6" x14ac:dyDescent="0.25">
      <c r="B1" s="34"/>
      <c r="C1" s="2"/>
      <c r="D1" s="55" t="s">
        <v>32</v>
      </c>
      <c r="E1" s="54"/>
      <c r="F1" s="2"/>
    </row>
    <row r="2" spans="1:6" x14ac:dyDescent="0.25">
      <c r="A2" s="17" t="s">
        <v>21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6" t="str">
        <f>Sheet1!B3</f>
        <v>CHIDERA PROMISE OLUCHI</v>
      </c>
      <c r="C3" s="4">
        <v>6</v>
      </c>
      <c r="D3" s="4">
        <v>8</v>
      </c>
      <c r="E3" s="4">
        <v>8</v>
      </c>
      <c r="F3" s="4">
        <v>48</v>
      </c>
    </row>
    <row r="4" spans="1:6" x14ac:dyDescent="0.25">
      <c r="A4" s="17"/>
      <c r="B4" s="36" t="str">
        <f>Sheet1!B4</f>
        <v>CHUKWUEMEKA    MARVELLOUS</v>
      </c>
      <c r="C4" s="4">
        <v>10</v>
      </c>
      <c r="D4" s="4">
        <v>10</v>
      </c>
      <c r="E4" s="4">
        <v>8</v>
      </c>
      <c r="F4" s="4">
        <v>58</v>
      </c>
    </row>
    <row r="5" spans="1:6" x14ac:dyDescent="0.25">
      <c r="A5" s="17"/>
      <c r="B5" s="36" t="str">
        <f>Sheet1!B5</f>
        <v>EZE  NMESOMA PRINCESS</v>
      </c>
      <c r="C5" s="4"/>
      <c r="D5" s="4"/>
      <c r="E5" s="4"/>
      <c r="F5" s="4"/>
    </row>
    <row r="6" spans="1:6" x14ac:dyDescent="0.25">
      <c r="A6" s="17"/>
      <c r="B6" s="36" t="str">
        <f>Sheet1!B6</f>
        <v>NNAJI MARVELLOUS</v>
      </c>
      <c r="C6" s="4">
        <v>10</v>
      </c>
      <c r="D6" s="4">
        <v>8</v>
      </c>
      <c r="E6" s="4">
        <v>10</v>
      </c>
      <c r="F6" s="4">
        <v>63</v>
      </c>
    </row>
    <row r="7" spans="1:6" x14ac:dyDescent="0.25">
      <c r="A7" s="17"/>
      <c r="B7" s="36" t="str">
        <f>Sheet1!B7</f>
        <v>NNAMANI CHUKWUBUIKEM</v>
      </c>
      <c r="C7" s="4"/>
      <c r="D7" s="4"/>
      <c r="E7" s="4"/>
      <c r="F7" s="4"/>
    </row>
    <row r="8" spans="1:6" x14ac:dyDescent="0.25">
      <c r="A8" s="17"/>
      <c r="B8" s="36" t="str">
        <f>Sheet1!B8</f>
        <v>OGBODO SUCCESS CHINAZA</v>
      </c>
      <c r="C8" s="4">
        <v>10</v>
      </c>
      <c r="D8" s="4">
        <v>9</v>
      </c>
      <c r="E8" s="4">
        <v>10</v>
      </c>
      <c r="F8" s="4">
        <v>60</v>
      </c>
    </row>
    <row r="9" spans="1:6" x14ac:dyDescent="0.25">
      <c r="A9" s="17"/>
      <c r="B9" s="36" t="str">
        <f>Sheet1!B9</f>
        <v>OKENWA CHIDUBEM</v>
      </c>
      <c r="C9" s="4">
        <v>5</v>
      </c>
      <c r="D9" s="4">
        <v>9</v>
      </c>
      <c r="E9" s="4">
        <v>7</v>
      </c>
      <c r="F9" s="4">
        <v>50</v>
      </c>
    </row>
    <row r="10" spans="1:6" x14ac:dyDescent="0.25">
      <c r="A10" s="17"/>
      <c r="B10" s="36" t="str">
        <f>Sheet1!B10</f>
        <v>OKONKWO VICTOR EBERECHUKWU</v>
      </c>
      <c r="C10" s="4">
        <v>10</v>
      </c>
      <c r="D10" s="4">
        <v>9</v>
      </c>
      <c r="E10" s="4">
        <v>10</v>
      </c>
      <c r="F10" s="4">
        <v>60</v>
      </c>
    </row>
    <row r="11" spans="1:6" x14ac:dyDescent="0.25">
      <c r="A11" s="17"/>
      <c r="B11" s="36" t="str">
        <f>Sheet1!B11</f>
        <v>OKORONKWO PRUDENCE UDIRICHIM</v>
      </c>
      <c r="C11" s="4"/>
      <c r="D11" s="4"/>
      <c r="E11" s="4"/>
      <c r="F11" s="4"/>
    </row>
    <row r="12" spans="1:6" x14ac:dyDescent="0.25">
      <c r="A12" s="17"/>
      <c r="B12" s="36" t="str">
        <f>Sheet1!B12</f>
        <v>OYIGBO  VICTORIA KOSISOCHUKWU</v>
      </c>
      <c r="C12" s="4">
        <v>9</v>
      </c>
      <c r="D12" s="4">
        <v>8</v>
      </c>
      <c r="E12" s="4">
        <v>8</v>
      </c>
      <c r="F12" s="4">
        <v>58</v>
      </c>
    </row>
    <row r="13" spans="1:6" x14ac:dyDescent="0.25">
      <c r="A13" s="17"/>
      <c r="B13" s="36" t="str">
        <f>Sheet1!B13</f>
        <v>OZOEMENA  IFUNANYA</v>
      </c>
      <c r="C13" s="4">
        <v>8</v>
      </c>
      <c r="D13" s="4">
        <v>7</v>
      </c>
      <c r="E13" s="4">
        <v>8</v>
      </c>
      <c r="F13" s="4">
        <v>48</v>
      </c>
    </row>
    <row r="14" spans="1:6" x14ac:dyDescent="0.25">
      <c r="A14" s="17"/>
      <c r="B14" s="36" t="str">
        <f>Sheet1!B14</f>
        <v xml:space="preserve">UDEH CHIBUZOR </v>
      </c>
      <c r="C14" s="4">
        <v>5</v>
      </c>
      <c r="D14" s="4">
        <v>6</v>
      </c>
      <c r="E14" s="4">
        <v>7</v>
      </c>
      <c r="F14" s="4">
        <v>47</v>
      </c>
    </row>
    <row r="15" spans="1:6" x14ac:dyDescent="0.25">
      <c r="A15" s="17"/>
      <c r="B15" s="36">
        <f>Sheet1!B15</f>
        <v>0</v>
      </c>
      <c r="C15" s="4"/>
      <c r="D15" s="4"/>
      <c r="E15" s="4"/>
      <c r="F15" s="4"/>
    </row>
    <row r="16" spans="1:6" x14ac:dyDescent="0.25">
      <c r="A16" s="17"/>
      <c r="B16" s="36">
        <f>Sheet1!B16</f>
        <v>0</v>
      </c>
      <c r="C16" s="4"/>
      <c r="D16" s="4"/>
      <c r="E16" s="4"/>
      <c r="F16" s="4"/>
    </row>
    <row r="17" spans="1:6" x14ac:dyDescent="0.25">
      <c r="A17" s="17"/>
      <c r="B17" s="36">
        <f>Sheet1!B17</f>
        <v>0</v>
      </c>
      <c r="C17" s="4"/>
      <c r="D17" s="4"/>
      <c r="E17" s="4"/>
      <c r="F17" s="4"/>
    </row>
    <row r="18" spans="1:6" x14ac:dyDescent="0.25">
      <c r="A18" s="17"/>
      <c r="B18" s="36"/>
      <c r="C18" s="4"/>
      <c r="D18" s="4"/>
      <c r="E18" s="4"/>
      <c r="F18" s="4"/>
    </row>
    <row r="19" spans="1:6" x14ac:dyDescent="0.25">
      <c r="A19" s="17"/>
      <c r="B19" s="36"/>
      <c r="C19" s="4"/>
      <c r="D19" s="4"/>
      <c r="E19" s="4"/>
      <c r="F19" s="4"/>
    </row>
    <row r="20" spans="1:6" x14ac:dyDescent="0.25">
      <c r="A20" s="17"/>
      <c r="B20" s="36"/>
      <c r="C20" s="4"/>
      <c r="D20" s="4"/>
      <c r="E20" s="4"/>
      <c r="F20" s="4"/>
    </row>
    <row r="21" spans="1:6" x14ac:dyDescent="0.25">
      <c r="A21" s="17"/>
      <c r="B21" s="36"/>
      <c r="C21" s="4"/>
      <c r="D21" s="4"/>
      <c r="E21" s="4"/>
      <c r="F21" s="4"/>
    </row>
    <row r="22" spans="1:6" x14ac:dyDescent="0.25">
      <c r="A22" s="17"/>
      <c r="B22" s="36"/>
      <c r="C22" s="4"/>
      <c r="D22" s="4"/>
      <c r="E22" s="4"/>
      <c r="F22" s="4"/>
    </row>
    <row r="23" spans="1:6" x14ac:dyDescent="0.25">
      <c r="A23" s="17"/>
      <c r="B23" s="36"/>
      <c r="C23" s="4"/>
      <c r="D23" s="4"/>
      <c r="E23" s="4"/>
      <c r="F23" s="4"/>
    </row>
    <row r="24" spans="1:6" x14ac:dyDescent="0.25">
      <c r="A24" s="17"/>
      <c r="B24" s="36"/>
      <c r="C24" s="4"/>
      <c r="D24" s="4"/>
      <c r="E24" s="4"/>
      <c r="F24" s="4"/>
    </row>
    <row r="25" spans="1:6" x14ac:dyDescent="0.25">
      <c r="A25" s="17"/>
      <c r="B25" s="36"/>
      <c r="C25" s="4"/>
      <c r="D25" s="4"/>
      <c r="E25" s="4"/>
      <c r="F25" s="4"/>
    </row>
    <row r="26" spans="1:6" x14ac:dyDescent="0.25">
      <c r="A26" s="17"/>
      <c r="B26" s="36"/>
      <c r="C26" s="4"/>
      <c r="D26" s="4"/>
      <c r="E26" s="4"/>
      <c r="F26" s="4"/>
    </row>
    <row r="27" spans="1:6" x14ac:dyDescent="0.25">
      <c r="A27" s="17"/>
      <c r="B27" s="36"/>
      <c r="C27" s="4"/>
      <c r="D27" s="4"/>
      <c r="E27" s="4"/>
      <c r="F27" s="4"/>
    </row>
    <row r="28" spans="1:6" x14ac:dyDescent="0.25">
      <c r="A28" s="17"/>
      <c r="B28" s="36"/>
      <c r="C28" s="4"/>
      <c r="D28" s="4"/>
      <c r="E28" s="4"/>
      <c r="F28" s="4"/>
    </row>
    <row r="29" spans="1:6" x14ac:dyDescent="0.25">
      <c r="A29" s="17"/>
      <c r="B29" s="36"/>
      <c r="C29" s="4"/>
      <c r="D29" s="4"/>
      <c r="E29" s="4"/>
      <c r="F29" s="4"/>
    </row>
    <row r="30" spans="1:6" x14ac:dyDescent="0.25">
      <c r="A30" s="17"/>
      <c r="B30" s="36"/>
      <c r="C30" s="4"/>
      <c r="D30" s="4"/>
      <c r="E30" s="4"/>
      <c r="F30" s="4"/>
    </row>
    <row r="31" spans="1:6" x14ac:dyDescent="0.25">
      <c r="A31" s="17"/>
      <c r="B31" s="36"/>
      <c r="C31" s="4"/>
      <c r="D31" s="4"/>
      <c r="E31" s="4"/>
      <c r="F31" s="4"/>
    </row>
    <row r="32" spans="1:6" x14ac:dyDescent="0.25">
      <c r="A32" s="17"/>
      <c r="B32" s="36"/>
      <c r="C32" s="4"/>
      <c r="D32" s="4"/>
      <c r="E32" s="4"/>
      <c r="F32" s="4"/>
    </row>
    <row r="33" spans="1:6" x14ac:dyDescent="0.25">
      <c r="A33" s="17"/>
      <c r="B33" s="36"/>
      <c r="C33" s="4"/>
      <c r="D33" s="4"/>
      <c r="E33" s="4"/>
      <c r="F33" s="4"/>
    </row>
    <row r="34" spans="1:6" x14ac:dyDescent="0.25">
      <c r="A34" s="17"/>
      <c r="B34" s="36"/>
      <c r="C34" s="4"/>
      <c r="D34" s="4"/>
      <c r="E34" s="4"/>
      <c r="F34" s="4"/>
    </row>
    <row r="35" spans="1:6" x14ac:dyDescent="0.25">
      <c r="A35" s="17"/>
      <c r="B35" s="36"/>
      <c r="C35" s="4"/>
      <c r="D35" s="4"/>
      <c r="E35" s="4"/>
      <c r="F35" s="4"/>
    </row>
    <row r="36" spans="1:6" x14ac:dyDescent="0.25">
      <c r="A36" s="17"/>
      <c r="B36" s="36"/>
      <c r="C36" s="4"/>
      <c r="D36" s="4"/>
      <c r="E36" s="4"/>
      <c r="F36" s="4"/>
    </row>
    <row r="37" spans="1:6" x14ac:dyDescent="0.25">
      <c r="A37" s="17"/>
      <c r="B37" s="36"/>
      <c r="C37" s="4"/>
      <c r="D37" s="4"/>
      <c r="E37" s="4"/>
      <c r="F37" s="4"/>
    </row>
    <row r="38" spans="1:6" x14ac:dyDescent="0.25">
      <c r="A38" s="17"/>
      <c r="B38" s="36"/>
      <c r="C38" s="4"/>
      <c r="D38" s="4"/>
      <c r="E38" s="4"/>
      <c r="F38" s="4"/>
    </row>
    <row r="39" spans="1:6" x14ac:dyDescent="0.25">
      <c r="A39" s="17"/>
      <c r="B39" s="36"/>
      <c r="C39" s="4"/>
      <c r="D39" s="4"/>
      <c r="E39" s="4"/>
      <c r="F39" s="4"/>
    </row>
    <row r="40" spans="1:6" x14ac:dyDescent="0.25">
      <c r="A40" s="17"/>
      <c r="B40" s="36"/>
      <c r="C40" s="3"/>
      <c r="D40" s="3"/>
      <c r="E40" s="3"/>
      <c r="F40" s="3"/>
    </row>
    <row r="41" spans="1:6" x14ac:dyDescent="0.25">
      <c r="A41" s="17"/>
      <c r="B41" s="36"/>
      <c r="C41" s="3"/>
      <c r="D41" s="3"/>
      <c r="E41" s="3"/>
      <c r="F41" s="3"/>
    </row>
    <row r="42" spans="1:6" x14ac:dyDescent="0.25">
      <c r="A42" s="17"/>
      <c r="B42" s="36"/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67"/>
  <sheetViews>
    <sheetView workbookViewId="0"/>
  </sheetViews>
  <sheetFormatPr defaultRowHeight="15.75" x14ac:dyDescent="0.25"/>
  <cols>
    <col min="1" max="1" width="17.625" bestFit="1" customWidth="1"/>
    <col min="2" max="2" width="34.625" style="32" customWidth="1"/>
  </cols>
  <sheetData>
    <row r="1" spans="1:6" x14ac:dyDescent="0.25">
      <c r="B1" s="34"/>
      <c r="C1" s="2"/>
      <c r="D1" s="54" t="s">
        <v>43</v>
      </c>
      <c r="E1" s="54"/>
      <c r="F1" s="2"/>
    </row>
    <row r="2" spans="1:6" x14ac:dyDescent="0.25">
      <c r="A2" s="17" t="s">
        <v>21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6" t="str">
        <f>Sheet1!B3</f>
        <v>CHIDERA PROMISE OLUCHI</v>
      </c>
      <c r="C3" s="4">
        <v>10</v>
      </c>
      <c r="D3" s="4">
        <v>7</v>
      </c>
      <c r="E3" s="4">
        <v>5</v>
      </c>
      <c r="F3" s="4">
        <v>41</v>
      </c>
    </row>
    <row r="4" spans="1:6" x14ac:dyDescent="0.25">
      <c r="A4" s="17"/>
      <c r="B4" s="36" t="str">
        <f>Sheet1!B4</f>
        <v>CHUKWUEMEKA    MARVELLOUS</v>
      </c>
      <c r="C4" s="4">
        <v>10</v>
      </c>
      <c r="D4" s="4">
        <v>10</v>
      </c>
      <c r="E4" s="4">
        <v>8</v>
      </c>
      <c r="F4" s="4">
        <v>61</v>
      </c>
    </row>
    <row r="5" spans="1:6" x14ac:dyDescent="0.25">
      <c r="A5" s="17"/>
      <c r="B5" s="36" t="str">
        <f>Sheet1!B5</f>
        <v>EZE  NMESOMA PRINCESS</v>
      </c>
      <c r="C5" s="4">
        <v>10</v>
      </c>
      <c r="D5" s="4">
        <v>8</v>
      </c>
      <c r="E5" s="4">
        <v>7</v>
      </c>
      <c r="F5" s="4">
        <v>63</v>
      </c>
    </row>
    <row r="6" spans="1:6" x14ac:dyDescent="0.25">
      <c r="A6" s="17"/>
      <c r="B6" s="36" t="str">
        <f>Sheet1!B6</f>
        <v>NNAJI MARVELLOUS</v>
      </c>
      <c r="C6" s="4">
        <v>10</v>
      </c>
      <c r="D6" s="4">
        <v>8</v>
      </c>
      <c r="E6" s="4">
        <v>6</v>
      </c>
      <c r="F6" s="4">
        <v>54</v>
      </c>
    </row>
    <row r="7" spans="1:6" x14ac:dyDescent="0.25">
      <c r="A7" s="17"/>
      <c r="B7" s="36" t="str">
        <f>Sheet1!B7</f>
        <v>NNAMANI CHUKWUBUIKEM</v>
      </c>
      <c r="C7" s="4">
        <v>2</v>
      </c>
      <c r="D7" s="4">
        <v>3</v>
      </c>
      <c r="E7" s="4">
        <v>6</v>
      </c>
      <c r="F7" s="4">
        <v>47</v>
      </c>
    </row>
    <row r="8" spans="1:6" x14ac:dyDescent="0.25">
      <c r="A8" s="17"/>
      <c r="B8" s="36" t="str">
        <f>Sheet1!B8</f>
        <v>OGBODO SUCCESS CHINAZA</v>
      </c>
      <c r="C8" s="4">
        <v>10</v>
      </c>
      <c r="D8" s="4">
        <v>7</v>
      </c>
      <c r="E8" s="4">
        <v>4</v>
      </c>
      <c r="F8" s="4">
        <v>62</v>
      </c>
    </row>
    <row r="9" spans="1:6" x14ac:dyDescent="0.25">
      <c r="A9" s="17"/>
      <c r="B9" s="36" t="str">
        <f>Sheet1!B9</f>
        <v>OKENWA CHIDUBEM</v>
      </c>
      <c r="C9" s="4">
        <v>8</v>
      </c>
      <c r="D9" s="4">
        <v>6</v>
      </c>
      <c r="E9" s="4">
        <v>5</v>
      </c>
      <c r="F9" s="4">
        <v>53</v>
      </c>
    </row>
    <row r="10" spans="1:6" x14ac:dyDescent="0.25">
      <c r="A10" s="17"/>
      <c r="B10" s="36" t="str">
        <f>Sheet1!B10</f>
        <v>OKONKWO VICTOR EBERECHUKWU</v>
      </c>
      <c r="C10" s="4">
        <v>10</v>
      </c>
      <c r="D10" s="4">
        <v>9</v>
      </c>
      <c r="E10" s="4">
        <v>6</v>
      </c>
      <c r="F10" s="4">
        <v>57</v>
      </c>
    </row>
    <row r="11" spans="1:6" x14ac:dyDescent="0.25">
      <c r="A11" s="17"/>
      <c r="B11" s="36" t="str">
        <f>Sheet1!B11</f>
        <v>OKORONKWO PRUDENCE UDIRICHIM</v>
      </c>
      <c r="C11" s="4">
        <v>10</v>
      </c>
      <c r="D11" s="4">
        <v>10</v>
      </c>
      <c r="E11" s="4">
        <v>7</v>
      </c>
      <c r="F11" s="4">
        <v>61</v>
      </c>
    </row>
    <row r="12" spans="1:6" x14ac:dyDescent="0.25">
      <c r="A12" s="17"/>
      <c r="B12" s="36" t="str">
        <f>Sheet1!B12</f>
        <v>OYIGBO  VICTORIA KOSISOCHUKWU</v>
      </c>
      <c r="C12" s="4">
        <v>10</v>
      </c>
      <c r="D12" s="4">
        <v>8</v>
      </c>
      <c r="E12" s="4">
        <v>9</v>
      </c>
      <c r="F12" s="4">
        <v>48</v>
      </c>
    </row>
    <row r="13" spans="1:6" x14ac:dyDescent="0.25">
      <c r="A13" s="17"/>
      <c r="B13" s="36" t="str">
        <f>Sheet1!B13</f>
        <v>OZOEMENA  IFUNANYA</v>
      </c>
      <c r="C13" s="4">
        <v>10</v>
      </c>
      <c r="D13" s="4">
        <v>6</v>
      </c>
      <c r="E13" s="4">
        <v>6</v>
      </c>
      <c r="F13" s="4">
        <v>55</v>
      </c>
    </row>
    <row r="14" spans="1:6" x14ac:dyDescent="0.25">
      <c r="A14" s="17"/>
      <c r="B14" s="36" t="str">
        <f>Sheet1!B14</f>
        <v xml:space="preserve">UDEH CHIBUZOR </v>
      </c>
      <c r="C14" s="4">
        <v>10</v>
      </c>
      <c r="D14" s="4">
        <v>8</v>
      </c>
      <c r="E14" s="4">
        <v>6</v>
      </c>
      <c r="F14" s="4">
        <v>59</v>
      </c>
    </row>
    <row r="15" spans="1:6" x14ac:dyDescent="0.25">
      <c r="A15" s="17"/>
      <c r="B15" s="36">
        <f>Sheet1!B15</f>
        <v>0</v>
      </c>
      <c r="C15" s="4"/>
      <c r="D15" s="4"/>
      <c r="E15" s="4"/>
      <c r="F15" s="4"/>
    </row>
    <row r="16" spans="1:6" x14ac:dyDescent="0.25">
      <c r="A16" s="17"/>
      <c r="B16" s="36">
        <f>Sheet1!B16</f>
        <v>0</v>
      </c>
      <c r="C16" s="4"/>
      <c r="D16" s="4"/>
      <c r="E16" s="4"/>
      <c r="F16" s="4"/>
    </row>
    <row r="17" spans="1:6" x14ac:dyDescent="0.25">
      <c r="A17" s="17"/>
      <c r="B17" s="36"/>
      <c r="C17" s="4"/>
      <c r="D17" s="4"/>
      <c r="E17" s="4"/>
      <c r="F17" s="4"/>
    </row>
    <row r="18" spans="1:6" x14ac:dyDescent="0.25">
      <c r="A18" s="17"/>
      <c r="B18" s="36"/>
      <c r="C18" s="4"/>
      <c r="D18" s="4"/>
      <c r="E18" s="4"/>
      <c r="F18" s="4"/>
    </row>
    <row r="19" spans="1:6" x14ac:dyDescent="0.25">
      <c r="A19" s="17"/>
      <c r="B19" s="36"/>
      <c r="C19" s="4"/>
      <c r="D19" s="4"/>
      <c r="E19" s="4"/>
      <c r="F19" s="4"/>
    </row>
    <row r="20" spans="1:6" x14ac:dyDescent="0.25">
      <c r="A20" s="17"/>
      <c r="B20" s="36"/>
      <c r="C20" s="4"/>
      <c r="D20" s="4"/>
      <c r="E20" s="4"/>
      <c r="F20" s="4"/>
    </row>
    <row r="21" spans="1:6" x14ac:dyDescent="0.25">
      <c r="A21" s="17"/>
      <c r="B21" s="36"/>
      <c r="C21" s="4"/>
      <c r="D21" s="4"/>
      <c r="E21" s="4"/>
      <c r="F21" s="4"/>
    </row>
    <row r="22" spans="1:6" x14ac:dyDescent="0.25">
      <c r="A22" s="17"/>
      <c r="B22" s="36"/>
      <c r="C22" s="4"/>
      <c r="D22" s="4"/>
      <c r="E22" s="4"/>
      <c r="F22" s="4"/>
    </row>
    <row r="23" spans="1:6" x14ac:dyDescent="0.25">
      <c r="A23" s="17"/>
      <c r="B23" s="36"/>
      <c r="C23" s="4"/>
      <c r="D23" s="4"/>
      <c r="E23" s="4"/>
      <c r="F23" s="4"/>
    </row>
    <row r="24" spans="1:6" x14ac:dyDescent="0.25">
      <c r="A24" s="17"/>
      <c r="B24" s="36"/>
      <c r="C24" s="4"/>
      <c r="D24" s="4"/>
      <c r="E24" s="4"/>
      <c r="F24" s="4"/>
    </row>
    <row r="25" spans="1:6" x14ac:dyDescent="0.25">
      <c r="A25" s="17"/>
      <c r="B25" s="36"/>
      <c r="C25" s="4"/>
      <c r="D25" s="4"/>
      <c r="E25" s="4"/>
      <c r="F25" s="4"/>
    </row>
    <row r="26" spans="1:6" x14ac:dyDescent="0.25">
      <c r="A26" s="17"/>
      <c r="B26" s="36"/>
      <c r="C26" s="4"/>
      <c r="D26" s="4"/>
      <c r="E26" s="4"/>
      <c r="F26" s="4"/>
    </row>
    <row r="27" spans="1:6" x14ac:dyDescent="0.25">
      <c r="A27" s="17"/>
      <c r="B27" s="36"/>
      <c r="C27" s="4"/>
      <c r="D27" s="4"/>
      <c r="E27" s="4"/>
      <c r="F27" s="4"/>
    </row>
    <row r="28" spans="1:6" x14ac:dyDescent="0.25">
      <c r="A28" s="17"/>
      <c r="B28" s="36"/>
      <c r="C28" s="4"/>
      <c r="D28" s="4"/>
      <c r="E28" s="4"/>
      <c r="F28" s="4"/>
    </row>
    <row r="29" spans="1:6" x14ac:dyDescent="0.25">
      <c r="A29" s="17"/>
      <c r="B29" s="36"/>
      <c r="C29" s="4"/>
      <c r="D29" s="4"/>
      <c r="E29" s="4"/>
      <c r="F29" s="4"/>
    </row>
    <row r="30" spans="1:6" x14ac:dyDescent="0.25">
      <c r="A30" s="17"/>
      <c r="B30" s="36"/>
      <c r="C30" s="4"/>
      <c r="D30" s="4"/>
      <c r="E30" s="4"/>
      <c r="F30" s="4"/>
    </row>
    <row r="31" spans="1:6" x14ac:dyDescent="0.25">
      <c r="A31" s="17"/>
      <c r="B31" s="36"/>
      <c r="C31" s="4"/>
      <c r="D31" s="4"/>
      <c r="E31" s="4"/>
      <c r="F31" s="4"/>
    </row>
    <row r="32" spans="1:6" x14ac:dyDescent="0.25">
      <c r="A32" s="17"/>
      <c r="B32" s="36"/>
      <c r="C32" s="4"/>
      <c r="D32" s="4"/>
      <c r="E32" s="4"/>
      <c r="F32" s="4"/>
    </row>
    <row r="33" spans="1:6" x14ac:dyDescent="0.25">
      <c r="A33" s="17"/>
      <c r="B33" s="36"/>
      <c r="C33" s="4"/>
      <c r="D33" s="4"/>
      <c r="E33" s="4"/>
      <c r="F33" s="4"/>
    </row>
    <row r="34" spans="1:6" x14ac:dyDescent="0.25">
      <c r="A34" s="17"/>
      <c r="B34" s="36"/>
      <c r="C34" s="4"/>
      <c r="D34" s="4"/>
      <c r="E34" s="4"/>
      <c r="F34" s="4"/>
    </row>
    <row r="35" spans="1:6" x14ac:dyDescent="0.25">
      <c r="A35" s="17"/>
      <c r="B35" s="36"/>
      <c r="C35" s="4"/>
      <c r="D35" s="4"/>
      <c r="E35" s="4"/>
      <c r="F35" s="4"/>
    </row>
    <row r="36" spans="1:6" x14ac:dyDescent="0.25">
      <c r="A36" s="17"/>
      <c r="B36" s="36"/>
      <c r="C36" s="4"/>
      <c r="D36" s="4"/>
      <c r="E36" s="4"/>
      <c r="F36" s="4"/>
    </row>
    <row r="37" spans="1:6" x14ac:dyDescent="0.25">
      <c r="A37" s="17"/>
      <c r="B37" s="36"/>
      <c r="C37" s="4"/>
      <c r="D37" s="4"/>
      <c r="E37" s="4"/>
      <c r="F37" s="4"/>
    </row>
    <row r="38" spans="1:6" x14ac:dyDescent="0.25">
      <c r="A38" s="17"/>
      <c r="B38" s="36"/>
      <c r="C38" s="4"/>
      <c r="D38" s="4"/>
      <c r="E38" s="4"/>
      <c r="F38" s="4"/>
    </row>
    <row r="39" spans="1:6" x14ac:dyDescent="0.25">
      <c r="A39" s="17"/>
      <c r="B39" s="36"/>
      <c r="C39" s="4"/>
      <c r="D39" s="4"/>
      <c r="E39" s="4"/>
      <c r="F39" s="4"/>
    </row>
    <row r="40" spans="1:6" x14ac:dyDescent="0.25">
      <c r="A40" s="17"/>
      <c r="B40" s="36"/>
      <c r="C40" s="3"/>
      <c r="D40" s="3"/>
      <c r="E40" s="3"/>
      <c r="F40" s="3"/>
    </row>
    <row r="41" spans="1:6" x14ac:dyDescent="0.25">
      <c r="A41" s="17"/>
      <c r="B41" s="36"/>
      <c r="C41" s="3"/>
      <c r="D41" s="3"/>
      <c r="E41" s="3"/>
      <c r="F41" s="3"/>
    </row>
    <row r="42" spans="1:6" x14ac:dyDescent="0.25">
      <c r="A42" s="17"/>
      <c r="B42" s="36"/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9"/>
  <sheetViews>
    <sheetView workbookViewId="0">
      <selection activeCell="I3" sqref="I3"/>
    </sheetView>
  </sheetViews>
  <sheetFormatPr defaultRowHeight="15.75" x14ac:dyDescent="0.25"/>
  <cols>
    <col min="1" max="1" width="17.625" bestFit="1" customWidth="1"/>
    <col min="2" max="2" width="34.625" style="32" bestFit="1" customWidth="1"/>
    <col min="5" max="5" width="14" bestFit="1" customWidth="1"/>
  </cols>
  <sheetData>
    <row r="1" spans="1:7" x14ac:dyDescent="0.25">
      <c r="B1" s="34"/>
      <c r="C1" s="2"/>
      <c r="D1" s="16" t="s">
        <v>76</v>
      </c>
      <c r="E1" s="16"/>
      <c r="F1" s="2"/>
      <c r="G1" s="2"/>
    </row>
    <row r="2" spans="1:7" x14ac:dyDescent="0.25">
      <c r="A2" s="17" t="s">
        <v>21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7" x14ac:dyDescent="0.25">
      <c r="A3" s="17"/>
      <c r="B3" s="36" t="str">
        <f>Sheet1!B3</f>
        <v>CHIDERA PROMISE OLUCHI</v>
      </c>
      <c r="C3" s="4">
        <v>10</v>
      </c>
      <c r="D3" s="4">
        <v>4</v>
      </c>
      <c r="E3" s="4">
        <v>5</v>
      </c>
      <c r="F3" s="4">
        <v>32</v>
      </c>
      <c r="G3" s="4"/>
    </row>
    <row r="4" spans="1:7" x14ac:dyDescent="0.25">
      <c r="A4" s="17"/>
      <c r="B4" s="36" t="str">
        <f>Sheet1!B4</f>
        <v>CHUKWUEMEKA    MARVELLOUS</v>
      </c>
      <c r="C4" s="4">
        <v>10</v>
      </c>
      <c r="D4" s="4">
        <v>7</v>
      </c>
      <c r="E4" s="4">
        <v>6</v>
      </c>
      <c r="F4" s="4">
        <v>43</v>
      </c>
      <c r="G4" s="4"/>
    </row>
    <row r="5" spans="1:7" x14ac:dyDescent="0.25">
      <c r="A5" s="17"/>
      <c r="B5" s="36" t="str">
        <f>Sheet1!B5</f>
        <v>EZE  NMESOMA PRINCESS</v>
      </c>
      <c r="C5" s="4"/>
      <c r="D5" s="4"/>
      <c r="E5" s="4"/>
      <c r="F5" s="4"/>
      <c r="G5" s="4"/>
    </row>
    <row r="6" spans="1:7" x14ac:dyDescent="0.25">
      <c r="A6" s="17"/>
      <c r="B6" s="36" t="str">
        <f>Sheet1!B6</f>
        <v>NNAJI MARVELLOUS</v>
      </c>
      <c r="C6" s="4">
        <v>10</v>
      </c>
      <c r="D6" s="4">
        <v>6</v>
      </c>
      <c r="E6" s="4">
        <v>6</v>
      </c>
      <c r="F6" s="4">
        <v>35</v>
      </c>
      <c r="G6" s="4"/>
    </row>
    <row r="7" spans="1:7" x14ac:dyDescent="0.25">
      <c r="A7" s="17"/>
      <c r="B7" s="36" t="str">
        <f>Sheet1!B7</f>
        <v>NNAMANI CHUKWUBUIKEM</v>
      </c>
      <c r="C7" s="4"/>
      <c r="D7" s="4"/>
      <c r="E7" s="4"/>
      <c r="F7" s="4"/>
      <c r="G7" s="4"/>
    </row>
    <row r="8" spans="1:7" x14ac:dyDescent="0.25">
      <c r="A8" s="17"/>
      <c r="B8" s="36" t="str">
        <f>Sheet1!B8</f>
        <v>OGBODO SUCCESS CHINAZA</v>
      </c>
      <c r="C8" s="4">
        <v>10</v>
      </c>
      <c r="D8" s="4">
        <v>5</v>
      </c>
      <c r="E8" s="4">
        <v>6</v>
      </c>
      <c r="F8" s="4">
        <v>40</v>
      </c>
      <c r="G8" s="4"/>
    </row>
    <row r="9" spans="1:7" x14ac:dyDescent="0.25">
      <c r="A9" s="17"/>
      <c r="B9" s="36" t="str">
        <f>Sheet1!B9</f>
        <v>OKENWA CHIDUBEM</v>
      </c>
      <c r="C9" s="4">
        <v>10</v>
      </c>
      <c r="D9" s="4">
        <v>7</v>
      </c>
      <c r="E9" s="4">
        <v>5</v>
      </c>
      <c r="F9" s="4">
        <v>41</v>
      </c>
      <c r="G9" s="4"/>
    </row>
    <row r="10" spans="1:7" x14ac:dyDescent="0.25">
      <c r="A10" s="17"/>
      <c r="B10" s="36" t="str">
        <f>Sheet1!B10</f>
        <v>OKONKWO VICTOR EBERECHUKWU</v>
      </c>
      <c r="C10" s="4">
        <v>10</v>
      </c>
      <c r="D10" s="4">
        <v>6</v>
      </c>
      <c r="E10" s="4">
        <v>6</v>
      </c>
      <c r="F10" s="4">
        <v>46</v>
      </c>
      <c r="G10" s="4"/>
    </row>
    <row r="11" spans="1:7" x14ac:dyDescent="0.25">
      <c r="A11" s="17"/>
      <c r="B11" s="36" t="str">
        <f>Sheet1!B11</f>
        <v>OKORONKWO PRUDENCE UDIRICHIM</v>
      </c>
      <c r="C11" s="4"/>
      <c r="D11" s="4"/>
      <c r="E11" s="4"/>
      <c r="F11" s="4"/>
      <c r="G11" s="4"/>
    </row>
    <row r="12" spans="1:7" x14ac:dyDescent="0.25">
      <c r="A12" s="17"/>
      <c r="B12" s="36" t="str">
        <f>Sheet1!B12</f>
        <v>OYIGBO  VICTORIA KOSISOCHUKWU</v>
      </c>
      <c r="C12" s="4">
        <v>10</v>
      </c>
      <c r="D12" s="4">
        <v>6</v>
      </c>
      <c r="E12" s="4">
        <v>5</v>
      </c>
      <c r="F12" s="4">
        <v>49</v>
      </c>
      <c r="G12" s="4"/>
    </row>
    <row r="13" spans="1:7" x14ac:dyDescent="0.25">
      <c r="A13" s="17"/>
      <c r="B13" s="36" t="str">
        <f>Sheet1!B13</f>
        <v>OZOEMENA  IFUNANYA</v>
      </c>
      <c r="C13" s="4">
        <v>10</v>
      </c>
      <c r="D13" s="4">
        <v>5</v>
      </c>
      <c r="E13" s="4">
        <v>5</v>
      </c>
      <c r="F13" s="4">
        <v>30</v>
      </c>
      <c r="G13" s="4"/>
    </row>
    <row r="14" spans="1:7" x14ac:dyDescent="0.25">
      <c r="A14" s="17"/>
      <c r="B14" s="36" t="str">
        <f>Sheet1!B14</f>
        <v xml:space="preserve">UDEH CHIBUZOR </v>
      </c>
      <c r="C14" s="4">
        <v>10</v>
      </c>
      <c r="D14" s="4">
        <v>6</v>
      </c>
      <c r="E14" s="4">
        <v>5</v>
      </c>
      <c r="F14" s="4">
        <v>44</v>
      </c>
      <c r="G14" s="4"/>
    </row>
    <row r="15" spans="1:7" x14ac:dyDescent="0.25">
      <c r="A15" s="17"/>
      <c r="B15" s="36">
        <f>Sheet1!B15</f>
        <v>0</v>
      </c>
      <c r="C15" s="4"/>
      <c r="D15" s="4"/>
      <c r="E15" s="4"/>
      <c r="F15" s="4"/>
      <c r="G15" s="4"/>
    </row>
    <row r="16" spans="1:7" x14ac:dyDescent="0.25">
      <c r="A16" s="17"/>
      <c r="B16" s="36"/>
      <c r="C16" s="4"/>
      <c r="D16" s="4"/>
      <c r="E16" s="4"/>
      <c r="F16" s="4"/>
      <c r="G16" s="4"/>
    </row>
    <row r="17" spans="1:7" x14ac:dyDescent="0.25">
      <c r="A17" s="17"/>
      <c r="B17" s="36"/>
      <c r="C17" s="4"/>
      <c r="D17" s="4"/>
      <c r="E17" s="4"/>
      <c r="F17" s="4"/>
      <c r="G17" s="4"/>
    </row>
    <row r="18" spans="1:7" x14ac:dyDescent="0.25">
      <c r="A18" s="17"/>
      <c r="B18" s="36"/>
      <c r="C18" s="4"/>
      <c r="D18" s="4"/>
      <c r="E18" s="4"/>
      <c r="F18" s="4"/>
      <c r="G18" s="4"/>
    </row>
    <row r="19" spans="1:7" x14ac:dyDescent="0.25">
      <c r="A19" s="17"/>
      <c r="B19" s="36"/>
      <c r="C19" s="4"/>
      <c r="D19" s="4"/>
      <c r="E19" s="4"/>
      <c r="F19" s="4"/>
      <c r="G19" s="4"/>
    </row>
    <row r="20" spans="1:7" x14ac:dyDescent="0.25">
      <c r="A20" s="17"/>
      <c r="B20" s="36"/>
      <c r="C20" s="4"/>
      <c r="D20" s="4"/>
      <c r="E20" s="4"/>
      <c r="F20" s="4"/>
      <c r="G20" s="4"/>
    </row>
    <row r="21" spans="1:7" x14ac:dyDescent="0.25">
      <c r="A21" s="17"/>
      <c r="B21" s="36"/>
      <c r="C21" s="4"/>
      <c r="D21" s="4"/>
      <c r="E21" s="4"/>
      <c r="F21" s="4"/>
      <c r="G21" s="4"/>
    </row>
    <row r="22" spans="1:7" x14ac:dyDescent="0.25">
      <c r="A22" s="17"/>
      <c r="B22" s="36"/>
      <c r="C22" s="4"/>
      <c r="D22" s="4"/>
      <c r="E22" s="4"/>
      <c r="F22" s="4"/>
      <c r="G22" s="4"/>
    </row>
    <row r="23" spans="1:7" x14ac:dyDescent="0.25">
      <c r="A23" s="17"/>
      <c r="B23" s="36"/>
      <c r="C23" s="4"/>
      <c r="D23" s="4"/>
      <c r="E23" s="4"/>
      <c r="F23" s="4"/>
      <c r="G23" s="4"/>
    </row>
    <row r="24" spans="1:7" x14ac:dyDescent="0.25">
      <c r="A24" s="17"/>
      <c r="B24" s="36"/>
      <c r="C24" s="4"/>
      <c r="D24" s="4"/>
      <c r="E24" s="4"/>
      <c r="F24" s="4"/>
      <c r="G24" s="4"/>
    </row>
    <row r="25" spans="1:7" x14ac:dyDescent="0.25">
      <c r="A25" s="17"/>
      <c r="B25" s="36"/>
      <c r="C25" s="4"/>
      <c r="D25" s="4"/>
      <c r="E25" s="4"/>
      <c r="F25" s="4"/>
      <c r="G25" s="4"/>
    </row>
    <row r="26" spans="1:7" x14ac:dyDescent="0.25">
      <c r="A26" s="17"/>
      <c r="B26" s="36"/>
      <c r="C26" s="4"/>
      <c r="D26" s="4"/>
      <c r="E26" s="4"/>
      <c r="F26" s="4"/>
      <c r="G26" s="4"/>
    </row>
    <row r="27" spans="1:7" x14ac:dyDescent="0.25">
      <c r="A27" s="17"/>
      <c r="B27" s="36"/>
      <c r="C27" s="4"/>
      <c r="D27" s="4"/>
      <c r="E27" s="4"/>
      <c r="F27" s="4"/>
      <c r="G27" s="4"/>
    </row>
    <row r="28" spans="1:7" x14ac:dyDescent="0.25">
      <c r="A28" s="17"/>
      <c r="B28" s="36"/>
      <c r="C28" s="4"/>
      <c r="D28" s="4"/>
      <c r="E28" s="4"/>
      <c r="F28" s="4"/>
      <c r="G28" s="4"/>
    </row>
    <row r="29" spans="1:7" x14ac:dyDescent="0.25">
      <c r="A29" s="17"/>
      <c r="B29" s="36"/>
      <c r="C29" s="4"/>
      <c r="D29" s="4"/>
      <c r="E29" s="4"/>
      <c r="F29" s="4"/>
      <c r="G29" s="4"/>
    </row>
    <row r="30" spans="1:7" x14ac:dyDescent="0.25">
      <c r="A30" s="17"/>
      <c r="B30" s="36"/>
      <c r="C30" s="4"/>
      <c r="D30" s="4"/>
      <c r="E30" s="4"/>
      <c r="F30" s="4"/>
      <c r="G30" s="4"/>
    </row>
    <row r="31" spans="1:7" x14ac:dyDescent="0.25">
      <c r="A31" s="17"/>
      <c r="B31" s="36"/>
      <c r="C31" s="4"/>
      <c r="D31" s="4"/>
      <c r="E31" s="4"/>
      <c r="F31" s="4"/>
      <c r="G31" s="4"/>
    </row>
    <row r="32" spans="1:7" x14ac:dyDescent="0.25">
      <c r="A32" s="17"/>
      <c r="B32" s="36"/>
      <c r="C32" s="4"/>
      <c r="D32" s="4"/>
      <c r="E32" s="4"/>
      <c r="F32" s="4"/>
      <c r="G32" s="4"/>
    </row>
    <row r="33" spans="1:7" x14ac:dyDescent="0.25">
      <c r="A33" s="17"/>
      <c r="B33" s="36"/>
      <c r="C33" s="4"/>
      <c r="D33" s="4"/>
      <c r="E33" s="4"/>
      <c r="F33" s="4"/>
      <c r="G33" s="4"/>
    </row>
    <row r="34" spans="1:7" x14ac:dyDescent="0.25">
      <c r="A34" s="17"/>
      <c r="B34" s="36"/>
      <c r="C34" s="4"/>
      <c r="D34" s="4"/>
      <c r="E34" s="4"/>
      <c r="F34" s="4"/>
      <c r="G34" s="4"/>
    </row>
    <row r="35" spans="1:7" x14ac:dyDescent="0.25">
      <c r="A35" s="17"/>
      <c r="B35" s="36"/>
      <c r="C35" s="4"/>
      <c r="D35" s="4"/>
      <c r="E35" s="4"/>
      <c r="F35" s="4"/>
      <c r="G35" s="4"/>
    </row>
    <row r="36" spans="1:7" x14ac:dyDescent="0.25">
      <c r="A36" s="17"/>
      <c r="B36" s="36"/>
      <c r="C36" s="4"/>
      <c r="D36" s="4"/>
      <c r="E36" s="4"/>
      <c r="F36" s="4"/>
      <c r="G36" s="4"/>
    </row>
    <row r="37" spans="1:7" x14ac:dyDescent="0.25">
      <c r="A37" s="17"/>
      <c r="B37" s="36"/>
      <c r="C37" s="4"/>
      <c r="D37" s="4"/>
      <c r="E37" s="4"/>
      <c r="F37" s="4"/>
      <c r="G37" s="4"/>
    </row>
    <row r="38" spans="1:7" x14ac:dyDescent="0.25">
      <c r="A38" s="17"/>
      <c r="B38" s="36"/>
      <c r="C38" s="4"/>
      <c r="D38" s="4"/>
      <c r="E38" s="4"/>
      <c r="F38" s="4"/>
      <c r="G38" s="4"/>
    </row>
    <row r="39" spans="1:7" x14ac:dyDescent="0.25">
      <c r="A39" s="17"/>
      <c r="B39" s="36"/>
      <c r="C39" s="4"/>
      <c r="D39" s="4"/>
      <c r="E39" s="4"/>
      <c r="F39" s="4"/>
      <c r="G39" s="4"/>
    </row>
    <row r="40" spans="1:7" x14ac:dyDescent="0.25">
      <c r="A40" s="17"/>
      <c r="B40" s="36"/>
      <c r="C40" s="3"/>
      <c r="D40" s="3"/>
      <c r="E40" s="3"/>
      <c r="F40" s="3"/>
      <c r="G40" s="3"/>
    </row>
    <row r="41" spans="1:7" x14ac:dyDescent="0.25">
      <c r="A41" s="17"/>
      <c r="B41" s="36"/>
      <c r="C41" s="3"/>
      <c r="D41" s="3"/>
      <c r="E41" s="3"/>
      <c r="F41" s="3"/>
      <c r="G41" s="3"/>
    </row>
    <row r="42" spans="1:7" x14ac:dyDescent="0.25">
      <c r="A42" s="17"/>
      <c r="B42" s="36"/>
      <c r="C42" s="3"/>
      <c r="D42" s="3"/>
      <c r="E42" s="3"/>
      <c r="F42" s="3"/>
      <c r="G42" s="3"/>
    </row>
    <row r="43" spans="1:7" x14ac:dyDescent="0.25">
      <c r="A43" s="17"/>
      <c r="B43" s="36"/>
      <c r="C43" s="3"/>
      <c r="D43" s="3"/>
      <c r="E43" s="3"/>
      <c r="F43" s="3"/>
      <c r="G43" s="3"/>
    </row>
    <row r="44" spans="1:7" x14ac:dyDescent="0.25">
      <c r="A44" s="17"/>
      <c r="B44" s="36"/>
      <c r="C44" s="3"/>
      <c r="D44" s="3"/>
      <c r="E44" s="3"/>
      <c r="F44" s="3"/>
      <c r="G44" s="3"/>
    </row>
    <row r="45" spans="1:7" x14ac:dyDescent="0.25">
      <c r="A45" s="17"/>
      <c r="B45" s="36"/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50"/>
  <sheetViews>
    <sheetView workbookViewId="0">
      <selection activeCell="C3" sqref="C3:F14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6" x14ac:dyDescent="0.25">
      <c r="B1" s="34"/>
      <c r="C1" s="2"/>
      <c r="D1" s="54" t="s">
        <v>45</v>
      </c>
      <c r="E1" s="54"/>
      <c r="F1" s="2"/>
    </row>
    <row r="2" spans="1:6" x14ac:dyDescent="0.25">
      <c r="A2" s="17" t="s">
        <v>21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6" t="str">
        <f>Sheet1!B3</f>
        <v>CHIDERA PROMISE OLUCHI</v>
      </c>
      <c r="C3" s="2">
        <v>4</v>
      </c>
      <c r="D3" s="2">
        <v>8</v>
      </c>
      <c r="E3" s="2">
        <v>3</v>
      </c>
      <c r="F3" s="2">
        <v>35</v>
      </c>
    </row>
    <row r="4" spans="1:6" x14ac:dyDescent="0.25">
      <c r="A4" s="17"/>
      <c r="B4" s="36" t="str">
        <f>Sheet1!B4</f>
        <v>CHUKWUEMEKA    MARVELLOUS</v>
      </c>
      <c r="C4" s="2">
        <v>10</v>
      </c>
      <c r="D4" s="2">
        <v>6</v>
      </c>
      <c r="E4" s="2">
        <v>7</v>
      </c>
      <c r="F4" s="2">
        <v>46</v>
      </c>
    </row>
    <row r="5" spans="1:6" x14ac:dyDescent="0.25">
      <c r="A5" s="17"/>
      <c r="B5" s="36" t="str">
        <f>Sheet1!B5</f>
        <v>EZE  NMESOMA PRINCESS</v>
      </c>
      <c r="C5" s="2"/>
      <c r="D5" s="2"/>
      <c r="E5" s="2"/>
      <c r="F5" s="2"/>
    </row>
    <row r="6" spans="1:6" x14ac:dyDescent="0.25">
      <c r="A6" s="17"/>
      <c r="B6" s="36" t="str">
        <f>Sheet1!B6</f>
        <v>NNAJI MARVELLOUS</v>
      </c>
      <c r="C6" s="2">
        <v>10</v>
      </c>
      <c r="D6" s="37">
        <v>5</v>
      </c>
      <c r="E6" s="37">
        <v>7</v>
      </c>
      <c r="F6" s="37">
        <v>46</v>
      </c>
    </row>
    <row r="7" spans="1:6" x14ac:dyDescent="0.25">
      <c r="A7" s="17"/>
      <c r="B7" s="36" t="str">
        <f>Sheet1!B7</f>
        <v>NNAMANI CHUKWUBUIKEM</v>
      </c>
      <c r="C7" s="2"/>
      <c r="D7" s="37"/>
      <c r="E7" s="37"/>
      <c r="F7" s="37"/>
    </row>
    <row r="8" spans="1:6" x14ac:dyDescent="0.25">
      <c r="A8" s="17"/>
      <c r="B8" s="36" t="str">
        <f>Sheet1!B8</f>
        <v>OGBODO SUCCESS CHINAZA</v>
      </c>
      <c r="C8" s="2">
        <v>10</v>
      </c>
      <c r="D8" s="37">
        <v>5</v>
      </c>
      <c r="E8" s="37">
        <v>8</v>
      </c>
      <c r="F8" s="37">
        <v>48</v>
      </c>
    </row>
    <row r="9" spans="1:6" x14ac:dyDescent="0.25">
      <c r="A9" s="17"/>
      <c r="B9" s="36" t="str">
        <f>Sheet1!B9</f>
        <v>OKENWA CHIDUBEM</v>
      </c>
      <c r="C9" s="2">
        <v>6</v>
      </c>
      <c r="D9" s="37">
        <v>4</v>
      </c>
      <c r="E9" s="37">
        <v>6</v>
      </c>
      <c r="F9" s="37">
        <v>41</v>
      </c>
    </row>
    <row r="10" spans="1:6" x14ac:dyDescent="0.25">
      <c r="A10" s="17"/>
      <c r="B10" s="36" t="str">
        <f>Sheet1!B10</f>
        <v>OKONKWO VICTOR EBERECHUKWU</v>
      </c>
      <c r="C10" s="2">
        <v>7</v>
      </c>
      <c r="D10" s="37">
        <v>3</v>
      </c>
      <c r="E10" s="37">
        <v>6</v>
      </c>
      <c r="F10" s="37">
        <v>56</v>
      </c>
    </row>
    <row r="11" spans="1:6" x14ac:dyDescent="0.25">
      <c r="A11" s="17"/>
      <c r="B11" s="36" t="str">
        <f>Sheet1!B11</f>
        <v>OKORONKWO PRUDENCE UDIRICHIM</v>
      </c>
      <c r="C11" s="2"/>
      <c r="D11" s="37"/>
      <c r="E11" s="37"/>
      <c r="F11" s="37"/>
    </row>
    <row r="12" spans="1:6" x14ac:dyDescent="0.25">
      <c r="A12" s="17"/>
      <c r="B12" s="36" t="str">
        <f>Sheet1!B12</f>
        <v>OYIGBO  VICTORIA KOSISOCHUKWU</v>
      </c>
      <c r="C12" s="2">
        <v>10</v>
      </c>
      <c r="D12" s="37">
        <v>5</v>
      </c>
      <c r="E12" s="37">
        <v>5</v>
      </c>
      <c r="F12" s="37">
        <v>43</v>
      </c>
    </row>
    <row r="13" spans="1:6" x14ac:dyDescent="0.25">
      <c r="A13" s="17"/>
      <c r="B13" s="36" t="str">
        <f>Sheet1!B13</f>
        <v>OZOEMENA  IFUNANYA</v>
      </c>
      <c r="C13" s="2">
        <v>10</v>
      </c>
      <c r="D13" s="37">
        <v>3</v>
      </c>
      <c r="E13" s="37">
        <v>4</v>
      </c>
      <c r="F13" s="37">
        <v>41</v>
      </c>
    </row>
    <row r="14" spans="1:6" x14ac:dyDescent="0.25">
      <c r="A14" s="17"/>
      <c r="B14" s="36" t="str">
        <f>Sheet1!B14</f>
        <v xml:space="preserve">UDEH CHIBUZOR </v>
      </c>
      <c r="C14" s="2">
        <v>6</v>
      </c>
      <c r="D14" s="37">
        <v>7</v>
      </c>
      <c r="E14" s="37">
        <v>8</v>
      </c>
      <c r="F14" s="37">
        <v>54</v>
      </c>
    </row>
    <row r="15" spans="1:6" x14ac:dyDescent="0.25">
      <c r="A15" s="17"/>
      <c r="B15" s="36">
        <f>Sheet1!B15</f>
        <v>0</v>
      </c>
      <c r="C15" s="37"/>
      <c r="D15" s="2"/>
      <c r="E15" s="37"/>
      <c r="F15" s="37"/>
    </row>
    <row r="16" spans="1:6" x14ac:dyDescent="0.25">
      <c r="A16" s="17"/>
      <c r="B16" s="36">
        <f>Sheet1!B16</f>
        <v>0</v>
      </c>
      <c r="C16" s="37"/>
      <c r="D16" s="2"/>
      <c r="E16" s="37"/>
      <c r="F16" s="37"/>
    </row>
    <row r="17" spans="1:6" x14ac:dyDescent="0.25">
      <c r="A17" s="17"/>
      <c r="B17" s="36"/>
      <c r="C17" s="37"/>
      <c r="D17" s="2"/>
      <c r="E17" s="37"/>
      <c r="F17" s="37"/>
    </row>
    <row r="18" spans="1:6" x14ac:dyDescent="0.25">
      <c r="A18" s="17"/>
      <c r="B18" s="36"/>
      <c r="C18" s="37"/>
      <c r="D18" s="2"/>
      <c r="E18" s="37"/>
      <c r="F18" s="37"/>
    </row>
    <row r="19" spans="1:6" x14ac:dyDescent="0.25">
      <c r="A19" s="17"/>
      <c r="B19" s="36"/>
      <c r="C19" s="37"/>
      <c r="D19" s="2"/>
      <c r="E19" s="37"/>
      <c r="F19" s="37"/>
    </row>
    <row r="20" spans="1:6" x14ac:dyDescent="0.25">
      <c r="A20" s="17"/>
      <c r="B20" s="36"/>
      <c r="C20" s="37"/>
      <c r="D20" s="2"/>
      <c r="E20" s="37"/>
      <c r="F20" s="37"/>
    </row>
    <row r="21" spans="1:6" x14ac:dyDescent="0.25">
      <c r="A21" s="17"/>
      <c r="B21" s="36"/>
      <c r="C21" s="37"/>
      <c r="D21" s="2"/>
      <c r="E21" s="37"/>
      <c r="F21" s="37"/>
    </row>
    <row r="22" spans="1:6" x14ac:dyDescent="0.25">
      <c r="A22" s="17"/>
      <c r="B22" s="36"/>
      <c r="C22" s="37"/>
      <c r="D22" s="2"/>
      <c r="E22" s="37"/>
      <c r="F22" s="37"/>
    </row>
    <row r="23" spans="1:6" x14ac:dyDescent="0.25">
      <c r="A23" s="17"/>
      <c r="B23" s="36"/>
      <c r="C23" s="2"/>
      <c r="D23" s="2"/>
      <c r="E23" s="2"/>
      <c r="F23" s="37"/>
    </row>
    <row r="24" spans="1:6" x14ac:dyDescent="0.25">
      <c r="A24" s="17"/>
      <c r="B24" s="36"/>
      <c r="C24" s="2"/>
      <c r="D24" s="2"/>
      <c r="E24" s="2"/>
      <c r="F24" s="37"/>
    </row>
    <row r="25" spans="1:6" x14ac:dyDescent="0.25">
      <c r="A25" s="17"/>
      <c r="B25" s="36"/>
      <c r="C25" s="2"/>
      <c r="D25" s="2"/>
      <c r="E25" s="2"/>
      <c r="F25" s="2"/>
    </row>
    <row r="26" spans="1:6" x14ac:dyDescent="0.25">
      <c r="A26" s="17"/>
      <c r="B26" s="36"/>
      <c r="C26" s="2"/>
      <c r="D26" s="2"/>
      <c r="E26" s="2"/>
      <c r="F26" s="2"/>
    </row>
    <row r="27" spans="1:6" x14ac:dyDescent="0.25">
      <c r="A27" s="17"/>
      <c r="B27" s="36"/>
      <c r="C27" s="2"/>
      <c r="D27" s="2"/>
      <c r="E27" s="2"/>
      <c r="F27" s="2"/>
    </row>
    <row r="28" spans="1:6" x14ac:dyDescent="0.25">
      <c r="A28" s="17"/>
      <c r="B28" s="36"/>
      <c r="C28" s="2"/>
      <c r="D28" s="2"/>
      <c r="E28" s="2"/>
      <c r="F28" s="2"/>
    </row>
    <row r="29" spans="1:6" x14ac:dyDescent="0.25">
      <c r="A29" s="17"/>
      <c r="B29" s="36"/>
      <c r="C29" s="2"/>
      <c r="D29" s="2"/>
      <c r="E29" s="2"/>
      <c r="F29" s="2"/>
    </row>
    <row r="30" spans="1:6" x14ac:dyDescent="0.25">
      <c r="A30" s="17"/>
      <c r="B30" s="36"/>
      <c r="C30" s="2"/>
      <c r="D30" s="2"/>
      <c r="E30" s="2"/>
      <c r="F30" s="2"/>
    </row>
    <row r="31" spans="1:6" x14ac:dyDescent="0.25">
      <c r="A31" s="17"/>
      <c r="B31" s="36"/>
      <c r="C31" s="2"/>
      <c r="D31" s="2"/>
      <c r="E31" s="2"/>
      <c r="F31" s="2"/>
    </row>
    <row r="32" spans="1:6" x14ac:dyDescent="0.25">
      <c r="A32" s="17"/>
      <c r="B32" s="36"/>
      <c r="C32" s="2"/>
      <c r="D32" s="2"/>
      <c r="E32" s="2"/>
      <c r="F32" s="2"/>
    </row>
    <row r="33" spans="1:6" x14ac:dyDescent="0.25">
      <c r="A33" s="17"/>
      <c r="B33" s="36"/>
      <c r="C33" s="2"/>
      <c r="D33" s="2"/>
      <c r="E33" s="2"/>
      <c r="F33" s="2"/>
    </row>
    <row r="34" spans="1:6" x14ac:dyDescent="0.25">
      <c r="A34" s="17"/>
      <c r="B34" s="36"/>
      <c r="C34" s="2"/>
      <c r="D34" s="2"/>
      <c r="E34" s="2"/>
      <c r="F34" s="2"/>
    </row>
    <row r="35" spans="1:6" x14ac:dyDescent="0.25">
      <c r="A35" s="17"/>
      <c r="B35" s="36"/>
      <c r="C35" s="2"/>
      <c r="D35" s="2"/>
      <c r="E35" s="2"/>
      <c r="F35" s="2"/>
    </row>
    <row r="36" spans="1:6" x14ac:dyDescent="0.25">
      <c r="A36" s="17"/>
      <c r="B36" s="36"/>
      <c r="C36" s="2"/>
      <c r="D36" s="2"/>
      <c r="E36" s="2"/>
      <c r="F36" s="2"/>
    </row>
    <row r="37" spans="1:6" x14ac:dyDescent="0.25">
      <c r="A37" s="17"/>
      <c r="B37" s="36"/>
      <c r="C37" s="2"/>
      <c r="D37" s="2"/>
      <c r="E37" s="2"/>
      <c r="F37" s="2"/>
    </row>
    <row r="38" spans="1:6" x14ac:dyDescent="0.25">
      <c r="A38" s="17"/>
      <c r="B38" s="36"/>
      <c r="C38" s="2"/>
      <c r="D38" s="2"/>
      <c r="E38" s="2"/>
      <c r="F38" s="2"/>
    </row>
    <row r="39" spans="1:6" x14ac:dyDescent="0.25">
      <c r="A39" s="17"/>
      <c r="B39" s="36"/>
      <c r="C39" s="2"/>
      <c r="D39" s="2"/>
      <c r="E39" s="2"/>
      <c r="F39" s="2"/>
    </row>
    <row r="40" spans="1:6" x14ac:dyDescent="0.25">
      <c r="A40" s="17"/>
      <c r="B40" s="36"/>
      <c r="C40" s="2"/>
      <c r="D40" s="2"/>
      <c r="E40" s="2"/>
      <c r="F40" s="2"/>
    </row>
    <row r="41" spans="1:6" x14ac:dyDescent="0.25">
      <c r="A41" s="17"/>
      <c r="B41" s="36"/>
      <c r="C41" s="2"/>
      <c r="D41" s="2"/>
      <c r="E41" s="2"/>
      <c r="F41" s="2"/>
    </row>
    <row r="42" spans="1:6" x14ac:dyDescent="0.25">
      <c r="A42" s="17"/>
      <c r="B42" s="36"/>
    </row>
    <row r="43" spans="1:6" x14ac:dyDescent="0.25">
      <c r="A43" s="17"/>
      <c r="B43" s="36"/>
    </row>
    <row r="44" spans="1:6" x14ac:dyDescent="0.25">
      <c r="A44" s="17"/>
      <c r="B44" s="36"/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50"/>
  <sheetViews>
    <sheetView workbookViewId="0">
      <selection activeCell="C3" sqref="C3:F14"/>
    </sheetView>
  </sheetViews>
  <sheetFormatPr defaultRowHeight="15.75" x14ac:dyDescent="0.25"/>
  <cols>
    <col min="1" max="1" width="17.625" bestFit="1" customWidth="1"/>
    <col min="2" max="2" width="34.625" style="32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4"/>
      <c r="C1" s="2"/>
      <c r="D1" s="54" t="s">
        <v>35</v>
      </c>
      <c r="E1" s="54"/>
      <c r="F1" s="2"/>
      <c r="G1" s="2"/>
    </row>
    <row r="2" spans="1:7" x14ac:dyDescent="0.25">
      <c r="A2" s="17" t="s">
        <v>21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7" x14ac:dyDescent="0.25">
      <c r="A3" s="17"/>
      <c r="B3" s="36" t="str">
        <f>Sheet1!B3</f>
        <v>CHIDERA PROMISE OLUCHI</v>
      </c>
      <c r="C3" s="4">
        <v>9</v>
      </c>
      <c r="D3" s="4">
        <v>2</v>
      </c>
      <c r="E3" s="4">
        <v>4</v>
      </c>
      <c r="F3" s="4">
        <v>38</v>
      </c>
      <c r="G3" s="4"/>
    </row>
    <row r="4" spans="1:7" x14ac:dyDescent="0.25">
      <c r="A4" s="17"/>
      <c r="B4" s="36" t="str">
        <f>Sheet1!B4</f>
        <v>CHUKWUEMEKA    MARVELLOUS</v>
      </c>
      <c r="C4" s="4">
        <v>10</v>
      </c>
      <c r="D4" s="4">
        <v>9</v>
      </c>
      <c r="E4" s="4">
        <v>9</v>
      </c>
      <c r="F4" s="4">
        <v>52</v>
      </c>
      <c r="G4" s="4"/>
    </row>
    <row r="5" spans="1:7" x14ac:dyDescent="0.25">
      <c r="A5" s="17"/>
      <c r="B5" s="36" t="str">
        <f>Sheet1!B5</f>
        <v>EZE  NMESOMA PRINCESS</v>
      </c>
      <c r="C5" s="4">
        <v>10</v>
      </c>
      <c r="D5" s="4">
        <v>5</v>
      </c>
      <c r="E5" s="4">
        <v>9</v>
      </c>
      <c r="F5" s="4">
        <v>50</v>
      </c>
      <c r="G5" s="4"/>
    </row>
    <row r="6" spans="1:7" x14ac:dyDescent="0.25">
      <c r="A6" s="17"/>
      <c r="B6" s="36" t="str">
        <f>Sheet1!B6</f>
        <v>NNAJI MARVELLOUS</v>
      </c>
      <c r="C6" s="4">
        <v>10</v>
      </c>
      <c r="D6" s="4">
        <v>3</v>
      </c>
      <c r="E6" s="4">
        <v>9</v>
      </c>
      <c r="F6" s="4">
        <v>55</v>
      </c>
      <c r="G6" s="4"/>
    </row>
    <row r="7" spans="1:7" x14ac:dyDescent="0.25">
      <c r="A7" s="17"/>
      <c r="B7" s="36" t="str">
        <f>Sheet1!B7</f>
        <v>NNAMANI CHUKWUBUIKEM</v>
      </c>
      <c r="C7" s="4">
        <v>8</v>
      </c>
      <c r="D7" s="4">
        <v>3</v>
      </c>
      <c r="E7" s="4">
        <v>5</v>
      </c>
      <c r="F7" s="4">
        <v>37</v>
      </c>
      <c r="G7" s="4"/>
    </row>
    <row r="8" spans="1:7" x14ac:dyDescent="0.25">
      <c r="A8" s="17"/>
      <c r="B8" s="36" t="str">
        <f>Sheet1!B8</f>
        <v>OGBODO SUCCESS CHINAZA</v>
      </c>
      <c r="C8" s="4">
        <v>10</v>
      </c>
      <c r="D8" s="4">
        <v>9</v>
      </c>
      <c r="E8" s="4">
        <v>9</v>
      </c>
      <c r="F8" s="4">
        <v>50</v>
      </c>
      <c r="G8" s="4"/>
    </row>
    <row r="9" spans="1:7" x14ac:dyDescent="0.25">
      <c r="A9" s="17"/>
      <c r="B9" s="36" t="str">
        <f>Sheet1!B9</f>
        <v>OKENWA CHIDUBEM</v>
      </c>
      <c r="C9" s="4">
        <v>9</v>
      </c>
      <c r="D9" s="4">
        <v>5</v>
      </c>
      <c r="E9" s="4">
        <v>7</v>
      </c>
      <c r="F9" s="4">
        <v>43</v>
      </c>
      <c r="G9" s="4"/>
    </row>
    <row r="10" spans="1:7" x14ac:dyDescent="0.25">
      <c r="A10" s="17"/>
      <c r="B10" s="36" t="str">
        <f>Sheet1!B10</f>
        <v>OKONKWO VICTOR EBERECHUKWU</v>
      </c>
      <c r="C10" s="4">
        <v>10</v>
      </c>
      <c r="D10" s="4">
        <v>9</v>
      </c>
      <c r="E10" s="4">
        <v>10</v>
      </c>
      <c r="F10" s="4">
        <v>59</v>
      </c>
      <c r="G10" s="4"/>
    </row>
    <row r="11" spans="1:7" x14ac:dyDescent="0.25">
      <c r="A11" s="17"/>
      <c r="B11" s="36" t="str">
        <f>Sheet1!B11</f>
        <v>OKORONKWO PRUDENCE UDIRICHIM</v>
      </c>
      <c r="C11" s="4">
        <v>10</v>
      </c>
      <c r="D11" s="4">
        <v>9</v>
      </c>
      <c r="E11" s="4">
        <v>10</v>
      </c>
      <c r="F11" s="4">
        <v>54</v>
      </c>
      <c r="G11" s="4"/>
    </row>
    <row r="12" spans="1:7" x14ac:dyDescent="0.25">
      <c r="A12" s="17"/>
      <c r="B12" s="36" t="str">
        <f>Sheet1!B12</f>
        <v>OYIGBO  VICTORIA KOSISOCHUKWU</v>
      </c>
      <c r="C12" s="4">
        <v>10</v>
      </c>
      <c r="D12" s="4">
        <v>5</v>
      </c>
      <c r="E12" s="4">
        <v>7</v>
      </c>
      <c r="F12" s="4">
        <v>43</v>
      </c>
      <c r="G12" s="4"/>
    </row>
    <row r="13" spans="1:7" x14ac:dyDescent="0.25">
      <c r="A13" s="17"/>
      <c r="B13" s="36" t="str">
        <f>Sheet1!B13</f>
        <v>OZOEMENA  IFUNANYA</v>
      </c>
      <c r="C13" s="4">
        <v>10</v>
      </c>
      <c r="D13" s="4">
        <v>3</v>
      </c>
      <c r="E13" s="4">
        <v>7</v>
      </c>
      <c r="F13" s="4">
        <v>41</v>
      </c>
      <c r="G13" s="4"/>
    </row>
    <row r="14" spans="1:7" x14ac:dyDescent="0.25">
      <c r="A14" s="17"/>
      <c r="B14" s="36" t="str">
        <f>Sheet1!B14</f>
        <v xml:space="preserve">UDEH CHIBUZOR </v>
      </c>
      <c r="C14" s="4">
        <v>9</v>
      </c>
      <c r="D14" s="4">
        <v>1</v>
      </c>
      <c r="E14" s="4">
        <v>7</v>
      </c>
      <c r="F14" s="4">
        <v>49</v>
      </c>
      <c r="G14" s="4"/>
    </row>
    <row r="15" spans="1:7" x14ac:dyDescent="0.25">
      <c r="A15" s="17"/>
      <c r="B15" s="36"/>
      <c r="C15" s="4"/>
      <c r="D15" s="4"/>
      <c r="E15" s="4"/>
      <c r="F15" s="4"/>
      <c r="G15" s="4"/>
    </row>
    <row r="16" spans="1:7" x14ac:dyDescent="0.25">
      <c r="A16" s="17"/>
      <c r="B16" s="36"/>
      <c r="C16" s="4"/>
      <c r="D16" s="4"/>
      <c r="E16" s="4"/>
      <c r="F16" s="4"/>
      <c r="G16" s="4"/>
    </row>
    <row r="17" spans="1:7" x14ac:dyDescent="0.25">
      <c r="A17" s="17"/>
      <c r="B17" s="36"/>
      <c r="C17" s="4"/>
      <c r="D17" s="4"/>
      <c r="E17" s="4"/>
      <c r="F17" s="4"/>
      <c r="G17" s="4"/>
    </row>
    <row r="18" spans="1:7" x14ac:dyDescent="0.25">
      <c r="A18" s="17"/>
      <c r="B18" s="36"/>
      <c r="C18" s="4"/>
      <c r="D18" s="4"/>
      <c r="E18" s="4"/>
      <c r="F18" s="4"/>
      <c r="G18" s="4"/>
    </row>
    <row r="19" spans="1:7" x14ac:dyDescent="0.25">
      <c r="A19" s="17"/>
      <c r="B19" s="36"/>
      <c r="C19" s="4"/>
      <c r="D19" s="4"/>
      <c r="E19" s="4"/>
      <c r="F19" s="4"/>
      <c r="G19" s="4"/>
    </row>
    <row r="20" spans="1:7" x14ac:dyDescent="0.25">
      <c r="A20" s="17"/>
      <c r="B20" s="36"/>
      <c r="C20" s="4"/>
      <c r="D20" s="4"/>
      <c r="E20" s="4"/>
      <c r="F20" s="4"/>
      <c r="G20" s="4"/>
    </row>
    <row r="21" spans="1:7" x14ac:dyDescent="0.25">
      <c r="A21" s="17"/>
      <c r="B21" s="36"/>
      <c r="C21" s="4"/>
      <c r="D21" s="4"/>
      <c r="E21" s="4"/>
      <c r="F21" s="4"/>
      <c r="G21" s="4"/>
    </row>
    <row r="22" spans="1:7" x14ac:dyDescent="0.25">
      <c r="A22" s="17"/>
      <c r="B22" s="36"/>
      <c r="C22" s="4"/>
      <c r="D22" s="4"/>
      <c r="E22" s="4"/>
      <c r="F22" s="4"/>
      <c r="G22" s="4"/>
    </row>
    <row r="23" spans="1:7" x14ac:dyDescent="0.25">
      <c r="A23" s="17"/>
      <c r="B23" s="36"/>
      <c r="C23" s="4"/>
      <c r="D23" s="4"/>
      <c r="E23" s="4"/>
      <c r="F23" s="4"/>
      <c r="G23" s="4"/>
    </row>
    <row r="24" spans="1:7" x14ac:dyDescent="0.25">
      <c r="A24" s="17"/>
      <c r="B24" s="36"/>
      <c r="C24" s="4"/>
      <c r="D24" s="4"/>
      <c r="E24" s="4"/>
      <c r="F24" s="4"/>
      <c r="G24" s="4"/>
    </row>
    <row r="25" spans="1:7" x14ac:dyDescent="0.25">
      <c r="A25" s="17"/>
      <c r="B25" s="36"/>
      <c r="C25" s="4"/>
      <c r="D25" s="4"/>
      <c r="E25" s="4"/>
      <c r="F25" s="4"/>
      <c r="G25" s="4"/>
    </row>
    <row r="26" spans="1:7" x14ac:dyDescent="0.25">
      <c r="A26" s="17"/>
      <c r="B26" s="36"/>
      <c r="C26" s="4"/>
      <c r="D26" s="4"/>
      <c r="E26" s="4"/>
      <c r="F26" s="4"/>
      <c r="G26" s="4"/>
    </row>
    <row r="27" spans="1:7" x14ac:dyDescent="0.25">
      <c r="A27" s="17"/>
      <c r="B27" s="36"/>
      <c r="C27" s="4"/>
      <c r="D27" s="4"/>
      <c r="E27" s="4"/>
      <c r="F27" s="4"/>
      <c r="G27" s="4"/>
    </row>
    <row r="28" spans="1:7" x14ac:dyDescent="0.25">
      <c r="A28" s="17"/>
      <c r="B28" s="36"/>
      <c r="C28" s="4"/>
      <c r="D28" s="4"/>
      <c r="E28" s="4"/>
      <c r="F28" s="4"/>
      <c r="G28" s="4"/>
    </row>
    <row r="29" spans="1:7" x14ac:dyDescent="0.25">
      <c r="A29" s="17"/>
      <c r="B29" s="36"/>
      <c r="C29" s="4"/>
      <c r="D29" s="4"/>
      <c r="E29" s="4"/>
      <c r="F29" s="4"/>
      <c r="G29" s="4"/>
    </row>
    <row r="30" spans="1:7" x14ac:dyDescent="0.25">
      <c r="A30" s="17"/>
      <c r="B30" s="36"/>
      <c r="C30" s="4"/>
      <c r="D30" s="4"/>
      <c r="E30" s="4"/>
      <c r="F30" s="4"/>
      <c r="G30" s="4"/>
    </row>
    <row r="31" spans="1:7" x14ac:dyDescent="0.25">
      <c r="A31" s="17"/>
      <c r="B31" s="36"/>
      <c r="C31" s="4"/>
      <c r="D31" s="4"/>
      <c r="E31" s="4"/>
      <c r="F31" s="4"/>
      <c r="G31" s="4"/>
    </row>
    <row r="32" spans="1:7" x14ac:dyDescent="0.25">
      <c r="A32" s="17"/>
      <c r="B32" s="36"/>
      <c r="C32" s="4"/>
      <c r="D32" s="4"/>
      <c r="E32" s="4"/>
      <c r="F32" s="4"/>
      <c r="G32" s="4"/>
    </row>
    <row r="33" spans="1:7" x14ac:dyDescent="0.25">
      <c r="A33" s="17"/>
      <c r="B33" s="36"/>
      <c r="C33" s="4"/>
      <c r="D33" s="4"/>
      <c r="E33" s="4"/>
      <c r="F33" s="4"/>
      <c r="G33" s="4"/>
    </row>
    <row r="34" spans="1:7" x14ac:dyDescent="0.25">
      <c r="A34" s="17"/>
      <c r="B34" s="36"/>
      <c r="C34" s="4"/>
      <c r="D34" s="4"/>
      <c r="E34" s="4"/>
      <c r="F34" s="4"/>
      <c r="G34" s="4"/>
    </row>
    <row r="35" spans="1:7" x14ac:dyDescent="0.25">
      <c r="A35" s="17"/>
      <c r="B35" s="36"/>
      <c r="C35" s="4"/>
      <c r="D35" s="4"/>
      <c r="E35" s="4"/>
      <c r="F35" s="4"/>
      <c r="G35" s="4"/>
    </row>
    <row r="36" spans="1:7" x14ac:dyDescent="0.25">
      <c r="A36" s="17"/>
      <c r="B36" s="36"/>
      <c r="C36" s="4"/>
      <c r="D36" s="4"/>
      <c r="E36" s="4"/>
      <c r="F36" s="4"/>
      <c r="G36" s="4"/>
    </row>
    <row r="37" spans="1:7" x14ac:dyDescent="0.25">
      <c r="A37" s="17"/>
      <c r="B37" s="36"/>
      <c r="C37" s="4"/>
      <c r="D37" s="4"/>
      <c r="E37" s="4"/>
      <c r="F37" s="4"/>
      <c r="G37" s="4"/>
    </row>
    <row r="38" spans="1:7" x14ac:dyDescent="0.25">
      <c r="A38" s="17"/>
      <c r="B38" s="36"/>
      <c r="C38" s="4"/>
      <c r="D38" s="4"/>
      <c r="E38" s="4"/>
      <c r="F38" s="4"/>
      <c r="G38" s="4"/>
    </row>
    <row r="39" spans="1:7" x14ac:dyDescent="0.25">
      <c r="A39" s="17"/>
      <c r="B39" s="36"/>
      <c r="C39" s="4"/>
      <c r="D39" s="4"/>
      <c r="E39" s="4"/>
      <c r="F39" s="4"/>
      <c r="G39" s="4"/>
    </row>
    <row r="40" spans="1:7" x14ac:dyDescent="0.25">
      <c r="A40" s="17"/>
      <c r="B40" s="36"/>
      <c r="C40" s="3"/>
      <c r="D40" s="3"/>
      <c r="E40" s="3"/>
      <c r="F40" s="3"/>
      <c r="G40" s="3"/>
    </row>
    <row r="41" spans="1:7" x14ac:dyDescent="0.25">
      <c r="A41" s="17"/>
      <c r="B41" s="36"/>
      <c r="C41" s="3"/>
      <c r="D41" s="3"/>
      <c r="E41" s="3"/>
      <c r="F41" s="3"/>
      <c r="G41" s="3"/>
    </row>
    <row r="42" spans="1:7" x14ac:dyDescent="0.25">
      <c r="A42" s="17"/>
      <c r="B42" s="36"/>
      <c r="C42" s="3"/>
      <c r="D42" s="3"/>
      <c r="E42" s="3"/>
      <c r="F42" s="3"/>
      <c r="G42" s="3"/>
    </row>
    <row r="43" spans="1:7" x14ac:dyDescent="0.25">
      <c r="A43" s="17"/>
      <c r="B43" s="36"/>
      <c r="C43" s="3"/>
      <c r="D43" s="3"/>
      <c r="E43" s="3"/>
      <c r="F43" s="3"/>
      <c r="G43" s="3"/>
    </row>
    <row r="44" spans="1:7" x14ac:dyDescent="0.25">
      <c r="A44" s="17"/>
      <c r="B44" s="36"/>
      <c r="C44" s="3"/>
      <c r="D44" s="3"/>
      <c r="E44" s="3"/>
      <c r="F44" s="3"/>
      <c r="G44" s="3"/>
    </row>
    <row r="45" spans="1:7" x14ac:dyDescent="0.25">
      <c r="A45" s="17"/>
      <c r="B45" s="36"/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50"/>
  <sheetViews>
    <sheetView workbookViewId="0">
      <selection activeCell="B3" sqref="B3:B16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6" x14ac:dyDescent="0.25">
      <c r="B1" s="34"/>
      <c r="C1" s="2"/>
      <c r="D1" s="54" t="s">
        <v>55</v>
      </c>
      <c r="E1" s="54"/>
      <c r="F1" s="2"/>
    </row>
    <row r="2" spans="1:6" x14ac:dyDescent="0.25">
      <c r="A2" s="17" t="s">
        <v>21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6" t="str">
        <f>Sheet1!B3</f>
        <v>CHIDERA PROMISE OLUCHI</v>
      </c>
      <c r="C3" s="2"/>
      <c r="D3" s="2"/>
      <c r="E3" s="2"/>
      <c r="F3" s="2"/>
    </row>
    <row r="4" spans="1:6" x14ac:dyDescent="0.25">
      <c r="A4" s="17"/>
      <c r="B4" s="36" t="str">
        <f>Sheet1!B4</f>
        <v>CHUKWUEMEKA    MARVELLOUS</v>
      </c>
      <c r="C4" s="2"/>
      <c r="D4" s="2"/>
      <c r="E4" s="2"/>
      <c r="F4" s="2"/>
    </row>
    <row r="5" spans="1:6" x14ac:dyDescent="0.25">
      <c r="A5" s="17"/>
      <c r="B5" s="36" t="str">
        <f>Sheet1!B5</f>
        <v>EZE  NMESOMA PRINCESS</v>
      </c>
      <c r="C5" s="2"/>
      <c r="D5" s="2"/>
      <c r="E5" s="2"/>
      <c r="F5" s="2"/>
    </row>
    <row r="6" spans="1:6" x14ac:dyDescent="0.25">
      <c r="A6" s="17"/>
      <c r="B6" s="36" t="str">
        <f>Sheet1!B6</f>
        <v>NNAJI MARVELLOUS</v>
      </c>
      <c r="C6" s="37"/>
      <c r="D6" s="37"/>
      <c r="E6" s="37"/>
      <c r="F6" s="37"/>
    </row>
    <row r="7" spans="1:6" x14ac:dyDescent="0.25">
      <c r="A7" s="17"/>
      <c r="B7" s="36" t="str">
        <f>Sheet1!B7</f>
        <v>NNAMANI CHUKWUBUIKEM</v>
      </c>
      <c r="C7" s="37"/>
      <c r="D7" s="37"/>
      <c r="E7" s="37"/>
      <c r="F7" s="37"/>
    </row>
    <row r="8" spans="1:6" x14ac:dyDescent="0.25">
      <c r="A8" s="17"/>
      <c r="B8" s="36" t="str">
        <f>Sheet1!B8</f>
        <v>OGBODO SUCCESS CHINAZA</v>
      </c>
      <c r="C8" s="37"/>
      <c r="D8" s="37"/>
      <c r="E8" s="37"/>
      <c r="F8" s="37"/>
    </row>
    <row r="9" spans="1:6" x14ac:dyDescent="0.25">
      <c r="A9" s="17"/>
      <c r="B9" s="36" t="str">
        <f>Sheet1!B9</f>
        <v>OKENWA CHIDUBEM</v>
      </c>
      <c r="C9" s="37"/>
      <c r="D9" s="37"/>
      <c r="E9" s="37"/>
      <c r="F9" s="37"/>
    </row>
    <row r="10" spans="1:6" x14ac:dyDescent="0.25">
      <c r="A10" s="17"/>
      <c r="B10" s="36" t="str">
        <f>Sheet1!B10</f>
        <v>OKONKWO VICTOR EBERECHUKWU</v>
      </c>
      <c r="C10" s="37"/>
      <c r="D10" s="37"/>
      <c r="E10" s="37"/>
      <c r="F10" s="37"/>
    </row>
    <row r="11" spans="1:6" x14ac:dyDescent="0.25">
      <c r="A11" s="17"/>
      <c r="B11" s="36" t="str">
        <f>Sheet1!B11</f>
        <v>OKORONKWO PRUDENCE UDIRICHIM</v>
      </c>
      <c r="C11" s="37"/>
      <c r="D11" s="37"/>
      <c r="E11" s="37"/>
      <c r="F11" s="37"/>
    </row>
    <row r="12" spans="1:6" x14ac:dyDescent="0.25">
      <c r="A12" s="17"/>
      <c r="B12" s="36" t="str">
        <f>Sheet1!B12</f>
        <v>OYIGBO  VICTORIA KOSISOCHUKWU</v>
      </c>
      <c r="C12" s="37"/>
      <c r="D12" s="37"/>
      <c r="E12" s="37"/>
      <c r="F12" s="37"/>
    </row>
    <row r="13" spans="1:6" x14ac:dyDescent="0.25">
      <c r="A13" s="17"/>
      <c r="B13" s="36" t="str">
        <f>Sheet1!B13</f>
        <v>OZOEMENA  IFUNANYA</v>
      </c>
      <c r="C13" s="37"/>
      <c r="D13" s="37"/>
      <c r="E13" s="37"/>
      <c r="F13" s="37"/>
    </row>
    <row r="14" spans="1:6" x14ac:dyDescent="0.25">
      <c r="A14" s="17"/>
      <c r="B14" s="36" t="str">
        <f>Sheet1!B14</f>
        <v xml:space="preserve">UDEH CHIBUZOR </v>
      </c>
      <c r="C14" s="37"/>
      <c r="D14" s="37"/>
      <c r="E14" s="37"/>
      <c r="F14" s="37"/>
    </row>
    <row r="15" spans="1:6" x14ac:dyDescent="0.25">
      <c r="A15" s="17"/>
      <c r="B15" s="36">
        <f>Sheet1!B15</f>
        <v>0</v>
      </c>
      <c r="C15" s="37"/>
      <c r="D15" s="37"/>
      <c r="E15" s="37"/>
      <c r="F15" s="37"/>
    </row>
    <row r="16" spans="1:6" x14ac:dyDescent="0.25">
      <c r="A16" s="17"/>
      <c r="B16" s="36">
        <f>Sheet1!B16</f>
        <v>0</v>
      </c>
      <c r="C16" s="37"/>
      <c r="D16" s="37"/>
      <c r="E16" s="37"/>
      <c r="F16" s="37"/>
    </row>
    <row r="17" spans="1:6" x14ac:dyDescent="0.25">
      <c r="A17" s="17"/>
      <c r="B17" s="36"/>
      <c r="C17" s="37"/>
      <c r="D17" s="37"/>
      <c r="E17" s="37"/>
      <c r="F17" s="37"/>
    </row>
    <row r="18" spans="1:6" x14ac:dyDescent="0.25">
      <c r="A18" s="17"/>
      <c r="B18" s="36"/>
      <c r="C18" s="37"/>
      <c r="D18" s="37"/>
      <c r="E18" s="37"/>
      <c r="F18" s="37"/>
    </row>
    <row r="19" spans="1:6" x14ac:dyDescent="0.25">
      <c r="A19" s="17"/>
      <c r="B19" s="36"/>
      <c r="C19" s="37"/>
      <c r="D19" s="37"/>
      <c r="E19" s="37"/>
      <c r="F19" s="37"/>
    </row>
    <row r="20" spans="1:6" x14ac:dyDescent="0.25">
      <c r="A20" s="17"/>
      <c r="B20" s="36"/>
      <c r="C20" s="37"/>
      <c r="D20" s="37"/>
      <c r="E20" s="37"/>
      <c r="F20" s="2"/>
    </row>
    <row r="21" spans="1:6" x14ac:dyDescent="0.25">
      <c r="A21" s="17"/>
      <c r="B21" s="36"/>
      <c r="C21" s="37"/>
      <c r="D21" s="37"/>
      <c r="E21" s="37"/>
      <c r="F21" s="2"/>
    </row>
    <row r="22" spans="1:6" x14ac:dyDescent="0.25">
      <c r="A22" s="17"/>
      <c r="B22" s="36"/>
      <c r="C22" s="37"/>
      <c r="D22" s="2"/>
      <c r="E22" s="2"/>
      <c r="F22" s="2"/>
    </row>
    <row r="23" spans="1:6" x14ac:dyDescent="0.25">
      <c r="A23" s="17"/>
      <c r="B23" s="36"/>
      <c r="C23" s="37"/>
      <c r="D23" s="2"/>
      <c r="E23" s="2"/>
      <c r="F23" s="2"/>
    </row>
    <row r="24" spans="1:6" x14ac:dyDescent="0.25">
      <c r="A24" s="17"/>
      <c r="B24" s="36"/>
      <c r="C24" s="37"/>
      <c r="D24" s="2"/>
      <c r="E24" s="2"/>
      <c r="F24" s="2"/>
    </row>
    <row r="25" spans="1:6" x14ac:dyDescent="0.25">
      <c r="A25" s="17"/>
      <c r="B25" s="36"/>
      <c r="C25" s="37"/>
      <c r="D25" s="2"/>
      <c r="E25" s="2"/>
      <c r="F25" s="2"/>
    </row>
    <row r="26" spans="1:6" x14ac:dyDescent="0.25">
      <c r="A26" s="17"/>
      <c r="B26" s="36"/>
      <c r="C26" s="37"/>
      <c r="D26" s="2"/>
      <c r="E26" s="2"/>
      <c r="F26" s="2"/>
    </row>
    <row r="27" spans="1:6" x14ac:dyDescent="0.25">
      <c r="A27" s="17"/>
      <c r="B27" s="36"/>
      <c r="C27" s="37"/>
      <c r="D27" s="2"/>
      <c r="E27" s="2"/>
      <c r="F27" s="2"/>
    </row>
    <row r="28" spans="1:6" x14ac:dyDescent="0.25">
      <c r="A28" s="17"/>
      <c r="B28" s="36"/>
      <c r="C28" s="37"/>
      <c r="D28" s="2"/>
      <c r="E28" s="2"/>
      <c r="F28" s="2"/>
    </row>
    <row r="29" spans="1:6" x14ac:dyDescent="0.25">
      <c r="A29" s="17"/>
      <c r="B29" s="36"/>
      <c r="C29" s="37"/>
      <c r="D29" s="2"/>
      <c r="E29" s="2"/>
      <c r="F29" s="2"/>
    </row>
    <row r="30" spans="1:6" x14ac:dyDescent="0.25">
      <c r="A30" s="17"/>
      <c r="B30" s="36"/>
      <c r="C30" s="37"/>
      <c r="D30" s="2"/>
      <c r="E30" s="2"/>
      <c r="F30" s="2"/>
    </row>
    <row r="31" spans="1:6" x14ac:dyDescent="0.25">
      <c r="A31" s="17"/>
      <c r="B31" s="36"/>
      <c r="C31" s="37"/>
      <c r="D31" s="2"/>
      <c r="E31" s="2"/>
      <c r="F31" s="2"/>
    </row>
    <row r="32" spans="1:6" x14ac:dyDescent="0.25">
      <c r="A32" s="17"/>
      <c r="B32" s="36"/>
      <c r="C32" s="37"/>
      <c r="D32" s="2"/>
      <c r="E32" s="2"/>
      <c r="F32" s="2"/>
    </row>
    <row r="33" spans="1:6" x14ac:dyDescent="0.25">
      <c r="A33" s="17"/>
      <c r="B33" s="36"/>
      <c r="C33" s="37"/>
      <c r="D33" s="2"/>
      <c r="E33" s="2"/>
      <c r="F33" s="2"/>
    </row>
    <row r="34" spans="1:6" x14ac:dyDescent="0.25">
      <c r="A34" s="17"/>
      <c r="B34" s="36"/>
      <c r="C34" s="37"/>
      <c r="D34" s="2"/>
      <c r="E34" s="2"/>
      <c r="F34" s="2"/>
    </row>
    <row r="35" spans="1:6" x14ac:dyDescent="0.25">
      <c r="A35" s="17"/>
      <c r="B35" s="36"/>
      <c r="C35" s="37"/>
      <c r="D35" s="2"/>
      <c r="E35" s="2"/>
      <c r="F35" s="2"/>
    </row>
    <row r="36" spans="1:6" x14ac:dyDescent="0.25">
      <c r="A36" s="17"/>
      <c r="B36" s="36"/>
      <c r="C36" s="37"/>
      <c r="D36" s="2"/>
      <c r="E36" s="2"/>
      <c r="F36" s="2"/>
    </row>
    <row r="37" spans="1:6" x14ac:dyDescent="0.25">
      <c r="A37" s="17"/>
      <c r="B37" s="36"/>
      <c r="C37" s="37"/>
      <c r="D37" s="2"/>
      <c r="E37" s="2"/>
      <c r="F37" s="2"/>
    </row>
    <row r="38" spans="1:6" x14ac:dyDescent="0.25">
      <c r="A38" s="17"/>
      <c r="B38" s="36"/>
      <c r="C38" s="37"/>
      <c r="D38" s="2"/>
      <c r="E38" s="2"/>
      <c r="F38" s="2"/>
    </row>
    <row r="39" spans="1:6" x14ac:dyDescent="0.25">
      <c r="A39" s="17"/>
      <c r="B39" s="36"/>
      <c r="C39" s="37"/>
      <c r="D39" s="2"/>
      <c r="E39" s="2"/>
      <c r="F39" s="2"/>
    </row>
    <row r="40" spans="1:6" x14ac:dyDescent="0.25">
      <c r="A40" s="17"/>
      <c r="B40" s="36"/>
      <c r="D40" s="2"/>
      <c r="E40" s="2"/>
    </row>
    <row r="41" spans="1:6" x14ac:dyDescent="0.25">
      <c r="A41" s="17"/>
      <c r="B41" s="36"/>
      <c r="C41" s="37"/>
      <c r="D41" s="2"/>
      <c r="E41" s="2"/>
      <c r="F41" s="2"/>
    </row>
    <row r="42" spans="1:6" x14ac:dyDescent="0.25">
      <c r="A42" s="17"/>
      <c r="B42" s="36"/>
    </row>
    <row r="43" spans="1:6" x14ac:dyDescent="0.25">
      <c r="A43" s="17"/>
      <c r="B43" s="36"/>
    </row>
    <row r="44" spans="1:6" x14ac:dyDescent="0.25">
      <c r="A44" s="17"/>
      <c r="B44" s="36"/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50"/>
  <sheetViews>
    <sheetView workbookViewId="0">
      <selection activeCell="E7" sqref="E7"/>
    </sheetView>
  </sheetViews>
  <sheetFormatPr defaultRowHeight="15.75" x14ac:dyDescent="0.25"/>
  <cols>
    <col min="1" max="1" width="17.25" bestFit="1" customWidth="1"/>
    <col min="2" max="2" width="34.625" style="32" bestFit="1" customWidth="1"/>
  </cols>
  <sheetData>
    <row r="1" spans="1:6" x14ac:dyDescent="0.25">
      <c r="B1" s="34"/>
      <c r="C1" s="2"/>
      <c r="D1" s="55" t="s">
        <v>4</v>
      </c>
      <c r="E1" s="54"/>
      <c r="F1" s="2"/>
    </row>
    <row r="2" spans="1:6" x14ac:dyDescent="0.25">
      <c r="A2" s="17" t="s">
        <v>36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6" t="str">
        <f>Sheet1!B3</f>
        <v>CHIDERA PROMISE OLUCHI</v>
      </c>
      <c r="C3" s="4"/>
      <c r="D3" s="4"/>
      <c r="E3" s="4"/>
      <c r="F3">
        <v>34</v>
      </c>
    </row>
    <row r="4" spans="1:6" x14ac:dyDescent="0.25">
      <c r="A4" s="17"/>
      <c r="B4" s="36" t="str">
        <f>Sheet1!B4</f>
        <v>CHUKWUEMEKA    MARVELLOUS</v>
      </c>
      <c r="C4" s="4"/>
      <c r="D4" s="4"/>
      <c r="E4" s="4"/>
      <c r="F4">
        <v>27</v>
      </c>
    </row>
    <row r="5" spans="1:6" x14ac:dyDescent="0.25">
      <c r="A5" s="17"/>
      <c r="B5" s="36" t="str">
        <f>Sheet1!B5</f>
        <v>EZE  NMESOMA PRINCESS</v>
      </c>
      <c r="C5" s="4"/>
      <c r="D5" s="4"/>
      <c r="E5" s="4"/>
      <c r="F5">
        <v>67</v>
      </c>
    </row>
    <row r="6" spans="1:6" x14ac:dyDescent="0.25">
      <c r="A6" s="17"/>
      <c r="B6" s="36" t="str">
        <f>Sheet1!B6</f>
        <v>NNAJI MARVELLOUS</v>
      </c>
      <c r="C6" s="4"/>
      <c r="D6" s="4"/>
      <c r="E6" s="4"/>
    </row>
    <row r="7" spans="1:6" x14ac:dyDescent="0.25">
      <c r="A7" s="17"/>
      <c r="B7" s="36" t="str">
        <f>Sheet1!B7</f>
        <v>NNAMANI CHUKWUBUIKEM</v>
      </c>
      <c r="C7" s="4"/>
      <c r="D7" s="4"/>
      <c r="E7" s="4"/>
    </row>
    <row r="8" spans="1:6" x14ac:dyDescent="0.25">
      <c r="A8" s="17"/>
      <c r="B8" s="36" t="str">
        <f>Sheet1!B8</f>
        <v>OGBODO SUCCESS CHINAZA</v>
      </c>
      <c r="C8" s="4"/>
      <c r="D8" s="4"/>
      <c r="E8" s="4"/>
      <c r="F8">
        <v>44</v>
      </c>
    </row>
    <row r="9" spans="1:6" x14ac:dyDescent="0.25">
      <c r="A9" s="17"/>
      <c r="B9" s="36" t="str">
        <f>Sheet1!B9</f>
        <v>OKENWA CHIDUBEM</v>
      </c>
      <c r="C9" s="4"/>
      <c r="D9" s="4"/>
      <c r="E9" s="4"/>
      <c r="F9">
        <v>42</v>
      </c>
    </row>
    <row r="10" spans="1:6" x14ac:dyDescent="0.25">
      <c r="A10" s="17"/>
      <c r="B10" s="36" t="str">
        <f>Sheet1!B10</f>
        <v>OKONKWO VICTOR EBERECHUKWU</v>
      </c>
      <c r="C10" s="4"/>
      <c r="D10" s="4"/>
      <c r="E10" s="4"/>
      <c r="F10">
        <v>84</v>
      </c>
    </row>
    <row r="11" spans="1:6" x14ac:dyDescent="0.25">
      <c r="A11" s="17"/>
      <c r="B11" s="36" t="str">
        <f>Sheet1!B11</f>
        <v>OKORONKWO PRUDENCE UDIRICHIM</v>
      </c>
      <c r="C11" s="4"/>
      <c r="D11" s="4"/>
      <c r="E11" s="4"/>
    </row>
    <row r="12" spans="1:6" x14ac:dyDescent="0.25">
      <c r="A12" s="17"/>
      <c r="B12" s="36" t="str">
        <f>Sheet1!B12</f>
        <v>OYIGBO  VICTORIA KOSISOCHUKWU</v>
      </c>
      <c r="C12" s="4"/>
      <c r="D12" s="4"/>
      <c r="E12" s="4"/>
      <c r="F12">
        <v>44</v>
      </c>
    </row>
    <row r="13" spans="1:6" x14ac:dyDescent="0.25">
      <c r="A13" s="17"/>
      <c r="B13" s="36" t="str">
        <f>Sheet1!B13</f>
        <v>OZOEMENA  IFUNANYA</v>
      </c>
      <c r="C13" s="4"/>
      <c r="D13" s="4"/>
      <c r="E13" s="4"/>
    </row>
    <row r="14" spans="1:6" x14ac:dyDescent="0.25">
      <c r="A14" s="17"/>
      <c r="B14" s="36" t="str">
        <f>Sheet1!B14</f>
        <v xml:space="preserve">UDEH CHIBUZOR </v>
      </c>
      <c r="C14" s="4"/>
      <c r="D14" s="4"/>
      <c r="E14" s="4"/>
      <c r="F14">
        <v>33</v>
      </c>
    </row>
    <row r="15" spans="1:6" x14ac:dyDescent="0.25">
      <c r="A15" s="17"/>
      <c r="B15" s="36">
        <f>Sheet1!B15</f>
        <v>0</v>
      </c>
      <c r="C15" s="4"/>
      <c r="D15" s="4"/>
      <c r="E15" s="4"/>
      <c r="F15" s="4"/>
    </row>
    <row r="16" spans="1:6" x14ac:dyDescent="0.25">
      <c r="A16" s="17"/>
      <c r="B16" s="36"/>
      <c r="C16" s="4"/>
      <c r="D16" s="4"/>
      <c r="E16" s="4"/>
      <c r="F16" s="4"/>
    </row>
    <row r="17" spans="1:6" x14ac:dyDescent="0.25">
      <c r="A17" s="17"/>
      <c r="B17" s="36"/>
      <c r="C17" s="4"/>
      <c r="D17" s="4"/>
      <c r="E17" s="4"/>
      <c r="F17" s="4"/>
    </row>
    <row r="18" spans="1:6" x14ac:dyDescent="0.25">
      <c r="A18" s="17"/>
      <c r="B18" s="36"/>
      <c r="C18" s="4"/>
      <c r="D18" s="4"/>
      <c r="E18" s="4"/>
      <c r="F18" s="4"/>
    </row>
    <row r="19" spans="1:6" x14ac:dyDescent="0.25">
      <c r="A19" s="17"/>
      <c r="B19" s="36"/>
      <c r="C19" s="4"/>
      <c r="D19" s="4"/>
      <c r="E19" s="4"/>
      <c r="F19" s="4"/>
    </row>
    <row r="20" spans="1:6" x14ac:dyDescent="0.25">
      <c r="A20" s="17"/>
      <c r="B20" s="36"/>
      <c r="C20" s="4"/>
      <c r="D20" s="4"/>
      <c r="E20" s="4"/>
      <c r="F20" s="4"/>
    </row>
    <row r="21" spans="1:6" x14ac:dyDescent="0.25">
      <c r="A21" s="17"/>
      <c r="B21" s="36"/>
      <c r="C21" s="4"/>
      <c r="D21" s="4"/>
      <c r="E21" s="4"/>
      <c r="F21" s="4"/>
    </row>
    <row r="22" spans="1:6" x14ac:dyDescent="0.25">
      <c r="A22" s="17"/>
      <c r="B22" s="36"/>
      <c r="C22" s="4"/>
      <c r="D22" s="4"/>
      <c r="E22" s="4"/>
      <c r="F22" s="4"/>
    </row>
    <row r="23" spans="1:6" x14ac:dyDescent="0.25">
      <c r="A23" s="17"/>
      <c r="B23" s="36"/>
      <c r="C23" s="4"/>
      <c r="D23" s="4"/>
      <c r="E23" s="4"/>
      <c r="F23" s="4"/>
    </row>
    <row r="24" spans="1:6" x14ac:dyDescent="0.25">
      <c r="A24" s="17"/>
      <c r="B24" s="36"/>
      <c r="C24" s="4"/>
      <c r="D24" s="4"/>
      <c r="E24" s="4"/>
      <c r="F24" s="4"/>
    </row>
    <row r="25" spans="1:6" x14ac:dyDescent="0.25">
      <c r="A25" s="17"/>
      <c r="B25" s="36"/>
      <c r="C25" s="4"/>
      <c r="D25" s="4"/>
      <c r="E25" s="4"/>
      <c r="F25" s="4"/>
    </row>
    <row r="26" spans="1:6" x14ac:dyDescent="0.25">
      <c r="A26" s="17"/>
      <c r="B26" s="36"/>
      <c r="C26" s="4"/>
      <c r="D26" s="4"/>
      <c r="E26" s="4"/>
      <c r="F26" s="4"/>
    </row>
    <row r="27" spans="1:6" x14ac:dyDescent="0.25">
      <c r="A27" s="17"/>
      <c r="B27" s="36"/>
      <c r="C27" s="4"/>
      <c r="D27" s="4"/>
      <c r="E27" s="4"/>
      <c r="F27" s="4"/>
    </row>
    <row r="28" spans="1:6" x14ac:dyDescent="0.25">
      <c r="A28" s="17"/>
      <c r="B28" s="36"/>
      <c r="C28" s="4"/>
      <c r="D28" s="4"/>
      <c r="E28" s="4"/>
      <c r="F28" s="4"/>
    </row>
    <row r="29" spans="1:6" x14ac:dyDescent="0.25">
      <c r="A29" s="17"/>
      <c r="B29" s="36"/>
      <c r="C29" s="4"/>
      <c r="D29" s="4"/>
      <c r="E29" s="4"/>
      <c r="F29" s="4"/>
    </row>
    <row r="30" spans="1:6" x14ac:dyDescent="0.25">
      <c r="A30" s="17"/>
      <c r="B30" s="36"/>
      <c r="C30" s="4"/>
      <c r="D30" s="4"/>
      <c r="E30" s="4"/>
      <c r="F30" s="4"/>
    </row>
    <row r="31" spans="1:6" x14ac:dyDescent="0.25">
      <c r="A31" s="17"/>
      <c r="B31" s="36"/>
      <c r="C31" s="4"/>
      <c r="D31" s="4"/>
      <c r="E31" s="4"/>
      <c r="F31" s="4"/>
    </row>
    <row r="32" spans="1:6" x14ac:dyDescent="0.25">
      <c r="A32" s="17"/>
      <c r="B32" s="36"/>
      <c r="C32" s="4"/>
      <c r="D32" s="4"/>
      <c r="E32" s="4"/>
      <c r="F32" s="4"/>
    </row>
    <row r="33" spans="1:6" x14ac:dyDescent="0.25">
      <c r="A33" s="17"/>
      <c r="B33" s="36"/>
      <c r="C33" s="4"/>
      <c r="D33" s="4"/>
      <c r="E33" s="4"/>
      <c r="F33" s="4"/>
    </row>
    <row r="34" spans="1:6" x14ac:dyDescent="0.25">
      <c r="A34" s="17"/>
      <c r="B34" s="36"/>
      <c r="C34" s="4"/>
      <c r="D34" s="4"/>
      <c r="E34" s="4"/>
      <c r="F34" s="4"/>
    </row>
    <row r="35" spans="1:6" x14ac:dyDescent="0.25">
      <c r="A35" s="17"/>
      <c r="B35" s="36"/>
      <c r="C35" s="4"/>
      <c r="D35" s="4"/>
      <c r="E35" s="4"/>
      <c r="F35" s="4"/>
    </row>
    <row r="36" spans="1:6" x14ac:dyDescent="0.25">
      <c r="A36" s="17"/>
      <c r="B36" s="36"/>
      <c r="C36" s="4"/>
      <c r="D36" s="4"/>
      <c r="E36" s="4"/>
      <c r="F36" s="4"/>
    </row>
    <row r="37" spans="1:6" x14ac:dyDescent="0.25">
      <c r="A37" s="17"/>
      <c r="B37" s="36"/>
      <c r="C37" s="4"/>
      <c r="D37" s="4"/>
      <c r="E37" s="4"/>
      <c r="F37" s="4"/>
    </row>
    <row r="38" spans="1:6" x14ac:dyDescent="0.25">
      <c r="A38" s="17"/>
      <c r="B38" s="36"/>
      <c r="C38" s="4"/>
      <c r="D38" s="4"/>
      <c r="E38" s="4"/>
      <c r="F38" s="4"/>
    </row>
    <row r="39" spans="1:6" x14ac:dyDescent="0.25">
      <c r="A39" s="17"/>
      <c r="B39" s="36"/>
      <c r="C39" s="4"/>
      <c r="D39" s="4"/>
      <c r="E39" s="4"/>
      <c r="F39" s="4"/>
    </row>
    <row r="40" spans="1:6" x14ac:dyDescent="0.25">
      <c r="A40" s="17"/>
      <c r="B40" s="36"/>
      <c r="C40" s="3"/>
      <c r="D40" s="3"/>
      <c r="E40" s="3"/>
      <c r="F40" s="3"/>
    </row>
    <row r="41" spans="1:6" x14ac:dyDescent="0.25">
      <c r="A41" s="17"/>
      <c r="B41" s="36"/>
      <c r="C41" s="3"/>
      <c r="D41" s="3"/>
      <c r="E41" s="3"/>
      <c r="F41" s="3"/>
    </row>
    <row r="42" spans="1:6" x14ac:dyDescent="0.25">
      <c r="A42" s="17"/>
      <c r="B42" s="36"/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4"/>
  <sheetViews>
    <sheetView zoomScaleSheetLayoutView="100" workbookViewId="0">
      <selection activeCell="E5" sqref="E5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3.2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2" width="2.375" customWidth="1"/>
    <col min="23" max="24" width="2.75" customWidth="1"/>
    <col min="25" max="25" width="2.25" customWidth="1"/>
    <col min="26" max="26" width="2.875" bestFit="1" customWidth="1"/>
    <col min="27" max="30" width="2.875" customWidth="1"/>
    <col min="31" max="31" width="3.875" customWidth="1"/>
    <col min="32" max="32" width="4" customWidth="1"/>
    <col min="33" max="33" width="3.5" customWidth="1"/>
    <col min="34" max="34" width="30.25" bestFit="1" customWidth="1"/>
  </cols>
  <sheetData>
    <row r="1" spans="1:34" x14ac:dyDescent="0.2">
      <c r="A1" s="9"/>
      <c r="B1" s="9"/>
      <c r="C1" s="52" t="s">
        <v>29</v>
      </c>
      <c r="D1" s="52"/>
      <c r="E1" s="52" t="s">
        <v>30</v>
      </c>
      <c r="F1" s="52"/>
      <c r="G1" s="52" t="s">
        <v>47</v>
      </c>
      <c r="H1" s="52"/>
      <c r="I1" s="52" t="s">
        <v>48</v>
      </c>
      <c r="J1" s="52"/>
      <c r="K1" s="52" t="s">
        <v>49</v>
      </c>
      <c r="L1" s="52"/>
      <c r="M1" s="52" t="s">
        <v>50</v>
      </c>
      <c r="N1" s="52"/>
      <c r="O1" s="52" t="s">
        <v>51</v>
      </c>
      <c r="P1" s="52"/>
      <c r="Q1" s="52" t="s">
        <v>32</v>
      </c>
      <c r="R1" s="52"/>
      <c r="S1" s="52" t="s">
        <v>52</v>
      </c>
      <c r="T1" s="52"/>
      <c r="U1" s="52" t="s">
        <v>54</v>
      </c>
      <c r="V1" s="52"/>
      <c r="W1" s="52" t="s">
        <v>53</v>
      </c>
      <c r="X1" s="52"/>
      <c r="Y1" s="52" t="s">
        <v>31</v>
      </c>
      <c r="Z1" s="52"/>
      <c r="AA1" s="50" t="s">
        <v>58</v>
      </c>
      <c r="AB1" s="51"/>
      <c r="AC1" s="50" t="s">
        <v>59</v>
      </c>
      <c r="AD1" s="51"/>
      <c r="AE1" s="9"/>
      <c r="AF1" s="9"/>
      <c r="AG1" s="9"/>
      <c r="AH1" s="5"/>
    </row>
    <row r="2" spans="1:34" ht="45" x14ac:dyDescent="0.2">
      <c r="A2" s="10" t="s">
        <v>28</v>
      </c>
      <c r="B2" s="10" t="s">
        <v>0</v>
      </c>
      <c r="C2" s="11" t="s">
        <v>12</v>
      </c>
      <c r="D2" s="12" t="s">
        <v>13</v>
      </c>
      <c r="E2" s="11" t="s">
        <v>12</v>
      </c>
      <c r="F2" s="12" t="s">
        <v>13</v>
      </c>
      <c r="G2" s="11" t="s">
        <v>12</v>
      </c>
      <c r="H2" s="12" t="s">
        <v>13</v>
      </c>
      <c r="I2" s="12" t="s">
        <v>12</v>
      </c>
      <c r="J2" s="12" t="s">
        <v>13</v>
      </c>
      <c r="K2" s="12" t="s">
        <v>12</v>
      </c>
      <c r="L2" s="12" t="s">
        <v>13</v>
      </c>
      <c r="M2" s="12" t="s">
        <v>12</v>
      </c>
      <c r="N2" s="12" t="s">
        <v>13</v>
      </c>
      <c r="O2" s="12" t="s">
        <v>12</v>
      </c>
      <c r="P2" s="12" t="s">
        <v>13</v>
      </c>
      <c r="Q2" s="12" t="s">
        <v>12</v>
      </c>
      <c r="R2" s="12" t="s">
        <v>13</v>
      </c>
      <c r="S2" s="12" t="s">
        <v>12</v>
      </c>
      <c r="T2" s="12" t="s">
        <v>13</v>
      </c>
      <c r="U2" s="12" t="s">
        <v>12</v>
      </c>
      <c r="V2" s="12" t="s">
        <v>13</v>
      </c>
      <c r="W2" s="12" t="s">
        <v>12</v>
      </c>
      <c r="X2" s="12" t="s">
        <v>13</v>
      </c>
      <c r="Y2" s="12" t="s">
        <v>12</v>
      </c>
      <c r="Z2" s="12" t="s">
        <v>13</v>
      </c>
      <c r="AA2" s="12" t="s">
        <v>12</v>
      </c>
      <c r="AB2" s="12" t="s">
        <v>13</v>
      </c>
      <c r="AC2" s="12" t="s">
        <v>12</v>
      </c>
      <c r="AD2" s="12" t="s">
        <v>13</v>
      </c>
      <c r="AE2" s="12" t="s">
        <v>12</v>
      </c>
      <c r="AF2" s="12" t="s">
        <v>33</v>
      </c>
      <c r="AG2" s="12" t="s">
        <v>34</v>
      </c>
      <c r="AH2" s="6"/>
    </row>
    <row r="3" spans="1:34" x14ac:dyDescent="0.25">
      <c r="A3" s="10">
        <v>1</v>
      </c>
      <c r="B3" s="13" t="str">
        <f>Sheet1!B3</f>
        <v>CHIDERA PROMISE OLUCHI</v>
      </c>
      <c r="C3" s="14">
        <f>Sheet1!J5</f>
        <v>75</v>
      </c>
      <c r="D3" s="14" t="str">
        <f>Sheet1!K5</f>
        <v>C5</v>
      </c>
      <c r="E3" s="14">
        <f>Sheet1!S3</f>
        <v>40</v>
      </c>
      <c r="F3" s="14" t="str">
        <f>Sheet1!T3</f>
        <v>E8</v>
      </c>
      <c r="G3" s="14">
        <f>Sheet1!AB5</f>
        <v>88</v>
      </c>
      <c r="H3" s="14" t="str">
        <f>Sheet1!AC5</f>
        <v>C5</v>
      </c>
      <c r="I3" s="14">
        <f>Sheet1!AK5</f>
        <v>75</v>
      </c>
      <c r="J3" s="14" t="str">
        <f>Sheet1!AL5</f>
        <v>C5</v>
      </c>
      <c r="K3" s="14">
        <f>Sheet1!AT5</f>
        <v>0</v>
      </c>
      <c r="L3" s="14" t="str">
        <f>Sheet1!AU5</f>
        <v>F9</v>
      </c>
      <c r="M3" s="14">
        <f>Sheet1!BC5</f>
        <v>65</v>
      </c>
      <c r="N3" s="14" t="str">
        <f>Sheet1!BD5</f>
        <v>C5</v>
      </c>
      <c r="O3" s="14">
        <f>Sheet1!BL5</f>
        <v>0</v>
      </c>
      <c r="P3" s="14" t="str">
        <f>Sheet1!BM5</f>
        <v>F9</v>
      </c>
      <c r="Q3" s="14">
        <f>Sheet1!BU5</f>
        <v>0</v>
      </c>
      <c r="R3" s="14" t="str">
        <f>Sheet1!BV5</f>
        <v>F9</v>
      </c>
      <c r="S3" s="14">
        <f>Sheet1!CD5</f>
        <v>88</v>
      </c>
      <c r="T3" s="14" t="str">
        <f>Sheet1!CE5</f>
        <v>C5</v>
      </c>
      <c r="U3" s="14">
        <f>Sheet1!CM5</f>
        <v>0</v>
      </c>
      <c r="V3" s="14" t="str">
        <f>Sheet1!CN5</f>
        <v>F9</v>
      </c>
      <c r="W3" s="14">
        <f>Sheet1!CV5</f>
        <v>0</v>
      </c>
      <c r="X3" s="14" t="str">
        <f>Sheet1!CW5</f>
        <v>F9</v>
      </c>
      <c r="Y3" s="14">
        <f>Sheet1!DE5</f>
        <v>74</v>
      </c>
      <c r="Z3" s="14" t="str">
        <f>Sheet1!DF5</f>
        <v>C5</v>
      </c>
      <c r="AA3" s="14">
        <f>Sheet1!DN3</f>
        <v>0</v>
      </c>
      <c r="AB3" s="14" t="str">
        <f>Sheet1!DO3</f>
        <v>F9</v>
      </c>
      <c r="AC3" s="14">
        <f>Sheet1!DW3</f>
        <v>34</v>
      </c>
      <c r="AD3" s="14" t="str">
        <f>Sheet1!DX3</f>
        <v>F9</v>
      </c>
      <c r="AE3" s="15">
        <f t="shared" ref="AE3" si="0">SUM(Y3,W3,U3,S3,Q3,O3,M3,K3,I3,G3,E3,C3)</f>
        <v>505</v>
      </c>
      <c r="AF3" s="15">
        <f t="shared" ref="AF3" si="1">AE3/9</f>
        <v>56.111111111111114</v>
      </c>
      <c r="AG3" s="15">
        <f>Sheet1!EC5</f>
        <v>6</v>
      </c>
      <c r="AH3" s="7"/>
    </row>
    <row r="4" spans="1:34" x14ac:dyDescent="0.25">
      <c r="A4" s="10">
        <v>2</v>
      </c>
      <c r="B4" s="13" t="str">
        <f>Sheet1!B4</f>
        <v>CHUKWUEMEKA    MARVELLOUS</v>
      </c>
      <c r="C4" s="14">
        <f>Sheet1!J6</f>
        <v>62</v>
      </c>
      <c r="D4" s="14" t="str">
        <f>Sheet1!K6</f>
        <v>C5</v>
      </c>
      <c r="E4" s="14">
        <f>Sheet1!S4</f>
        <v>56</v>
      </c>
      <c r="F4" s="14" t="str">
        <f>Sheet1!T4</f>
        <v>C5</v>
      </c>
      <c r="G4" s="14">
        <f>Sheet1!AB6</f>
        <v>54</v>
      </c>
      <c r="H4" s="14" t="str">
        <f>Sheet1!AC6</f>
        <v>C6</v>
      </c>
      <c r="I4" s="14">
        <f>Sheet1!AK6</f>
        <v>0</v>
      </c>
      <c r="J4" s="14" t="str">
        <f>Sheet1!AL6</f>
        <v>F9</v>
      </c>
      <c r="K4" s="14">
        <f>Sheet1!AT6</f>
        <v>56</v>
      </c>
      <c r="L4" s="14" t="str">
        <f>Sheet1!AU6</f>
        <v>C5</v>
      </c>
      <c r="M4" s="14">
        <f>Sheet1!BC6</f>
        <v>0</v>
      </c>
      <c r="N4" s="14" t="str">
        <f>Sheet1!BD6</f>
        <v>F9</v>
      </c>
      <c r="O4" s="14">
        <f>Sheet1!BL6</f>
        <v>0</v>
      </c>
      <c r="P4" s="14" t="str">
        <f>Sheet1!BM6</f>
        <v>F9</v>
      </c>
      <c r="Q4" s="14">
        <f>Sheet1!BU6</f>
        <v>91</v>
      </c>
      <c r="R4" s="14" t="str">
        <f>Sheet1!BV6</f>
        <v>C5</v>
      </c>
      <c r="S4" s="14">
        <f>Sheet1!CD6</f>
        <v>78</v>
      </c>
      <c r="T4" s="14" t="str">
        <f>Sheet1!CE6</f>
        <v>C5</v>
      </c>
      <c r="U4" s="14">
        <f>Sheet1!CM6</f>
        <v>57</v>
      </c>
      <c r="V4" s="14" t="str">
        <f>Sheet1!CN6</f>
        <v>C5</v>
      </c>
      <c r="W4" s="14">
        <f>Sheet1!CV6</f>
        <v>68</v>
      </c>
      <c r="X4" s="14" t="str">
        <f>Sheet1!CW6</f>
        <v>C5</v>
      </c>
      <c r="Y4" s="14">
        <f>Sheet1!DE6</f>
        <v>77</v>
      </c>
      <c r="Z4" s="14" t="str">
        <f>Sheet1!DF6</f>
        <v>C5</v>
      </c>
      <c r="AA4" s="14">
        <f>Sheet1!DN4</f>
        <v>0</v>
      </c>
      <c r="AB4" s="14" t="str">
        <f>Sheet1!DO4</f>
        <v>F9</v>
      </c>
      <c r="AC4" s="14">
        <f>Sheet1!DW4</f>
        <v>27</v>
      </c>
      <c r="AD4" s="14" t="str">
        <f>Sheet1!DX4</f>
        <v>F9</v>
      </c>
      <c r="AE4" s="15">
        <f t="shared" ref="AE4:AE14" si="2">SUM(Y4,W4,U4,S4,Q4,O4,M4,K4,I4,G4,E4,C4)</f>
        <v>599</v>
      </c>
      <c r="AF4" s="15">
        <f t="shared" ref="AF4:AF14" si="3">AE4/9</f>
        <v>66.555555555555557</v>
      </c>
      <c r="AG4" s="15">
        <f>Sheet1!EC6</f>
        <v>4</v>
      </c>
      <c r="AH4" s="8"/>
    </row>
    <row r="5" spans="1:34" x14ac:dyDescent="0.25">
      <c r="A5" s="10">
        <v>3</v>
      </c>
      <c r="B5" s="13" t="str">
        <f>Sheet1!B5</f>
        <v>EZE  NMESOMA PRINCESS</v>
      </c>
      <c r="C5" s="14">
        <f>Sheet1!J7</f>
        <v>70</v>
      </c>
      <c r="D5" s="14" t="str">
        <f>Sheet1!K7</f>
        <v>C5</v>
      </c>
      <c r="E5" s="14">
        <f>Sheet1!S5</f>
        <v>75</v>
      </c>
      <c r="F5" s="14" t="str">
        <f>Sheet1!T5</f>
        <v>A1</v>
      </c>
      <c r="G5" s="14">
        <f>Sheet1!AB7</f>
        <v>58</v>
      </c>
      <c r="H5" s="14" t="str">
        <f>Sheet1!AC7</f>
        <v>C5</v>
      </c>
      <c r="I5" s="14">
        <f>Sheet1!AK7</f>
        <v>46</v>
      </c>
      <c r="J5" s="14" t="str">
        <f>Sheet1!AL7</f>
        <v>D7</v>
      </c>
      <c r="K5" s="14">
        <f>Sheet1!AT7</f>
        <v>66</v>
      </c>
      <c r="L5" s="14" t="str">
        <f>Sheet1!AU7</f>
        <v>C5</v>
      </c>
      <c r="M5" s="14">
        <f>Sheet1!BC7</f>
        <v>56</v>
      </c>
      <c r="N5" s="14" t="str">
        <f>Sheet1!BD7</f>
        <v>C5</v>
      </c>
      <c r="O5" s="14">
        <f>Sheet1!BL7</f>
        <v>0</v>
      </c>
      <c r="P5" s="14" t="str">
        <f>Sheet1!BM7</f>
        <v>F9</v>
      </c>
      <c r="Q5" s="14">
        <f>Sheet1!BU7</f>
        <v>0</v>
      </c>
      <c r="R5" s="14" t="str">
        <f>Sheet1!BV7</f>
        <v>F9</v>
      </c>
      <c r="S5" s="14">
        <f>Sheet1!CD7</f>
        <v>58</v>
      </c>
      <c r="T5" s="14" t="str">
        <f>Sheet1!CE7</f>
        <v>C5</v>
      </c>
      <c r="U5" s="14">
        <f>Sheet1!CM7</f>
        <v>0</v>
      </c>
      <c r="V5" s="14" t="str">
        <f>Sheet1!CN7</f>
        <v>F9</v>
      </c>
      <c r="W5" s="14">
        <f>Sheet1!CV7</f>
        <v>0</v>
      </c>
      <c r="X5" s="14" t="str">
        <f>Sheet1!CW7</f>
        <v>F9</v>
      </c>
      <c r="Y5" s="14">
        <f>Sheet1!DE7</f>
        <v>53</v>
      </c>
      <c r="Z5" s="14" t="str">
        <f>Sheet1!DF7</f>
        <v>C6</v>
      </c>
      <c r="AA5" s="14">
        <f>Sheet1!DN5</f>
        <v>0</v>
      </c>
      <c r="AB5" s="14" t="str">
        <f>Sheet1!DO5</f>
        <v>F9</v>
      </c>
      <c r="AC5" s="14">
        <f>Sheet1!DW5</f>
        <v>67</v>
      </c>
      <c r="AD5" s="14" t="str">
        <f>Sheet1!DX5</f>
        <v>B3</v>
      </c>
      <c r="AE5" s="15">
        <f t="shared" si="2"/>
        <v>482</v>
      </c>
      <c r="AF5" s="15">
        <f t="shared" si="3"/>
        <v>53.555555555555557</v>
      </c>
      <c r="AG5" s="15">
        <f>Sheet1!EC7</f>
        <v>11</v>
      </c>
      <c r="AH5" s="8"/>
    </row>
    <row r="6" spans="1:34" x14ac:dyDescent="0.25">
      <c r="A6" s="10">
        <v>4</v>
      </c>
      <c r="B6" s="13" t="str">
        <f>Sheet1!B6</f>
        <v>NNAJI MARVELLOUS</v>
      </c>
      <c r="C6" s="14">
        <f>Sheet1!J8</f>
        <v>60</v>
      </c>
      <c r="D6" s="14" t="str">
        <f>Sheet1!K8</f>
        <v>C5</v>
      </c>
      <c r="E6" s="14">
        <f>Sheet1!S6</f>
        <v>36</v>
      </c>
      <c r="F6" s="14" t="str">
        <f>Sheet1!T6</f>
        <v>F9</v>
      </c>
      <c r="G6" s="14">
        <f>Sheet1!AB8</f>
        <v>67</v>
      </c>
      <c r="H6" s="14" t="str">
        <f>Sheet1!AC8</f>
        <v>C5</v>
      </c>
      <c r="I6" s="14">
        <f>Sheet1!AK8</f>
        <v>0</v>
      </c>
      <c r="J6" s="14" t="str">
        <f>Sheet1!AL8</f>
        <v>F9</v>
      </c>
      <c r="K6" s="14">
        <f>Sheet1!AT8</f>
        <v>0</v>
      </c>
      <c r="L6" s="14" t="str">
        <f>Sheet1!AU8</f>
        <v>F9</v>
      </c>
      <c r="M6" s="14">
        <f>Sheet1!BC8</f>
        <v>0</v>
      </c>
      <c r="N6" s="14" t="str">
        <f>Sheet1!BD8</f>
        <v>F9</v>
      </c>
      <c r="O6" s="14">
        <f>Sheet1!BL8</f>
        <v>0</v>
      </c>
      <c r="P6" s="14" t="str">
        <f>Sheet1!BM8</f>
        <v>F9</v>
      </c>
      <c r="Q6" s="14">
        <f>Sheet1!BU8</f>
        <v>89</v>
      </c>
      <c r="R6" s="14" t="str">
        <f>Sheet1!BV8</f>
        <v>C5</v>
      </c>
      <c r="S6" s="14">
        <f>Sheet1!CD8</f>
        <v>83</v>
      </c>
      <c r="T6" s="14" t="str">
        <f>Sheet1!CE8</f>
        <v>C5</v>
      </c>
      <c r="U6" s="14">
        <f>Sheet1!CM8</f>
        <v>61</v>
      </c>
      <c r="V6" s="14" t="str">
        <f>Sheet1!CN8</f>
        <v>C5</v>
      </c>
      <c r="W6" s="14">
        <f>Sheet1!CV8</f>
        <v>71</v>
      </c>
      <c r="X6" s="14" t="str">
        <f>Sheet1!CW8</f>
        <v>C5</v>
      </c>
      <c r="Y6" s="14">
        <f>Sheet1!DE8</f>
        <v>78</v>
      </c>
      <c r="Z6" s="14" t="str">
        <f>Sheet1!DF8</f>
        <v>C5</v>
      </c>
      <c r="AA6" s="14">
        <f>Sheet1!DN6</f>
        <v>0</v>
      </c>
      <c r="AB6" s="14" t="str">
        <f>Sheet1!DO6</f>
        <v>F9</v>
      </c>
      <c r="AC6" s="14">
        <f>Sheet1!DW6</f>
        <v>0</v>
      </c>
      <c r="AD6" s="14" t="str">
        <f>Sheet1!DX6</f>
        <v>F9</v>
      </c>
      <c r="AE6" s="15">
        <f t="shared" si="2"/>
        <v>545</v>
      </c>
      <c r="AF6" s="15">
        <f t="shared" si="3"/>
        <v>60.555555555555557</v>
      </c>
      <c r="AG6" s="15">
        <f>Sheet1!EC8</f>
        <v>5</v>
      </c>
      <c r="AH6" s="8"/>
    </row>
    <row r="7" spans="1:34" x14ac:dyDescent="0.25">
      <c r="A7" s="10">
        <v>5</v>
      </c>
      <c r="B7" s="13" t="str">
        <f>Sheet1!B7</f>
        <v>NNAMANI CHUKWUBUIKEM</v>
      </c>
      <c r="C7" s="14">
        <f>Sheet1!J9</f>
        <v>60</v>
      </c>
      <c r="D7" s="14" t="str">
        <f>Sheet1!K9</f>
        <v>C5</v>
      </c>
      <c r="E7" s="14">
        <f>Sheet1!S7</f>
        <v>48</v>
      </c>
      <c r="F7" s="14" t="str">
        <f>Sheet1!T7</f>
        <v>D7</v>
      </c>
      <c r="G7" s="14">
        <f>Sheet1!AB9</f>
        <v>64</v>
      </c>
      <c r="H7" s="14" t="str">
        <f>Sheet1!AC9</f>
        <v>C5</v>
      </c>
      <c r="I7" s="14">
        <f>Sheet1!AK9</f>
        <v>0</v>
      </c>
      <c r="J7" s="14" t="str">
        <f>Sheet1!AL9</f>
        <v>F9</v>
      </c>
      <c r="K7" s="14">
        <f>Sheet1!AT9</f>
        <v>0</v>
      </c>
      <c r="L7" s="14" t="str">
        <f>Sheet1!AU9</f>
        <v>F9</v>
      </c>
      <c r="M7" s="14">
        <f>Sheet1!BC9</f>
        <v>0</v>
      </c>
      <c r="N7" s="14" t="str">
        <f>Sheet1!BD9</f>
        <v>F9</v>
      </c>
      <c r="O7" s="14">
        <f>Sheet1!BL9</f>
        <v>0</v>
      </c>
      <c r="P7" s="14" t="str">
        <f>Sheet1!BM9</f>
        <v>F9</v>
      </c>
      <c r="Q7" s="14">
        <f>Sheet1!BU9</f>
        <v>71</v>
      </c>
      <c r="R7" s="14" t="str">
        <f>Sheet1!BV9</f>
        <v>C5</v>
      </c>
      <c r="S7" s="14">
        <f>Sheet1!CD9</f>
        <v>72</v>
      </c>
      <c r="T7" s="14" t="str">
        <f>Sheet1!CE9</f>
        <v>C5</v>
      </c>
      <c r="U7" s="14">
        <f>Sheet1!CM9</f>
        <v>63</v>
      </c>
      <c r="V7" s="14" t="str">
        <f>Sheet1!CN9</f>
        <v>C5</v>
      </c>
      <c r="W7" s="14">
        <f>Sheet1!CV9</f>
        <v>57</v>
      </c>
      <c r="X7" s="14" t="str">
        <f>Sheet1!CW9</f>
        <v>C5</v>
      </c>
      <c r="Y7" s="14">
        <f>Sheet1!DE9</f>
        <v>64</v>
      </c>
      <c r="Z7" s="14" t="str">
        <f>Sheet1!DF9</f>
        <v>C5</v>
      </c>
      <c r="AA7" s="14">
        <f>Sheet1!DN7</f>
        <v>0</v>
      </c>
      <c r="AB7" s="14" t="str">
        <f>Sheet1!DO7</f>
        <v>F9</v>
      </c>
      <c r="AC7" s="14">
        <f>Sheet1!DW7</f>
        <v>0</v>
      </c>
      <c r="AD7" s="14" t="str">
        <f>Sheet1!DX7</f>
        <v>F9</v>
      </c>
      <c r="AE7" s="15">
        <f t="shared" si="2"/>
        <v>499</v>
      </c>
      <c r="AF7" s="15">
        <f t="shared" si="3"/>
        <v>55.444444444444443</v>
      </c>
      <c r="AG7" s="15">
        <f>Sheet1!EC9</f>
        <v>10</v>
      </c>
      <c r="AH7" s="8"/>
    </row>
    <row r="8" spans="1:34" x14ac:dyDescent="0.25">
      <c r="A8" s="10">
        <v>6</v>
      </c>
      <c r="B8" s="13" t="str">
        <f>Sheet1!B8</f>
        <v>OGBODO SUCCESS CHINAZA</v>
      </c>
      <c r="C8" s="14">
        <f>Sheet1!J10</f>
        <v>62</v>
      </c>
      <c r="D8" s="14" t="str">
        <f>Sheet1!K10</f>
        <v>C5</v>
      </c>
      <c r="E8" s="14">
        <f>Sheet1!S8</f>
        <v>46</v>
      </c>
      <c r="F8" s="14" t="str">
        <f>Sheet1!T8</f>
        <v>D7</v>
      </c>
      <c r="G8" s="14">
        <f>Sheet1!AB10</f>
        <v>82</v>
      </c>
      <c r="H8" s="14" t="str">
        <f>Sheet1!AC10</f>
        <v>C5</v>
      </c>
      <c r="I8" s="14">
        <f>Sheet1!AK10</f>
        <v>0</v>
      </c>
      <c r="J8" s="14" t="str">
        <f>Sheet1!AL10</f>
        <v>F9</v>
      </c>
      <c r="K8" s="14">
        <f>Sheet1!AT10</f>
        <v>0</v>
      </c>
      <c r="L8" s="14" t="str">
        <f>Sheet1!AU10</f>
        <v>F9</v>
      </c>
      <c r="M8" s="14">
        <f>Sheet1!BC10</f>
        <v>0</v>
      </c>
      <c r="N8" s="14" t="str">
        <f>Sheet1!BD10</f>
        <v>F9</v>
      </c>
      <c r="O8" s="14">
        <f>Sheet1!BL10</f>
        <v>0</v>
      </c>
      <c r="P8" s="14" t="str">
        <f>Sheet1!BM10</f>
        <v>F9</v>
      </c>
      <c r="Q8" s="14">
        <f>Sheet1!BU10</f>
        <v>89</v>
      </c>
      <c r="R8" s="14" t="str">
        <f>Sheet1!BV10</f>
        <v>C5</v>
      </c>
      <c r="S8" s="14">
        <f>Sheet1!CD10</f>
        <v>82</v>
      </c>
      <c r="T8" s="14" t="str">
        <f>Sheet1!CE10</f>
        <v>C5</v>
      </c>
      <c r="U8" s="14">
        <f>Sheet1!CM10</f>
        <v>68</v>
      </c>
      <c r="V8" s="14" t="str">
        <f>Sheet1!CN10</f>
        <v>C5</v>
      </c>
      <c r="W8" s="14">
        <f>Sheet1!CV10</f>
        <v>72</v>
      </c>
      <c r="X8" s="14" t="str">
        <f>Sheet1!CW10</f>
        <v>C5</v>
      </c>
      <c r="Y8" s="14">
        <f>Sheet1!DE10</f>
        <v>88</v>
      </c>
      <c r="Z8" s="14" t="str">
        <f>Sheet1!DF10</f>
        <v>C5</v>
      </c>
      <c r="AA8" s="14">
        <f>Sheet1!DN8</f>
        <v>0</v>
      </c>
      <c r="AB8" s="14" t="str">
        <f>Sheet1!DO8</f>
        <v>F9</v>
      </c>
      <c r="AC8" s="14">
        <f>Sheet1!DW8</f>
        <v>44</v>
      </c>
      <c r="AD8" s="14" t="str">
        <f>Sheet1!DX8</f>
        <v>E8</v>
      </c>
      <c r="AE8" s="15">
        <f t="shared" si="2"/>
        <v>589</v>
      </c>
      <c r="AF8" s="15">
        <f t="shared" si="3"/>
        <v>65.444444444444443</v>
      </c>
      <c r="AG8" s="15">
        <f>Sheet1!EC10</f>
        <v>2</v>
      </c>
      <c r="AH8" s="8"/>
    </row>
    <row r="9" spans="1:34" x14ac:dyDescent="0.25">
      <c r="A9" s="10">
        <v>7</v>
      </c>
      <c r="B9" s="13" t="str">
        <f>Sheet1!B9</f>
        <v>OKENWA CHIDUBEM</v>
      </c>
      <c r="C9" s="14">
        <f>Sheet1!J11</f>
        <v>73</v>
      </c>
      <c r="D9" s="14" t="str">
        <f>Sheet1!K11</f>
        <v>C5</v>
      </c>
      <c r="E9" s="14">
        <f>Sheet1!S9</f>
        <v>54</v>
      </c>
      <c r="F9" s="14" t="str">
        <f>Sheet1!T9</f>
        <v>C6</v>
      </c>
      <c r="G9" s="14">
        <f>Sheet1!AB11</f>
        <v>90</v>
      </c>
      <c r="H9" s="14" t="str">
        <f>Sheet1!AC11</f>
        <v>C5</v>
      </c>
      <c r="I9" s="14">
        <f>Sheet1!AK11</f>
        <v>71</v>
      </c>
      <c r="J9" s="14" t="str">
        <f>Sheet1!AL11</f>
        <v>C5</v>
      </c>
      <c r="K9" s="14">
        <f>Sheet1!AT11</f>
        <v>89</v>
      </c>
      <c r="L9" s="14" t="str">
        <f>Sheet1!AU11</f>
        <v>C5</v>
      </c>
      <c r="M9" s="14">
        <f>Sheet1!BC11</f>
        <v>73</v>
      </c>
      <c r="N9" s="14" t="str">
        <f>Sheet1!BD11</f>
        <v>C5</v>
      </c>
      <c r="O9" s="14">
        <f>Sheet1!BL11</f>
        <v>0</v>
      </c>
      <c r="P9" s="14" t="str">
        <f>Sheet1!BM11</f>
        <v>F9</v>
      </c>
      <c r="Q9" s="14">
        <f>Sheet1!BU11</f>
        <v>0</v>
      </c>
      <c r="R9" s="14" t="str">
        <f>Sheet1!BV11</f>
        <v>F9</v>
      </c>
      <c r="S9" s="14">
        <f>Sheet1!CD11</f>
        <v>88</v>
      </c>
      <c r="T9" s="14" t="str">
        <f>Sheet1!CE11</f>
        <v>C5</v>
      </c>
      <c r="U9" s="14">
        <f>Sheet1!CM11</f>
        <v>0</v>
      </c>
      <c r="V9" s="14" t="str">
        <f>Sheet1!CN11</f>
        <v>F9</v>
      </c>
      <c r="W9" s="14">
        <f>Sheet1!CV11</f>
        <v>0</v>
      </c>
      <c r="X9" s="14" t="str">
        <f>Sheet1!CW11</f>
        <v>F9</v>
      </c>
      <c r="Y9" s="14">
        <f>Sheet1!DE11</f>
        <v>83</v>
      </c>
      <c r="Z9" s="14" t="str">
        <f>Sheet1!DF11</f>
        <v>C5</v>
      </c>
      <c r="AA9" s="14">
        <f>Sheet1!DN9</f>
        <v>0</v>
      </c>
      <c r="AB9" s="14" t="str">
        <f>Sheet1!DO9</f>
        <v>F9</v>
      </c>
      <c r="AC9" s="14">
        <f>Sheet1!DW9</f>
        <v>42</v>
      </c>
      <c r="AD9" s="14" t="str">
        <f>Sheet1!DX9</f>
        <v>E8</v>
      </c>
      <c r="AE9" s="15">
        <f t="shared" si="2"/>
        <v>621</v>
      </c>
      <c r="AF9" s="15">
        <f t="shared" si="3"/>
        <v>69</v>
      </c>
      <c r="AG9" s="15">
        <f>Sheet1!EC11</f>
        <v>1</v>
      </c>
      <c r="AH9" s="8"/>
    </row>
    <row r="10" spans="1:34" x14ac:dyDescent="0.25">
      <c r="A10" s="10">
        <v>8</v>
      </c>
      <c r="B10" s="13" t="str">
        <f>Sheet1!B10</f>
        <v>OKONKWO VICTOR EBERECHUKWU</v>
      </c>
      <c r="C10" s="14">
        <f>Sheet1!J12</f>
        <v>69</v>
      </c>
      <c r="D10" s="14" t="str">
        <f>Sheet1!K12</f>
        <v>C5</v>
      </c>
      <c r="E10" s="14">
        <f>Sheet1!S10</f>
        <v>53</v>
      </c>
      <c r="F10" s="14" t="str">
        <f>Sheet1!T10</f>
        <v>C6</v>
      </c>
      <c r="G10" s="14">
        <f>Sheet1!AB12</f>
        <v>62</v>
      </c>
      <c r="H10" s="14" t="str">
        <f>Sheet1!AC12</f>
        <v>C5</v>
      </c>
      <c r="I10" s="14">
        <f>Sheet1!AK12</f>
        <v>0</v>
      </c>
      <c r="J10" s="14" t="str">
        <f>Sheet1!AL12</f>
        <v>F9</v>
      </c>
      <c r="K10" s="14">
        <f>Sheet1!AT12</f>
        <v>0</v>
      </c>
      <c r="L10" s="14" t="str">
        <f>Sheet1!AU12</f>
        <v>F9</v>
      </c>
      <c r="M10" s="14">
        <f>Sheet1!BC12</f>
        <v>0</v>
      </c>
      <c r="N10" s="14" t="str">
        <f>Sheet1!BD12</f>
        <v>F9</v>
      </c>
      <c r="O10" s="14">
        <f>Sheet1!BL12</f>
        <v>0</v>
      </c>
      <c r="P10" s="14" t="str">
        <f>Sheet1!BM12</f>
        <v>F9</v>
      </c>
      <c r="Q10" s="14">
        <f>Sheet1!BU12</f>
        <v>83</v>
      </c>
      <c r="R10" s="14" t="str">
        <f>Sheet1!BV12</f>
        <v>C5</v>
      </c>
      <c r="S10" s="14">
        <f>Sheet1!CD12</f>
        <v>75</v>
      </c>
      <c r="T10" s="14" t="str">
        <f>Sheet1!CE12</f>
        <v>C5</v>
      </c>
      <c r="U10" s="14">
        <f>Sheet1!CM12</f>
        <v>70</v>
      </c>
      <c r="V10" s="14" t="str">
        <f>Sheet1!CN12</f>
        <v>C5</v>
      </c>
      <c r="W10" s="14">
        <f>Sheet1!CV12</f>
        <v>63</v>
      </c>
      <c r="X10" s="14" t="str">
        <f>Sheet1!CW12</f>
        <v>C5</v>
      </c>
      <c r="Y10" s="14">
        <f>Sheet1!DE12</f>
        <v>65</v>
      </c>
      <c r="Z10" s="14" t="str">
        <f>Sheet1!DF12</f>
        <v>C5</v>
      </c>
      <c r="AA10" s="14">
        <f>Sheet1!DN10</f>
        <v>0</v>
      </c>
      <c r="AB10" s="14" t="str">
        <f>Sheet1!DO10</f>
        <v>F9</v>
      </c>
      <c r="AC10" s="14">
        <f>Sheet1!DW10</f>
        <v>84</v>
      </c>
      <c r="AD10" s="14" t="str">
        <f>Sheet1!DX10</f>
        <v>A1</v>
      </c>
      <c r="AE10" s="15">
        <f t="shared" si="2"/>
        <v>540</v>
      </c>
      <c r="AF10" s="15">
        <f t="shared" si="3"/>
        <v>60</v>
      </c>
      <c r="AG10" s="15">
        <f>Sheet1!EC12</f>
        <v>8</v>
      </c>
      <c r="AH10" s="8"/>
    </row>
    <row r="11" spans="1:34" x14ac:dyDescent="0.25">
      <c r="A11" s="10">
        <v>9</v>
      </c>
      <c r="B11" s="13" t="str">
        <f>Sheet1!B11</f>
        <v>OKORONKWO PRUDENCE UDIRICHIM</v>
      </c>
      <c r="C11" s="14">
        <f>Sheet1!J13</f>
        <v>50</v>
      </c>
      <c r="D11" s="14" t="str">
        <f>Sheet1!K13</f>
        <v>C6</v>
      </c>
      <c r="E11" s="14">
        <f>Sheet1!S11</f>
        <v>72</v>
      </c>
      <c r="F11" s="14" t="str">
        <f>Sheet1!T11</f>
        <v>B2</v>
      </c>
      <c r="G11" s="14">
        <f>Sheet1!AB13</f>
        <v>63</v>
      </c>
      <c r="H11" s="14" t="str">
        <f>Sheet1!AC13</f>
        <v>C5</v>
      </c>
      <c r="I11" s="14">
        <f>Sheet1!AK13</f>
        <v>0</v>
      </c>
      <c r="J11" s="14" t="str">
        <f>Sheet1!AL13</f>
        <v>F9</v>
      </c>
      <c r="K11" s="14">
        <f>Sheet1!AT13</f>
        <v>56</v>
      </c>
      <c r="L11" s="14" t="str">
        <f>Sheet1!AU13</f>
        <v>C5</v>
      </c>
      <c r="M11" s="14">
        <f>Sheet1!BC13</f>
        <v>0</v>
      </c>
      <c r="N11" s="14" t="str">
        <f>Sheet1!BD13</f>
        <v>F9</v>
      </c>
      <c r="O11" s="14">
        <f>Sheet1!BL13</f>
        <v>0</v>
      </c>
      <c r="P11" s="14" t="str">
        <f>Sheet1!BM13</f>
        <v>F9</v>
      </c>
      <c r="Q11" s="14">
        <f>Sheet1!BU13</f>
        <v>71</v>
      </c>
      <c r="R11" s="14" t="str">
        <f>Sheet1!BV13</f>
        <v>C5</v>
      </c>
      <c r="S11" s="14">
        <f>Sheet1!CD13</f>
        <v>77</v>
      </c>
      <c r="T11" s="14" t="str">
        <f>Sheet1!CE13</f>
        <v>C5</v>
      </c>
      <c r="U11" s="14">
        <f>Sheet1!CM13</f>
        <v>50</v>
      </c>
      <c r="V11" s="14" t="str">
        <f>Sheet1!CN13</f>
        <v>C6</v>
      </c>
      <c r="W11" s="14">
        <f>Sheet1!CV13</f>
        <v>58</v>
      </c>
      <c r="X11" s="14" t="str">
        <f>Sheet1!CW13</f>
        <v>C5</v>
      </c>
      <c r="Y11" s="14">
        <f>Sheet1!DE13</f>
        <v>61</v>
      </c>
      <c r="Z11" s="14" t="str">
        <f>Sheet1!DF13</f>
        <v>C5</v>
      </c>
      <c r="AA11" s="14">
        <f>Sheet1!DN11</f>
        <v>0</v>
      </c>
      <c r="AB11" s="14" t="str">
        <f>Sheet1!DO11</f>
        <v>F9</v>
      </c>
      <c r="AC11" s="14">
        <f>Sheet1!DW11</f>
        <v>0</v>
      </c>
      <c r="AD11" s="14" t="str">
        <f>Sheet1!DX11</f>
        <v>F9</v>
      </c>
      <c r="AE11" s="15">
        <f t="shared" si="2"/>
        <v>558</v>
      </c>
      <c r="AF11" s="15">
        <f t="shared" si="3"/>
        <v>62</v>
      </c>
      <c r="AG11" s="15">
        <f>Sheet1!EC13</f>
        <v>7</v>
      </c>
      <c r="AH11" s="8"/>
    </row>
    <row r="12" spans="1:34" x14ac:dyDescent="0.25">
      <c r="A12" s="10">
        <v>10</v>
      </c>
      <c r="B12" s="13" t="str">
        <f>Sheet1!B12</f>
        <v>OYIGBO  VICTORIA KOSISOCHUKWU</v>
      </c>
      <c r="C12" s="14">
        <f>Sheet1!J14</f>
        <v>64</v>
      </c>
      <c r="D12" s="14" t="str">
        <f>Sheet1!K14</f>
        <v>C5</v>
      </c>
      <c r="E12" s="14">
        <f>Sheet1!S12</f>
        <v>37</v>
      </c>
      <c r="F12" s="14" t="str">
        <f>Sheet1!T12</f>
        <v>F9</v>
      </c>
      <c r="G12" s="14">
        <f>Sheet1!AB14</f>
        <v>57</v>
      </c>
      <c r="H12" s="14" t="str">
        <f>Sheet1!AC14</f>
        <v>C5</v>
      </c>
      <c r="I12" s="14">
        <f>Sheet1!AK14</f>
        <v>0</v>
      </c>
      <c r="J12" s="14" t="str">
        <f>Sheet1!AL14</f>
        <v>F9</v>
      </c>
      <c r="K12" s="14">
        <f>Sheet1!AT14</f>
        <v>0</v>
      </c>
      <c r="L12" s="14" t="str">
        <f>Sheet1!AU14</f>
        <v>F9</v>
      </c>
      <c r="M12" s="14">
        <f>Sheet1!BC14</f>
        <v>0</v>
      </c>
      <c r="N12" s="14" t="str">
        <f>Sheet1!BD14</f>
        <v>F9</v>
      </c>
      <c r="O12" s="14">
        <f>Sheet1!BL14</f>
        <v>0</v>
      </c>
      <c r="P12" s="14" t="str">
        <f>Sheet1!BM14</f>
        <v>F9</v>
      </c>
      <c r="Q12" s="14">
        <f>Sheet1!BU14</f>
        <v>65</v>
      </c>
      <c r="R12" s="14" t="str">
        <f>Sheet1!BV14</f>
        <v>C5</v>
      </c>
      <c r="S12" s="14">
        <f>Sheet1!CD14</f>
        <v>83</v>
      </c>
      <c r="T12" s="14" t="str">
        <f>Sheet1!CE14</f>
        <v>C5</v>
      </c>
      <c r="U12" s="14">
        <f>Sheet1!CM14</f>
        <v>65</v>
      </c>
      <c r="V12" s="14" t="str">
        <f>Sheet1!CN14</f>
        <v>C5</v>
      </c>
      <c r="W12" s="14">
        <f>Sheet1!CV14</f>
        <v>75</v>
      </c>
      <c r="X12" s="14" t="str">
        <f>Sheet1!CW14</f>
        <v>C5</v>
      </c>
      <c r="Y12" s="14">
        <f>Sheet1!DE14</f>
        <v>66</v>
      </c>
      <c r="Z12" s="14" t="str">
        <f>Sheet1!DF14</f>
        <v>C5</v>
      </c>
      <c r="AA12" s="14">
        <f>Sheet1!DN12</f>
        <v>0</v>
      </c>
      <c r="AB12" s="14" t="str">
        <f>Sheet1!DO12</f>
        <v>F9</v>
      </c>
      <c r="AC12" s="14">
        <f>Sheet1!DW12</f>
        <v>44</v>
      </c>
      <c r="AD12" s="14" t="str">
        <f>Sheet1!DX12</f>
        <v>E8</v>
      </c>
      <c r="AE12" s="15">
        <f t="shared" si="2"/>
        <v>512</v>
      </c>
      <c r="AF12" s="15">
        <f t="shared" si="3"/>
        <v>56.888888888888886</v>
      </c>
      <c r="AG12" s="15">
        <f>Sheet1!EC14</f>
        <v>9</v>
      </c>
      <c r="AH12" s="8"/>
    </row>
    <row r="13" spans="1:34" x14ac:dyDescent="0.25">
      <c r="A13" s="10">
        <v>11</v>
      </c>
      <c r="B13" s="13" t="str">
        <f>Sheet1!B13</f>
        <v>OZOEMENA  IFUNANYA</v>
      </c>
      <c r="C13" s="14">
        <f>Sheet1!J15</f>
        <v>0</v>
      </c>
      <c r="D13" s="14">
        <f>Sheet1!K15</f>
        <v>0</v>
      </c>
      <c r="E13" s="14">
        <f>Sheet1!S13</f>
        <v>40</v>
      </c>
      <c r="F13" s="14" t="str">
        <f>Sheet1!T13</f>
        <v>E8</v>
      </c>
      <c r="G13" s="14">
        <f>Sheet1!AB15</f>
        <v>0</v>
      </c>
      <c r="H13" s="14">
        <f>Sheet1!AC15</f>
        <v>0</v>
      </c>
      <c r="I13" s="14">
        <f>Sheet1!AK15</f>
        <v>0</v>
      </c>
      <c r="J13" s="14">
        <f>Sheet1!AL15</f>
        <v>0</v>
      </c>
      <c r="K13" s="14">
        <f>Sheet1!AT15</f>
        <v>0</v>
      </c>
      <c r="L13" s="14">
        <f>Sheet1!AU15</f>
        <v>0</v>
      </c>
      <c r="M13" s="14">
        <f>Sheet1!BC15</f>
        <v>0</v>
      </c>
      <c r="N13" s="14">
        <f>Sheet1!BD15</f>
        <v>0</v>
      </c>
      <c r="O13" s="14">
        <f>Sheet1!BL15</f>
        <v>0</v>
      </c>
      <c r="P13" s="14">
        <f>Sheet1!BM15</f>
        <v>0</v>
      </c>
      <c r="Q13" s="14">
        <f>Sheet1!BU15</f>
        <v>0</v>
      </c>
      <c r="R13" s="14">
        <f>Sheet1!BV15</f>
        <v>0</v>
      </c>
      <c r="S13" s="14">
        <f>Sheet1!CD15</f>
        <v>0</v>
      </c>
      <c r="T13" s="14">
        <f>Sheet1!CE15</f>
        <v>0</v>
      </c>
      <c r="U13" s="14">
        <f>Sheet1!CM15</f>
        <v>0</v>
      </c>
      <c r="V13" s="14">
        <f>Sheet1!CN15</f>
        <v>0</v>
      </c>
      <c r="W13" s="14">
        <f>Sheet1!CV15</f>
        <v>0</v>
      </c>
      <c r="X13" s="14">
        <f>Sheet1!CW15</f>
        <v>0</v>
      </c>
      <c r="Y13" s="14">
        <f>Sheet1!DE15</f>
        <v>0</v>
      </c>
      <c r="Z13" s="14">
        <f>Sheet1!DF15</f>
        <v>0</v>
      </c>
      <c r="AA13" s="14">
        <f>Sheet1!DN13</f>
        <v>0</v>
      </c>
      <c r="AB13" s="14" t="str">
        <f>Sheet1!DO13</f>
        <v>F9</v>
      </c>
      <c r="AC13" s="14">
        <f>Sheet1!DW13</f>
        <v>0</v>
      </c>
      <c r="AD13" s="14" t="str">
        <f>Sheet1!DX13</f>
        <v>F9</v>
      </c>
      <c r="AE13" s="15">
        <f t="shared" si="2"/>
        <v>40</v>
      </c>
      <c r="AF13" s="15">
        <f t="shared" si="3"/>
        <v>4.4444444444444446</v>
      </c>
      <c r="AG13" s="15">
        <f>Sheet1!EC15</f>
        <v>0</v>
      </c>
      <c r="AH13" s="8"/>
    </row>
    <row r="14" spans="1:34" x14ac:dyDescent="0.25">
      <c r="A14" s="10">
        <v>13</v>
      </c>
      <c r="B14" s="13" t="str">
        <f>Sheet1!B14</f>
        <v xml:space="preserve">UDEH CHIBUZOR </v>
      </c>
      <c r="C14" s="14">
        <f>Sheet1!J16</f>
        <v>0</v>
      </c>
      <c r="D14" s="14">
        <f>Sheet1!K16</f>
        <v>0</v>
      </c>
      <c r="E14" s="14">
        <f>Sheet1!S14</f>
        <v>45</v>
      </c>
      <c r="F14" s="14" t="str">
        <f>Sheet1!T14</f>
        <v>D7</v>
      </c>
      <c r="G14" s="14">
        <f>Sheet1!AB16</f>
        <v>0</v>
      </c>
      <c r="H14" s="14">
        <f>Sheet1!AC16</f>
        <v>0</v>
      </c>
      <c r="I14" s="14">
        <f>Sheet1!AK16</f>
        <v>0</v>
      </c>
      <c r="J14" s="14">
        <f>Sheet1!AL16</f>
        <v>0</v>
      </c>
      <c r="K14" s="14">
        <f>Sheet1!AT16</f>
        <v>0</v>
      </c>
      <c r="L14" s="14">
        <f>Sheet1!AU16</f>
        <v>0</v>
      </c>
      <c r="M14" s="14">
        <f>Sheet1!BC16</f>
        <v>0</v>
      </c>
      <c r="N14" s="14">
        <f>Sheet1!BD16</f>
        <v>0</v>
      </c>
      <c r="O14" s="14">
        <f>Sheet1!BL16</f>
        <v>0</v>
      </c>
      <c r="P14" s="14">
        <f>Sheet1!BM16</f>
        <v>0</v>
      </c>
      <c r="Q14" s="14">
        <f>Sheet1!BU16</f>
        <v>0</v>
      </c>
      <c r="R14" s="14">
        <f>Sheet1!BV16</f>
        <v>0</v>
      </c>
      <c r="S14" s="14">
        <f>Sheet1!CD16</f>
        <v>0</v>
      </c>
      <c r="T14" s="14">
        <f>Sheet1!CE16</f>
        <v>0</v>
      </c>
      <c r="U14" s="14">
        <f>Sheet1!CM16</f>
        <v>0</v>
      </c>
      <c r="V14" s="14">
        <f>Sheet1!CN16</f>
        <v>0</v>
      </c>
      <c r="W14" s="14">
        <f>Sheet1!CV16</f>
        <v>0</v>
      </c>
      <c r="X14" s="14">
        <f>Sheet1!CW16</f>
        <v>0</v>
      </c>
      <c r="Y14" s="14">
        <f>Sheet1!DE16</f>
        <v>0</v>
      </c>
      <c r="Z14" s="14">
        <f>Sheet1!DF16</f>
        <v>0</v>
      </c>
      <c r="AA14" s="14">
        <f>Sheet1!DN14</f>
        <v>0</v>
      </c>
      <c r="AB14" s="14" t="str">
        <f>Sheet1!DO14</f>
        <v>F9</v>
      </c>
      <c r="AC14" s="14">
        <f>Sheet1!DW14</f>
        <v>33</v>
      </c>
      <c r="AD14" s="14" t="str">
        <f>Sheet1!DX14</f>
        <v>F9</v>
      </c>
      <c r="AE14" s="15">
        <f t="shared" si="2"/>
        <v>45</v>
      </c>
      <c r="AF14" s="15">
        <f t="shared" si="3"/>
        <v>5</v>
      </c>
      <c r="AG14" s="15">
        <f>Sheet1!EC16</f>
        <v>0</v>
      </c>
      <c r="AH14" s="8"/>
    </row>
  </sheetData>
  <sortState ref="A4:AG38">
    <sortCondition ref="AG4:AG38"/>
  </sortState>
  <mergeCells count="14">
    <mergeCell ref="AA1:AB1"/>
    <mergeCell ref="AC1:AD1"/>
    <mergeCell ref="W1:X1"/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conditionalFormatting sqref="AE3:AG14">
    <cfRule type="containsText" dxfId="6" priority="8" stopIfTrue="1" operator="containsText" text="A1">
      <formula>NOT(ISERROR(SEARCH("A1",AE3)))</formula>
    </cfRule>
    <cfRule type="containsText" dxfId="5" priority="9" stopIfTrue="1" operator="containsText" text="E8">
      <formula>NOT(ISERROR(SEARCH("E8",AE3)))</formula>
    </cfRule>
    <cfRule type="containsText" dxfId="4" priority="10" stopIfTrue="1" operator="containsText" text="F9">
      <formula>NOT(ISERROR(SEARCH("F9",AE3)))</formula>
    </cfRule>
  </conditionalFormatting>
  <conditionalFormatting sqref="C3:AD14">
    <cfRule type="containsText" dxfId="3" priority="1" stopIfTrue="1" operator="containsText" text="E8">
      <formula>NOT(ISERROR(SEARCH("E8",C3)))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NOT(ISERROR(SEARCH("F9",C3)))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defaultRowHeight="15.75" x14ac:dyDescent="0.25"/>
  <sheetData>
    <row r="1" spans="1:2" x14ac:dyDescent="0.25">
      <c r="A1" s="53" t="s">
        <v>27</v>
      </c>
      <c r="B1" s="53"/>
    </row>
    <row r="2" spans="1:2" x14ac:dyDescent="0.25">
      <c r="A2" s="20">
        <v>0</v>
      </c>
      <c r="B2" s="20" t="s">
        <v>26</v>
      </c>
    </row>
    <row r="3" spans="1:2" x14ac:dyDescent="0.25">
      <c r="A3" s="20">
        <v>40</v>
      </c>
      <c r="B3" s="20" t="s">
        <v>25</v>
      </c>
    </row>
    <row r="4" spans="1:2" x14ac:dyDescent="0.25">
      <c r="A4" s="20">
        <v>45</v>
      </c>
      <c r="B4" s="20" t="s">
        <v>24</v>
      </c>
    </row>
    <row r="5" spans="1:2" x14ac:dyDescent="0.25">
      <c r="A5" s="20">
        <v>50</v>
      </c>
      <c r="B5" s="20" t="s">
        <v>22</v>
      </c>
    </row>
    <row r="6" spans="1:2" x14ac:dyDescent="0.25">
      <c r="A6" s="20">
        <v>55</v>
      </c>
      <c r="B6" s="20" t="s">
        <v>23</v>
      </c>
    </row>
    <row r="7" spans="1:2" x14ac:dyDescent="0.25">
      <c r="A7" s="20">
        <v>60</v>
      </c>
      <c r="B7" s="20" t="s">
        <v>72</v>
      </c>
    </row>
    <row r="8" spans="1:2" x14ac:dyDescent="0.25">
      <c r="A8" s="20">
        <v>65</v>
      </c>
      <c r="B8" s="20" t="s">
        <v>73</v>
      </c>
    </row>
    <row r="9" spans="1:2" x14ac:dyDescent="0.25">
      <c r="A9" s="20">
        <v>70</v>
      </c>
      <c r="B9" s="20" t="s">
        <v>74</v>
      </c>
    </row>
    <row r="10" spans="1:2" x14ac:dyDescent="0.25">
      <c r="A10" s="20">
        <v>75</v>
      </c>
      <c r="B10" s="20" t="s">
        <v>75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0"/>
  <sheetViews>
    <sheetView zoomScaleSheetLayoutView="100" workbookViewId="0">
      <selection activeCell="A24" sqref="A24"/>
    </sheetView>
  </sheetViews>
  <sheetFormatPr defaultColWidth="9" defaultRowHeight="15.75" x14ac:dyDescent="0.25"/>
  <cols>
    <col min="1" max="1" width="21.25" customWidth="1"/>
    <col min="2" max="2" width="38" style="32" customWidth="1"/>
    <col min="3" max="3" width="17.875" bestFit="1" customWidth="1"/>
    <col min="4" max="4" width="13.375" bestFit="1" customWidth="1"/>
    <col min="5" max="5" width="14" bestFit="1" customWidth="1"/>
  </cols>
  <sheetData>
    <row r="1" spans="1:7" x14ac:dyDescent="0.25">
      <c r="B1" s="34"/>
      <c r="C1" s="2"/>
      <c r="D1" s="54" t="s">
        <v>1</v>
      </c>
      <c r="E1" s="54"/>
      <c r="F1" s="2"/>
      <c r="G1" s="2"/>
    </row>
    <row r="2" spans="1:7" x14ac:dyDescent="0.25">
      <c r="A2" s="17" t="s">
        <v>21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8"/>
    </row>
    <row r="3" spans="1:7" x14ac:dyDescent="0.25">
      <c r="A3" s="17"/>
      <c r="B3" s="36" t="str">
        <f>Sheet1!B3</f>
        <v>CHIDERA PROMISE OLUCHI</v>
      </c>
      <c r="C3" s="2">
        <v>10</v>
      </c>
      <c r="D3" s="2">
        <v>5</v>
      </c>
      <c r="E3" s="2">
        <v>7</v>
      </c>
      <c r="F3" s="2">
        <v>31</v>
      </c>
      <c r="G3" s="2"/>
    </row>
    <row r="4" spans="1:7" x14ac:dyDescent="0.25">
      <c r="A4" s="17"/>
      <c r="B4" s="36" t="str">
        <f>Sheet1!B4</f>
        <v>CHUKWUEMEKA    MARVELLOUS</v>
      </c>
      <c r="C4" s="2">
        <v>10</v>
      </c>
      <c r="D4" s="2">
        <v>5</v>
      </c>
      <c r="E4" s="2">
        <v>6</v>
      </c>
      <c r="F4" s="2">
        <v>48</v>
      </c>
      <c r="G4" s="2"/>
    </row>
    <row r="5" spans="1:7" x14ac:dyDescent="0.25">
      <c r="A5" s="17"/>
      <c r="B5" s="36" t="str">
        <f>Sheet1!B5</f>
        <v>EZE  NMESOMA PRINCESS</v>
      </c>
      <c r="C5" s="2">
        <v>10</v>
      </c>
      <c r="D5" s="2">
        <v>8</v>
      </c>
      <c r="E5" s="2">
        <v>8</v>
      </c>
      <c r="F5" s="2">
        <v>49</v>
      </c>
      <c r="G5" s="2"/>
    </row>
    <row r="6" spans="1:7" x14ac:dyDescent="0.25">
      <c r="A6" s="17"/>
      <c r="B6" s="36" t="str">
        <f>Sheet1!B6</f>
        <v>NNAJI MARVELLOUS</v>
      </c>
      <c r="C6" s="37">
        <v>10</v>
      </c>
      <c r="D6" s="37">
        <v>7</v>
      </c>
      <c r="E6" s="37">
        <v>6</v>
      </c>
      <c r="F6" s="37">
        <v>39</v>
      </c>
      <c r="G6" s="19"/>
    </row>
    <row r="7" spans="1:7" x14ac:dyDescent="0.25">
      <c r="A7" s="17"/>
      <c r="B7" s="36" t="str">
        <f>Sheet1!B7</f>
        <v>NNAMANI CHUKWUBUIKEM</v>
      </c>
      <c r="C7" s="37">
        <v>10</v>
      </c>
      <c r="D7" s="37">
        <v>5</v>
      </c>
      <c r="E7" s="37">
        <v>7</v>
      </c>
      <c r="F7" s="37">
        <v>48</v>
      </c>
      <c r="G7" s="2"/>
    </row>
    <row r="8" spans="1:7" x14ac:dyDescent="0.25">
      <c r="A8" s="17"/>
      <c r="B8" s="36" t="str">
        <f>Sheet1!B8</f>
        <v>OGBODO SUCCESS CHINAZA</v>
      </c>
      <c r="C8" s="37">
        <v>10</v>
      </c>
      <c r="D8" s="37">
        <v>6</v>
      </c>
      <c r="E8" s="37">
        <v>6</v>
      </c>
      <c r="F8" s="37">
        <v>38</v>
      </c>
      <c r="G8" s="19"/>
    </row>
    <row r="9" spans="1:7" x14ac:dyDescent="0.25">
      <c r="A9" s="17"/>
      <c r="B9" s="36" t="str">
        <f>Sheet1!B9</f>
        <v>OKENWA CHIDUBEM</v>
      </c>
      <c r="C9" s="37">
        <v>10</v>
      </c>
      <c r="D9" s="37">
        <v>5</v>
      </c>
      <c r="E9" s="37">
        <v>5</v>
      </c>
      <c r="F9" s="37">
        <v>40</v>
      </c>
      <c r="G9" s="2"/>
    </row>
    <row r="10" spans="1:7" x14ac:dyDescent="0.25">
      <c r="A10" s="17"/>
      <c r="B10" s="36" t="str">
        <f>Sheet1!B10</f>
        <v>OKONKWO VICTOR EBERECHUKWU</v>
      </c>
      <c r="C10" s="37">
        <v>10</v>
      </c>
      <c r="D10" s="37">
        <v>5</v>
      </c>
      <c r="E10" s="37">
        <v>6</v>
      </c>
      <c r="F10" s="37">
        <v>41</v>
      </c>
      <c r="G10" s="2"/>
    </row>
    <row r="11" spans="1:7" x14ac:dyDescent="0.25">
      <c r="A11" s="17"/>
      <c r="B11" s="36" t="str">
        <f>Sheet1!B11</f>
        <v>OKORONKWO PRUDENCE UDIRICHIM</v>
      </c>
      <c r="C11" s="37">
        <v>10</v>
      </c>
      <c r="D11" s="37">
        <v>7</v>
      </c>
      <c r="E11" s="37">
        <v>7</v>
      </c>
      <c r="F11" s="37">
        <v>49</v>
      </c>
      <c r="G11" s="2"/>
    </row>
    <row r="12" spans="1:7" x14ac:dyDescent="0.25">
      <c r="A12" s="17"/>
      <c r="B12" s="36" t="str">
        <f>Sheet1!B12</f>
        <v>OYIGBO  VICTORIA KOSISOCHUKWU</v>
      </c>
      <c r="C12" s="37">
        <v>10</v>
      </c>
      <c r="D12" s="37">
        <v>7</v>
      </c>
      <c r="E12" s="37">
        <v>7</v>
      </c>
      <c r="F12" s="37">
        <v>45</v>
      </c>
      <c r="G12" s="2"/>
    </row>
    <row r="13" spans="1:7" x14ac:dyDescent="0.25">
      <c r="A13" s="17"/>
      <c r="B13" s="36" t="str">
        <f>Sheet1!B13</f>
        <v>OZOEMENA  IFUNANYA</v>
      </c>
      <c r="C13" s="37">
        <v>10</v>
      </c>
      <c r="D13" s="37">
        <v>3</v>
      </c>
      <c r="E13" s="37">
        <v>5</v>
      </c>
      <c r="F13" s="37">
        <v>32</v>
      </c>
      <c r="G13" s="2"/>
    </row>
    <row r="14" spans="1:7" x14ac:dyDescent="0.25">
      <c r="A14" s="17"/>
      <c r="B14" s="36" t="str">
        <f>Sheet1!B14</f>
        <v xml:space="preserve">UDEH CHIBUZOR </v>
      </c>
      <c r="C14" s="37">
        <v>10</v>
      </c>
      <c r="D14" s="37">
        <v>5</v>
      </c>
      <c r="E14" s="37">
        <v>6</v>
      </c>
      <c r="F14" s="37">
        <v>43</v>
      </c>
      <c r="G14" s="2"/>
    </row>
    <row r="15" spans="1:7" x14ac:dyDescent="0.25">
      <c r="A15" s="17"/>
      <c r="B15" s="36">
        <f>Sheet1!B15</f>
        <v>0</v>
      </c>
      <c r="C15" s="37"/>
      <c r="D15" s="37"/>
      <c r="E15" s="37"/>
      <c r="F15" s="37"/>
      <c r="G15" s="2"/>
    </row>
    <row r="16" spans="1:7" x14ac:dyDescent="0.25">
      <c r="A16" s="17"/>
      <c r="B16" s="36">
        <f>Sheet1!B16</f>
        <v>0</v>
      </c>
      <c r="C16" s="37"/>
      <c r="D16" s="37"/>
      <c r="E16" s="37"/>
      <c r="F16" s="37"/>
      <c r="G16" s="2"/>
    </row>
    <row r="17" spans="1:7" x14ac:dyDescent="0.25">
      <c r="A17" s="17"/>
      <c r="B17" s="36">
        <f>Sheet1!B17</f>
        <v>0</v>
      </c>
      <c r="C17" s="37"/>
      <c r="D17" s="37"/>
      <c r="E17" s="37"/>
      <c r="F17" s="37"/>
      <c r="G17" s="2"/>
    </row>
    <row r="18" spans="1:7" x14ac:dyDescent="0.25">
      <c r="A18" s="17"/>
      <c r="B18" s="36"/>
      <c r="C18" s="37"/>
      <c r="D18" s="37"/>
      <c r="E18" s="37"/>
      <c r="F18" s="37"/>
      <c r="G18" s="2"/>
    </row>
    <row r="19" spans="1:7" x14ac:dyDescent="0.25">
      <c r="A19" s="17"/>
      <c r="B19" s="36"/>
      <c r="C19" s="37"/>
      <c r="D19" s="37"/>
      <c r="E19" s="37"/>
      <c r="F19" s="37"/>
      <c r="G19" s="2"/>
    </row>
    <row r="20" spans="1:7" x14ac:dyDescent="0.25">
      <c r="A20" s="17"/>
      <c r="B20" s="36"/>
      <c r="C20" s="37"/>
      <c r="D20" s="37"/>
      <c r="E20" s="37"/>
      <c r="F20" s="37"/>
      <c r="G20" s="2"/>
    </row>
    <row r="21" spans="1:7" x14ac:dyDescent="0.25">
      <c r="A21" s="17"/>
      <c r="B21" s="36"/>
      <c r="C21" s="37"/>
      <c r="D21" s="37"/>
      <c r="E21" s="37"/>
      <c r="F21" s="37"/>
      <c r="G21" s="2"/>
    </row>
    <row r="22" spans="1:7" x14ac:dyDescent="0.25">
      <c r="A22" s="17"/>
      <c r="B22" s="36"/>
      <c r="C22" s="37"/>
      <c r="D22" s="37"/>
      <c r="E22" s="37"/>
      <c r="F22" s="37"/>
      <c r="G22" s="2"/>
    </row>
    <row r="23" spans="1:7" x14ac:dyDescent="0.25">
      <c r="A23" s="17"/>
      <c r="B23" s="36"/>
      <c r="C23" s="37"/>
      <c r="D23" s="37"/>
      <c r="E23" s="37"/>
      <c r="F23" s="37"/>
      <c r="G23" s="2"/>
    </row>
    <row r="24" spans="1:7" x14ac:dyDescent="0.25">
      <c r="A24" s="17"/>
      <c r="B24" s="36"/>
      <c r="C24" s="37"/>
      <c r="D24" s="37"/>
      <c r="E24" s="37"/>
      <c r="F24" s="37"/>
      <c r="G24" s="2"/>
    </row>
    <row r="25" spans="1:7" x14ac:dyDescent="0.25">
      <c r="A25" s="17"/>
      <c r="B25" s="36"/>
      <c r="C25" s="37"/>
      <c r="D25" s="37"/>
      <c r="E25" s="37"/>
      <c r="F25" s="37"/>
      <c r="G25" s="2"/>
    </row>
    <row r="26" spans="1:7" x14ac:dyDescent="0.25">
      <c r="A26" s="17"/>
      <c r="B26" s="36"/>
      <c r="C26" s="2"/>
      <c r="D26" s="37"/>
      <c r="E26" s="37"/>
      <c r="F26" s="37"/>
      <c r="G26" s="2"/>
    </row>
    <row r="27" spans="1:7" x14ac:dyDescent="0.25">
      <c r="A27" s="17"/>
      <c r="B27" s="36"/>
      <c r="C27" s="2"/>
      <c r="D27" s="37"/>
      <c r="E27" s="37"/>
      <c r="F27" s="37"/>
      <c r="G27" s="19"/>
    </row>
    <row r="28" spans="1:7" x14ac:dyDescent="0.25">
      <c r="A28" s="17"/>
      <c r="B28" s="36"/>
      <c r="C28" s="2"/>
      <c r="D28" s="37"/>
      <c r="E28" s="37"/>
      <c r="F28" s="37"/>
      <c r="G28" s="2"/>
    </row>
    <row r="29" spans="1:7" x14ac:dyDescent="0.25">
      <c r="A29" s="17"/>
      <c r="B29" s="36"/>
      <c r="C29" s="2"/>
      <c r="D29" s="37"/>
      <c r="E29" s="37"/>
      <c r="F29" s="37"/>
      <c r="G29" s="2"/>
    </row>
    <row r="30" spans="1:7" x14ac:dyDescent="0.25">
      <c r="A30" s="17"/>
      <c r="B30" s="36"/>
      <c r="C30" s="2"/>
      <c r="D30" s="37"/>
      <c r="E30" s="37"/>
      <c r="F30" s="37"/>
      <c r="G30" s="19"/>
    </row>
    <row r="31" spans="1:7" x14ac:dyDescent="0.25">
      <c r="A31" s="17"/>
      <c r="B31" s="36"/>
      <c r="C31" s="2"/>
      <c r="D31" s="37"/>
      <c r="E31" s="37"/>
      <c r="F31" s="37"/>
      <c r="G31" s="2"/>
    </row>
    <row r="32" spans="1:7" x14ac:dyDescent="0.25">
      <c r="A32" s="17"/>
      <c r="B32" s="36"/>
      <c r="C32" s="2"/>
      <c r="D32" s="37"/>
      <c r="E32" s="37"/>
      <c r="F32" s="37"/>
      <c r="G32" s="2"/>
    </row>
    <row r="33" spans="1:7" x14ac:dyDescent="0.25">
      <c r="A33" s="17"/>
      <c r="B33" s="36"/>
      <c r="C33" s="2"/>
      <c r="D33" s="37"/>
      <c r="E33" s="37"/>
      <c r="F33" s="37"/>
      <c r="G33" s="2"/>
    </row>
    <row r="34" spans="1:7" x14ac:dyDescent="0.25">
      <c r="A34" s="17"/>
      <c r="B34" s="36"/>
      <c r="C34" s="2"/>
      <c r="D34" s="37"/>
      <c r="E34" s="37"/>
      <c r="F34" s="37"/>
      <c r="G34" s="2"/>
    </row>
    <row r="35" spans="1:7" x14ac:dyDescent="0.25">
      <c r="A35" s="17"/>
      <c r="B35" s="36"/>
      <c r="C35" s="2"/>
      <c r="D35" s="37"/>
      <c r="E35" s="37"/>
      <c r="F35" s="37"/>
      <c r="G35" s="2"/>
    </row>
    <row r="36" spans="1:7" x14ac:dyDescent="0.25">
      <c r="A36" s="17"/>
      <c r="B36" s="36"/>
      <c r="C36" s="2"/>
      <c r="D36" s="37"/>
      <c r="E36" s="37"/>
      <c r="F36" s="37"/>
      <c r="G36" s="2"/>
    </row>
    <row r="37" spans="1:7" x14ac:dyDescent="0.25">
      <c r="A37" s="17"/>
      <c r="B37" s="36"/>
      <c r="C37" s="2"/>
      <c r="D37" s="37"/>
      <c r="E37" s="37"/>
      <c r="F37" s="37"/>
      <c r="G37" s="2"/>
    </row>
    <row r="38" spans="1:7" x14ac:dyDescent="0.25">
      <c r="A38" s="17"/>
      <c r="B38" s="36"/>
      <c r="C38" s="2"/>
      <c r="D38" s="2"/>
      <c r="E38" s="2"/>
      <c r="F38" s="2"/>
      <c r="G38" s="19"/>
    </row>
    <row r="39" spans="1:7" x14ac:dyDescent="0.25">
      <c r="A39" s="17"/>
      <c r="B39" s="36"/>
      <c r="C39" s="2"/>
      <c r="D39" s="2"/>
      <c r="E39" s="2"/>
      <c r="F39" s="2"/>
      <c r="G39" s="2"/>
    </row>
    <row r="40" spans="1:7" x14ac:dyDescent="0.25">
      <c r="A40" s="17"/>
      <c r="B40" s="36"/>
      <c r="C40" s="2"/>
      <c r="D40" s="2"/>
      <c r="E40" s="2"/>
      <c r="F40" s="2"/>
    </row>
    <row r="41" spans="1:7" x14ac:dyDescent="0.25">
      <c r="A41" s="17"/>
      <c r="B41" s="36"/>
      <c r="C41" s="2"/>
      <c r="D41" s="2"/>
      <c r="F41" s="2"/>
    </row>
    <row r="42" spans="1:7" x14ac:dyDescent="0.25">
      <c r="A42" s="17"/>
      <c r="B42" s="36"/>
    </row>
    <row r="43" spans="1:7" x14ac:dyDescent="0.25">
      <c r="A43" s="17"/>
      <c r="B43" s="36"/>
    </row>
    <row r="44" spans="1:7" x14ac:dyDescent="0.25">
      <c r="A44" s="17"/>
      <c r="B44" s="36"/>
    </row>
    <row r="45" spans="1:7" x14ac:dyDescent="0.25">
      <c r="A45" s="17"/>
      <c r="B45" s="36"/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50"/>
  <sheetViews>
    <sheetView workbookViewId="0">
      <selection activeCell="F11" sqref="F11"/>
    </sheetView>
  </sheetViews>
  <sheetFormatPr defaultRowHeight="15.75" x14ac:dyDescent="0.25"/>
  <cols>
    <col min="1" max="1" width="19.375" customWidth="1"/>
    <col min="2" max="2" width="34" style="32" customWidth="1"/>
  </cols>
  <sheetData>
    <row r="1" spans="1:12" x14ac:dyDescent="0.25">
      <c r="B1" s="34"/>
      <c r="C1" s="2"/>
      <c r="D1" s="54" t="s">
        <v>2</v>
      </c>
      <c r="E1" s="54"/>
      <c r="F1" s="2"/>
    </row>
    <row r="2" spans="1:12" x14ac:dyDescent="0.25">
      <c r="A2" s="17" t="s">
        <v>21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12" x14ac:dyDescent="0.25">
      <c r="A3" s="17"/>
      <c r="B3" s="36" t="str">
        <f>Sheet1!B3</f>
        <v>CHIDERA PROMISE OLUCHI</v>
      </c>
      <c r="C3" s="2">
        <v>8</v>
      </c>
      <c r="D3" s="2">
        <v>9</v>
      </c>
      <c r="E3" s="2">
        <v>3</v>
      </c>
      <c r="F3" s="2">
        <v>20</v>
      </c>
      <c r="L3">
        <v>45</v>
      </c>
    </row>
    <row r="4" spans="1:12" x14ac:dyDescent="0.25">
      <c r="A4" s="17"/>
      <c r="B4" s="36" t="str">
        <f>Sheet1!B4</f>
        <v>CHUKWUEMEKA    MARVELLOUS</v>
      </c>
      <c r="C4" s="2">
        <v>8</v>
      </c>
      <c r="D4" s="2">
        <v>8</v>
      </c>
      <c r="E4" s="2">
        <v>8</v>
      </c>
      <c r="F4" s="2">
        <v>32</v>
      </c>
    </row>
    <row r="5" spans="1:12" x14ac:dyDescent="0.25">
      <c r="A5" s="17"/>
      <c r="B5" s="36" t="str">
        <f>Sheet1!B5</f>
        <v>EZE  NMESOMA PRINCESS</v>
      </c>
      <c r="C5" s="2">
        <v>8</v>
      </c>
      <c r="D5" s="2">
        <v>9</v>
      </c>
      <c r="E5" s="2">
        <v>8</v>
      </c>
      <c r="F5" s="2">
        <v>50</v>
      </c>
    </row>
    <row r="6" spans="1:12" x14ac:dyDescent="0.25">
      <c r="A6" s="17"/>
      <c r="B6" s="36" t="str">
        <f>Sheet1!B6</f>
        <v>NNAJI MARVELLOUS</v>
      </c>
      <c r="C6" s="2">
        <v>8</v>
      </c>
      <c r="D6" s="37">
        <v>8</v>
      </c>
      <c r="E6" s="37">
        <v>2</v>
      </c>
      <c r="F6" s="37">
        <v>18</v>
      </c>
    </row>
    <row r="7" spans="1:12" x14ac:dyDescent="0.25">
      <c r="A7" s="17"/>
      <c r="B7" s="36" t="str">
        <f>Sheet1!B7</f>
        <v>NNAMANI CHUKWUBUIKEM</v>
      </c>
      <c r="C7" s="2">
        <v>5</v>
      </c>
      <c r="D7" s="37">
        <v>5</v>
      </c>
      <c r="E7" s="37">
        <v>5</v>
      </c>
      <c r="F7" s="37">
        <v>33</v>
      </c>
    </row>
    <row r="8" spans="1:12" x14ac:dyDescent="0.25">
      <c r="A8" s="17"/>
      <c r="B8" s="36" t="str">
        <f>Sheet1!B8</f>
        <v>OGBODO SUCCESS CHINAZA</v>
      </c>
      <c r="C8" s="2">
        <v>8</v>
      </c>
      <c r="D8" s="37">
        <v>8</v>
      </c>
      <c r="E8" s="37">
        <v>7</v>
      </c>
      <c r="F8" s="37">
        <v>23</v>
      </c>
    </row>
    <row r="9" spans="1:12" x14ac:dyDescent="0.25">
      <c r="A9" s="17"/>
      <c r="B9" s="36" t="str">
        <f>Sheet1!B9</f>
        <v>OKENWA CHIDUBEM</v>
      </c>
      <c r="C9" s="2">
        <v>8</v>
      </c>
      <c r="D9" s="37">
        <v>8</v>
      </c>
      <c r="E9" s="37">
        <v>6</v>
      </c>
      <c r="F9" s="37">
        <v>32</v>
      </c>
    </row>
    <row r="10" spans="1:12" x14ac:dyDescent="0.25">
      <c r="A10" s="17"/>
      <c r="B10" s="36" t="str">
        <f>Sheet1!B10</f>
        <v>OKONKWO VICTOR EBERECHUKWU</v>
      </c>
      <c r="C10" s="2">
        <v>8</v>
      </c>
      <c r="D10" s="37">
        <v>8</v>
      </c>
      <c r="E10" s="37">
        <v>8</v>
      </c>
      <c r="F10" s="37">
        <v>29</v>
      </c>
    </row>
    <row r="11" spans="1:12" x14ac:dyDescent="0.25">
      <c r="A11" s="17"/>
      <c r="B11" s="36" t="str">
        <f>Sheet1!B11</f>
        <v>OKORONKWO PRUDENCE UDIRICHIM</v>
      </c>
      <c r="C11" s="2">
        <v>8</v>
      </c>
      <c r="D11" s="37">
        <v>8</v>
      </c>
      <c r="E11" s="37">
        <v>10</v>
      </c>
      <c r="F11" s="37">
        <v>46</v>
      </c>
    </row>
    <row r="12" spans="1:12" x14ac:dyDescent="0.25">
      <c r="A12" s="17"/>
      <c r="B12" s="36" t="str">
        <f>Sheet1!B12</f>
        <v>OYIGBO  VICTORIA KOSISOCHUKWU</v>
      </c>
      <c r="C12" s="2">
        <v>8</v>
      </c>
      <c r="D12" s="37">
        <v>8</v>
      </c>
      <c r="E12" s="37">
        <v>3</v>
      </c>
      <c r="F12" s="37">
        <v>18</v>
      </c>
    </row>
    <row r="13" spans="1:12" x14ac:dyDescent="0.25">
      <c r="A13" s="17"/>
      <c r="B13" s="36" t="str">
        <f>Sheet1!B13</f>
        <v>OZOEMENA  IFUNANYA</v>
      </c>
      <c r="C13" s="2">
        <v>8</v>
      </c>
      <c r="D13" s="37">
        <v>8</v>
      </c>
      <c r="E13" s="37">
        <v>6</v>
      </c>
      <c r="F13" s="37">
        <v>18</v>
      </c>
    </row>
    <row r="14" spans="1:12" x14ac:dyDescent="0.25">
      <c r="A14" s="17"/>
      <c r="B14" s="36" t="str">
        <f>Sheet1!B14</f>
        <v xml:space="preserve">UDEH CHIBUZOR </v>
      </c>
      <c r="C14" s="2">
        <v>8</v>
      </c>
      <c r="D14" s="37">
        <v>9</v>
      </c>
      <c r="E14" s="37">
        <v>3</v>
      </c>
      <c r="F14" s="37">
        <v>25</v>
      </c>
    </row>
    <row r="15" spans="1:12" x14ac:dyDescent="0.25">
      <c r="A15" s="17"/>
      <c r="B15" s="36"/>
      <c r="C15" s="37"/>
      <c r="D15" s="37"/>
      <c r="E15" s="37"/>
      <c r="F15" s="37"/>
    </row>
    <row r="16" spans="1:12" x14ac:dyDescent="0.25">
      <c r="A16" s="17"/>
      <c r="B16" s="36"/>
      <c r="C16" s="37"/>
      <c r="D16" s="37"/>
      <c r="E16" s="37"/>
      <c r="F16" s="37"/>
    </row>
    <row r="17" spans="1:6" x14ac:dyDescent="0.25">
      <c r="A17" s="17"/>
      <c r="B17" s="36"/>
      <c r="C17" s="37"/>
      <c r="D17" s="37"/>
      <c r="E17" s="37"/>
      <c r="F17" s="37"/>
    </row>
    <row r="18" spans="1:6" x14ac:dyDescent="0.25">
      <c r="A18" s="17"/>
      <c r="B18" s="36"/>
      <c r="C18" s="37"/>
      <c r="D18" s="37"/>
      <c r="E18" s="37"/>
      <c r="F18" s="37"/>
    </row>
    <row r="19" spans="1:6" x14ac:dyDescent="0.25">
      <c r="A19" s="17"/>
      <c r="B19" s="36"/>
      <c r="C19" s="37"/>
      <c r="D19" s="37"/>
      <c r="E19" s="37"/>
      <c r="F19" s="37"/>
    </row>
    <row r="20" spans="1:6" x14ac:dyDescent="0.25">
      <c r="A20" s="17"/>
      <c r="B20" s="36"/>
      <c r="C20" s="37"/>
      <c r="D20" s="37"/>
      <c r="E20" s="37"/>
      <c r="F20" s="37"/>
    </row>
    <row r="21" spans="1:6" x14ac:dyDescent="0.25">
      <c r="A21" s="17"/>
      <c r="B21" s="36"/>
      <c r="C21" s="37"/>
      <c r="D21" s="37"/>
      <c r="E21" s="37"/>
      <c r="F21" s="37"/>
    </row>
    <row r="22" spans="1:6" x14ac:dyDescent="0.25">
      <c r="A22" s="17"/>
      <c r="B22" s="36"/>
      <c r="C22" s="2"/>
      <c r="D22" s="37"/>
      <c r="E22" s="2"/>
      <c r="F22" s="37"/>
    </row>
    <row r="23" spans="1:6" x14ac:dyDescent="0.25">
      <c r="A23" s="17"/>
      <c r="B23" s="36"/>
      <c r="C23" s="2"/>
      <c r="D23" s="37"/>
      <c r="E23" s="2"/>
      <c r="F23" s="37"/>
    </row>
    <row r="24" spans="1:6" x14ac:dyDescent="0.25">
      <c r="A24" s="17"/>
      <c r="B24" s="36"/>
      <c r="C24" s="2"/>
      <c r="D24" s="37"/>
      <c r="E24" s="2"/>
      <c r="F24" s="37"/>
    </row>
    <row r="25" spans="1:6" x14ac:dyDescent="0.25">
      <c r="A25" s="17"/>
      <c r="B25" s="36"/>
      <c r="C25" s="2"/>
      <c r="D25" s="37"/>
      <c r="E25" s="2"/>
      <c r="F25" s="2"/>
    </row>
    <row r="26" spans="1:6" x14ac:dyDescent="0.25">
      <c r="A26" s="17"/>
      <c r="B26" s="36"/>
      <c r="C26" s="2"/>
      <c r="D26" s="37"/>
      <c r="E26" s="2"/>
      <c r="F26" s="2"/>
    </row>
    <row r="27" spans="1:6" x14ac:dyDescent="0.25">
      <c r="A27" s="17"/>
      <c r="B27" s="36"/>
      <c r="C27" s="2"/>
      <c r="D27" s="37"/>
      <c r="E27" s="2"/>
      <c r="F27" s="2"/>
    </row>
    <row r="28" spans="1:6" x14ac:dyDescent="0.25">
      <c r="A28" s="17"/>
      <c r="B28" s="36"/>
      <c r="C28" s="2"/>
      <c r="D28" s="37"/>
      <c r="E28" s="2"/>
      <c r="F28" s="2"/>
    </row>
    <row r="29" spans="1:6" x14ac:dyDescent="0.25">
      <c r="A29" s="17"/>
      <c r="B29" s="36"/>
      <c r="C29" s="2"/>
      <c r="D29" s="37"/>
      <c r="E29" s="2"/>
      <c r="F29" s="2"/>
    </row>
    <row r="30" spans="1:6" x14ac:dyDescent="0.25">
      <c r="A30" s="17"/>
      <c r="B30" s="36"/>
      <c r="C30" s="2"/>
      <c r="D30" s="37"/>
      <c r="E30" s="2"/>
      <c r="F30" s="2"/>
    </row>
    <row r="31" spans="1:6" x14ac:dyDescent="0.25">
      <c r="A31" s="17"/>
      <c r="B31" s="36"/>
      <c r="C31" s="2"/>
      <c r="D31" s="37"/>
      <c r="E31" s="2"/>
      <c r="F31" s="2"/>
    </row>
    <row r="32" spans="1:6" x14ac:dyDescent="0.25">
      <c r="A32" s="17"/>
      <c r="B32" s="36"/>
      <c r="C32" s="2"/>
      <c r="D32" s="37"/>
      <c r="E32" s="2"/>
      <c r="F32" s="2"/>
    </row>
    <row r="33" spans="1:6" x14ac:dyDescent="0.25">
      <c r="A33" s="17"/>
      <c r="B33" s="36"/>
      <c r="C33" s="2"/>
      <c r="D33" s="37"/>
      <c r="E33" s="2"/>
      <c r="F33" s="2"/>
    </row>
    <row r="34" spans="1:6" x14ac:dyDescent="0.25">
      <c r="A34" s="17"/>
      <c r="B34" s="36"/>
      <c r="C34" s="2"/>
      <c r="D34" s="37"/>
      <c r="E34" s="2"/>
      <c r="F34" s="2"/>
    </row>
    <row r="35" spans="1:6" x14ac:dyDescent="0.25">
      <c r="A35" s="17"/>
      <c r="B35" s="36"/>
      <c r="C35" s="2"/>
      <c r="D35" s="37"/>
      <c r="E35" s="2"/>
      <c r="F35" s="2"/>
    </row>
    <row r="36" spans="1:6" x14ac:dyDescent="0.25">
      <c r="A36" s="17"/>
      <c r="B36" s="36"/>
      <c r="C36" s="2"/>
      <c r="D36" s="37"/>
      <c r="E36" s="2"/>
      <c r="F36" s="2"/>
    </row>
    <row r="37" spans="1:6" x14ac:dyDescent="0.25">
      <c r="A37" s="17"/>
      <c r="B37" s="36"/>
      <c r="C37" s="2"/>
      <c r="D37" s="37"/>
      <c r="E37" s="2"/>
      <c r="F37" s="2"/>
    </row>
    <row r="38" spans="1:6" x14ac:dyDescent="0.25">
      <c r="A38" s="17"/>
      <c r="B38" s="36"/>
      <c r="C38" s="2"/>
      <c r="D38" s="2"/>
      <c r="E38" s="2"/>
      <c r="F38" s="2"/>
    </row>
    <row r="39" spans="1:6" x14ac:dyDescent="0.25">
      <c r="A39" s="17"/>
      <c r="B39" s="36"/>
      <c r="C39" s="2"/>
      <c r="D39" s="2"/>
      <c r="E39" s="2"/>
      <c r="F39" s="2"/>
    </row>
    <row r="40" spans="1:6" x14ac:dyDescent="0.25">
      <c r="A40" s="17"/>
      <c r="B40" s="36"/>
      <c r="C40" s="2"/>
      <c r="D40" s="2"/>
      <c r="E40" s="2"/>
      <c r="F40" s="2"/>
    </row>
    <row r="41" spans="1:6" x14ac:dyDescent="0.25">
      <c r="A41" s="17"/>
      <c r="B41" s="36"/>
      <c r="C41" s="2"/>
      <c r="D41" s="2"/>
      <c r="E41" s="2"/>
      <c r="F41" s="2"/>
    </row>
    <row r="42" spans="1:6" x14ac:dyDescent="0.25">
      <c r="A42" s="17"/>
      <c r="B42" s="36"/>
    </row>
    <row r="43" spans="1:6" x14ac:dyDescent="0.25">
      <c r="A43" s="17"/>
      <c r="B43" s="36"/>
    </row>
    <row r="44" spans="1:6" x14ac:dyDescent="0.25">
      <c r="A44" s="17"/>
      <c r="B44" s="36"/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50"/>
  <sheetViews>
    <sheetView workbookViewId="0">
      <selection activeCell="F8" sqref="F8"/>
    </sheetView>
  </sheetViews>
  <sheetFormatPr defaultRowHeight="15.75" x14ac:dyDescent="0.25"/>
  <cols>
    <col min="1" max="1" width="20.5" customWidth="1"/>
    <col min="2" max="2" width="34.375" style="32" customWidth="1"/>
  </cols>
  <sheetData>
    <row r="1" spans="1:6" x14ac:dyDescent="0.25">
      <c r="B1" s="34"/>
      <c r="C1" s="2"/>
      <c r="D1" s="54" t="s">
        <v>38</v>
      </c>
      <c r="E1" s="54"/>
      <c r="F1" s="2"/>
    </row>
    <row r="2" spans="1:6" x14ac:dyDescent="0.25">
      <c r="A2" s="17" t="s">
        <v>21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6" t="str">
        <f>Sheet1!B3</f>
        <v>CHIDERA PROMISE OLUCHI</v>
      </c>
      <c r="C3" s="4"/>
      <c r="D3" s="4"/>
      <c r="E3" s="4"/>
      <c r="F3" s="4">
        <v>41</v>
      </c>
    </row>
    <row r="4" spans="1:6" x14ac:dyDescent="0.25">
      <c r="A4" s="17"/>
      <c r="B4" s="36" t="str">
        <f>Sheet1!B4</f>
        <v>CHUKWUEMEKA    MARVELLOUS</v>
      </c>
      <c r="C4" s="4"/>
      <c r="D4" s="4"/>
      <c r="E4" s="4"/>
      <c r="F4" s="4">
        <v>70</v>
      </c>
    </row>
    <row r="5" spans="1:6" x14ac:dyDescent="0.25">
      <c r="A5" s="17"/>
      <c r="B5" s="36" t="str">
        <f>Sheet1!B5</f>
        <v>EZE  NMESOMA PRINCESS</v>
      </c>
      <c r="C5" s="4"/>
      <c r="D5" s="4"/>
      <c r="E5" s="4"/>
      <c r="F5" s="4">
        <v>88</v>
      </c>
    </row>
    <row r="6" spans="1:6" x14ac:dyDescent="0.25">
      <c r="A6" s="17"/>
      <c r="B6" s="36" t="str">
        <f>Sheet1!B6</f>
        <v>NNAJI MARVELLOUS</v>
      </c>
      <c r="C6" s="4"/>
      <c r="D6" s="4"/>
      <c r="E6" s="4"/>
      <c r="F6" s="4">
        <v>54</v>
      </c>
    </row>
    <row r="7" spans="1:6" x14ac:dyDescent="0.25">
      <c r="A7" s="17"/>
      <c r="B7" s="36" t="str">
        <f>Sheet1!B7</f>
        <v>NNAMANI CHUKWUBUIKEM</v>
      </c>
      <c r="C7" s="4"/>
      <c r="D7" s="4"/>
      <c r="E7" s="4"/>
      <c r="F7" s="4">
        <v>58</v>
      </c>
    </row>
    <row r="8" spans="1:6" x14ac:dyDescent="0.25">
      <c r="A8" s="17"/>
      <c r="B8" s="36" t="str">
        <f>Sheet1!B8</f>
        <v>OGBODO SUCCESS CHINAZA</v>
      </c>
      <c r="C8" s="4"/>
      <c r="D8" s="4"/>
      <c r="E8" s="4"/>
      <c r="F8" s="4">
        <v>67</v>
      </c>
    </row>
    <row r="9" spans="1:6" x14ac:dyDescent="0.25">
      <c r="A9" s="17"/>
      <c r="B9" s="36" t="str">
        <f>Sheet1!B9</f>
        <v>OKENWA CHIDUBEM</v>
      </c>
      <c r="C9" s="4"/>
      <c r="D9" s="4"/>
      <c r="E9" s="4"/>
      <c r="F9" s="4">
        <v>64</v>
      </c>
    </row>
    <row r="10" spans="1:6" x14ac:dyDescent="0.25">
      <c r="A10" s="17"/>
      <c r="B10" s="36" t="str">
        <f>Sheet1!B10</f>
        <v>OKONKWO VICTOR EBERECHUKWU</v>
      </c>
      <c r="C10" s="4"/>
      <c r="D10" s="4"/>
      <c r="E10" s="4"/>
      <c r="F10" s="4">
        <v>82</v>
      </c>
    </row>
    <row r="11" spans="1:6" x14ac:dyDescent="0.25">
      <c r="A11" s="17"/>
      <c r="B11" s="36" t="str">
        <f>Sheet1!B11</f>
        <v>OKORONKWO PRUDENCE UDIRICHIM</v>
      </c>
      <c r="C11" s="4"/>
      <c r="D11" s="4"/>
      <c r="E11" s="4"/>
      <c r="F11" s="4">
        <v>90</v>
      </c>
    </row>
    <row r="12" spans="1:6" x14ac:dyDescent="0.25">
      <c r="A12" s="17"/>
      <c r="B12" s="36" t="str">
        <f>Sheet1!B12</f>
        <v>OYIGBO  VICTORIA KOSISOCHUKWU</v>
      </c>
      <c r="C12" s="4"/>
      <c r="D12" s="4"/>
      <c r="E12" s="4"/>
      <c r="F12" s="4">
        <v>62</v>
      </c>
    </row>
    <row r="13" spans="1:6" x14ac:dyDescent="0.25">
      <c r="A13" s="17"/>
      <c r="B13" s="36" t="str">
        <f>Sheet1!B13</f>
        <v>OZOEMENA  IFUNANYA</v>
      </c>
      <c r="C13" s="4"/>
      <c r="D13" s="4"/>
      <c r="E13" s="4"/>
      <c r="F13" s="4">
        <v>63</v>
      </c>
    </row>
    <row r="14" spans="1:6" x14ac:dyDescent="0.25">
      <c r="A14" s="17"/>
      <c r="B14" s="36" t="str">
        <f>Sheet1!B14</f>
        <v xml:space="preserve">UDEH CHIBUZOR </v>
      </c>
      <c r="C14" s="4"/>
      <c r="D14" s="4"/>
      <c r="E14" s="4"/>
      <c r="F14" s="4">
        <v>57</v>
      </c>
    </row>
    <row r="15" spans="1:6" x14ac:dyDescent="0.25">
      <c r="A15" s="17"/>
      <c r="B15" s="36">
        <f>Sheet1!B15</f>
        <v>0</v>
      </c>
      <c r="C15" s="4"/>
      <c r="D15" s="4"/>
      <c r="E15" s="4"/>
      <c r="F15" s="4"/>
    </row>
    <row r="16" spans="1:6" x14ac:dyDescent="0.25">
      <c r="A16" s="17"/>
      <c r="B16" s="36">
        <f>Sheet1!B16</f>
        <v>0</v>
      </c>
      <c r="C16" s="4"/>
      <c r="D16" s="4"/>
      <c r="E16" s="4"/>
      <c r="F16" s="4"/>
    </row>
    <row r="17" spans="1:7" x14ac:dyDescent="0.25">
      <c r="A17" s="17"/>
      <c r="B17" s="36"/>
      <c r="C17" s="4"/>
      <c r="D17" s="4"/>
      <c r="E17" s="4"/>
      <c r="F17" s="4"/>
    </row>
    <row r="18" spans="1:7" x14ac:dyDescent="0.25">
      <c r="A18" s="17"/>
      <c r="B18" s="36"/>
      <c r="C18" s="4"/>
      <c r="D18" s="4"/>
      <c r="E18" s="4"/>
      <c r="F18" s="4"/>
    </row>
    <row r="19" spans="1:7" x14ac:dyDescent="0.25">
      <c r="A19" s="17"/>
      <c r="B19" s="36"/>
      <c r="C19" s="4"/>
      <c r="D19" s="4"/>
      <c r="E19" s="4"/>
      <c r="F19" s="4"/>
    </row>
    <row r="20" spans="1:7" x14ac:dyDescent="0.25">
      <c r="A20" s="17"/>
      <c r="B20" s="36"/>
      <c r="C20" s="4"/>
      <c r="D20" s="4"/>
      <c r="E20" s="4"/>
      <c r="F20" s="4"/>
    </row>
    <row r="21" spans="1:7" x14ac:dyDescent="0.25">
      <c r="A21" s="17"/>
      <c r="B21" s="36"/>
      <c r="C21" s="4"/>
      <c r="D21" s="4"/>
      <c r="E21" s="4"/>
      <c r="F21" s="4"/>
    </row>
    <row r="22" spans="1:7" x14ac:dyDescent="0.25">
      <c r="A22" s="17"/>
      <c r="B22" s="36"/>
      <c r="C22" s="4"/>
      <c r="D22" s="4"/>
      <c r="E22" s="4"/>
      <c r="F22" s="4"/>
    </row>
    <row r="23" spans="1:7" x14ac:dyDescent="0.25">
      <c r="A23" s="17"/>
      <c r="B23" s="36"/>
      <c r="C23" s="4"/>
      <c r="D23" s="4"/>
      <c r="E23" s="4"/>
      <c r="F23" s="4"/>
    </row>
    <row r="24" spans="1:7" x14ac:dyDescent="0.25">
      <c r="A24" s="17"/>
      <c r="B24" s="36"/>
      <c r="C24" s="4"/>
      <c r="D24" s="4"/>
      <c r="E24" s="4"/>
      <c r="F24" s="4"/>
    </row>
    <row r="25" spans="1:7" x14ac:dyDescent="0.25">
      <c r="A25" s="17"/>
      <c r="B25" s="36"/>
      <c r="C25" s="4"/>
      <c r="D25" s="4"/>
      <c r="E25" s="4"/>
      <c r="F25" s="4"/>
    </row>
    <row r="26" spans="1:7" x14ac:dyDescent="0.25">
      <c r="A26" s="17"/>
      <c r="B26" s="36"/>
      <c r="C26" s="4"/>
      <c r="D26" s="4"/>
      <c r="E26" s="4"/>
      <c r="F26" s="4"/>
    </row>
    <row r="27" spans="1:7" x14ac:dyDescent="0.25">
      <c r="A27" s="17"/>
      <c r="B27" s="36"/>
      <c r="C27" s="4"/>
      <c r="D27" s="4"/>
      <c r="E27" s="4"/>
      <c r="F27" s="4"/>
    </row>
    <row r="28" spans="1:7" x14ac:dyDescent="0.25">
      <c r="A28" s="17"/>
      <c r="B28" s="36"/>
      <c r="C28" s="4"/>
      <c r="D28" s="4"/>
      <c r="E28" s="4"/>
      <c r="F28" s="4"/>
    </row>
    <row r="29" spans="1:7" x14ac:dyDescent="0.25">
      <c r="A29" s="17"/>
      <c r="B29" s="36"/>
      <c r="C29" s="4"/>
      <c r="D29" s="4"/>
      <c r="E29" s="4"/>
      <c r="F29" s="4"/>
    </row>
    <row r="30" spans="1:7" x14ac:dyDescent="0.25">
      <c r="A30" s="17"/>
      <c r="B30" s="36"/>
      <c r="C30" s="4"/>
      <c r="D30" s="4"/>
      <c r="E30" s="4"/>
      <c r="F30" s="4"/>
      <c r="G30" s="4"/>
    </row>
    <row r="31" spans="1:7" x14ac:dyDescent="0.25">
      <c r="A31" s="17"/>
      <c r="B31" s="36"/>
      <c r="C31" s="4"/>
      <c r="D31" s="4"/>
      <c r="E31" s="4"/>
      <c r="F31" s="4"/>
    </row>
    <row r="32" spans="1:7" x14ac:dyDescent="0.25">
      <c r="A32" s="17"/>
      <c r="B32" s="36"/>
      <c r="C32" s="4"/>
      <c r="D32" s="4"/>
      <c r="E32" s="4"/>
      <c r="F32" s="4"/>
    </row>
    <row r="33" spans="1:6" x14ac:dyDescent="0.25">
      <c r="A33" s="17"/>
      <c r="B33" s="36"/>
      <c r="C33" s="4"/>
      <c r="D33" s="4"/>
      <c r="E33" s="4"/>
      <c r="F33" s="4"/>
    </row>
    <row r="34" spans="1:6" x14ac:dyDescent="0.25">
      <c r="A34" s="17"/>
      <c r="B34" s="36"/>
      <c r="C34" s="4"/>
      <c r="D34" s="4"/>
      <c r="E34" s="4"/>
      <c r="F34" s="4"/>
    </row>
    <row r="35" spans="1:6" x14ac:dyDescent="0.25">
      <c r="A35" s="17"/>
      <c r="B35" s="36"/>
      <c r="C35" s="4"/>
      <c r="D35" s="4"/>
      <c r="E35" s="4"/>
      <c r="F35" s="4"/>
    </row>
    <row r="36" spans="1:6" x14ac:dyDescent="0.25">
      <c r="A36" s="17"/>
      <c r="B36" s="36"/>
      <c r="C36" s="4"/>
      <c r="D36" s="4"/>
      <c r="E36" s="4"/>
      <c r="F36" s="4"/>
    </row>
    <row r="37" spans="1:6" x14ac:dyDescent="0.25">
      <c r="A37" s="17"/>
      <c r="B37" s="36"/>
      <c r="C37" s="4"/>
      <c r="D37" s="4"/>
      <c r="E37" s="4"/>
      <c r="F37" s="4"/>
    </row>
    <row r="38" spans="1:6" x14ac:dyDescent="0.25">
      <c r="A38" s="17"/>
      <c r="B38" s="36"/>
      <c r="C38" s="4"/>
      <c r="D38" s="4"/>
      <c r="E38" s="4"/>
      <c r="F38" s="4"/>
    </row>
    <row r="39" spans="1:6" x14ac:dyDescent="0.25">
      <c r="A39" s="17"/>
      <c r="B39" s="36"/>
      <c r="C39" s="4"/>
      <c r="D39" s="4"/>
      <c r="E39" s="4"/>
      <c r="F39" s="4"/>
    </row>
    <row r="40" spans="1:6" x14ac:dyDescent="0.25">
      <c r="A40" s="17"/>
      <c r="B40" s="36"/>
      <c r="C40" s="3"/>
      <c r="D40" s="3"/>
      <c r="E40" s="3"/>
      <c r="F40" s="3"/>
    </row>
    <row r="41" spans="1:6" x14ac:dyDescent="0.25">
      <c r="A41" s="17"/>
      <c r="B41" s="36"/>
      <c r="C41" s="3"/>
      <c r="D41" s="3"/>
      <c r="E41" s="3"/>
      <c r="F41" s="3"/>
    </row>
    <row r="42" spans="1:6" x14ac:dyDescent="0.25">
      <c r="A42" s="17"/>
      <c r="B42" s="36"/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64"/>
  <sheetViews>
    <sheetView workbookViewId="0">
      <selection activeCell="F11" sqref="F11"/>
    </sheetView>
  </sheetViews>
  <sheetFormatPr defaultRowHeight="15.75" x14ac:dyDescent="0.25"/>
  <cols>
    <col min="1" max="1" width="18.125" customWidth="1"/>
    <col min="2" max="2" width="36.125" style="32" customWidth="1"/>
  </cols>
  <sheetData>
    <row r="1" spans="1:6" x14ac:dyDescent="0.25">
      <c r="B1" s="34"/>
      <c r="C1" s="2"/>
      <c r="D1" s="55" t="s">
        <v>35</v>
      </c>
      <c r="E1" s="54"/>
      <c r="F1" s="2"/>
    </row>
    <row r="2" spans="1:6" x14ac:dyDescent="0.25">
      <c r="A2" s="17" t="s">
        <v>21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6" t="str">
        <f>Sheet1!B3</f>
        <v>CHIDERA PROMISE OLUCHI</v>
      </c>
      <c r="C3" s="4"/>
      <c r="D3" s="4"/>
      <c r="E3" s="4"/>
      <c r="F3" s="4"/>
    </row>
    <row r="4" spans="1:6" x14ac:dyDescent="0.25">
      <c r="A4" s="17"/>
      <c r="B4" s="36" t="str">
        <f>Sheet1!B4</f>
        <v>CHUKWUEMEKA    MARVELLOUS</v>
      </c>
      <c r="C4" s="4"/>
      <c r="D4" s="4"/>
      <c r="E4" s="4"/>
      <c r="F4" s="4"/>
    </row>
    <row r="5" spans="1:6" x14ac:dyDescent="0.25">
      <c r="A5" s="17"/>
      <c r="B5" s="36" t="str">
        <f>Sheet1!B5</f>
        <v>EZE  NMESOMA PRINCESS</v>
      </c>
      <c r="C5" s="4">
        <v>6</v>
      </c>
      <c r="D5" s="4">
        <v>9</v>
      </c>
      <c r="E5" s="4">
        <v>8</v>
      </c>
      <c r="F5" s="4">
        <v>52</v>
      </c>
    </row>
    <row r="6" spans="1:6" x14ac:dyDescent="0.25">
      <c r="A6" s="17"/>
      <c r="B6" s="36" t="str">
        <f>Sheet1!B6</f>
        <v>NNAJI MARVELLOUS</v>
      </c>
      <c r="C6" s="4"/>
      <c r="D6" s="4"/>
      <c r="E6" s="4"/>
      <c r="F6" s="4"/>
    </row>
    <row r="7" spans="1:6" x14ac:dyDescent="0.25">
      <c r="A7" s="17"/>
      <c r="B7" s="36" t="str">
        <f>Sheet1!B7</f>
        <v>NNAMANI CHUKWUBUIKEM</v>
      </c>
      <c r="C7" s="4">
        <v>4</v>
      </c>
      <c r="D7" s="4">
        <v>8</v>
      </c>
      <c r="E7" s="4">
        <v>2</v>
      </c>
      <c r="F7" s="4">
        <v>32</v>
      </c>
    </row>
    <row r="8" spans="1:6" x14ac:dyDescent="0.25">
      <c r="A8" s="17"/>
      <c r="B8" s="36" t="str">
        <f>Sheet1!B8</f>
        <v>OGBODO SUCCESS CHINAZA</v>
      </c>
      <c r="C8" s="4"/>
      <c r="D8" s="4"/>
      <c r="E8" s="4"/>
      <c r="F8" s="4"/>
    </row>
    <row r="9" spans="1:6" x14ac:dyDescent="0.25">
      <c r="A9" s="17"/>
      <c r="B9" s="36" t="str">
        <f>Sheet1!B9</f>
        <v>OKENWA CHIDUBEM</v>
      </c>
      <c r="C9" s="4"/>
      <c r="D9" s="4"/>
      <c r="E9" s="4"/>
      <c r="F9" s="4"/>
    </row>
    <row r="10" spans="1:6" x14ac:dyDescent="0.25">
      <c r="A10" s="17"/>
      <c r="B10" s="36" t="str">
        <f>Sheet1!B10</f>
        <v>OKONKWO VICTOR EBERECHUKWU</v>
      </c>
      <c r="C10" s="4"/>
      <c r="D10" s="4"/>
      <c r="E10" s="4"/>
      <c r="F10" s="4"/>
    </row>
    <row r="11" spans="1:6" x14ac:dyDescent="0.25">
      <c r="A11" s="17"/>
      <c r="B11" s="36" t="str">
        <f>Sheet1!B11</f>
        <v>OKORONKWO PRUDENCE UDIRICHIM</v>
      </c>
      <c r="C11" s="4">
        <v>6</v>
      </c>
      <c r="D11" s="4">
        <v>9</v>
      </c>
      <c r="E11" s="4">
        <v>5</v>
      </c>
      <c r="F11" s="4">
        <v>51</v>
      </c>
    </row>
    <row r="12" spans="1:6" x14ac:dyDescent="0.25">
      <c r="A12" s="17"/>
      <c r="B12" s="36" t="str">
        <f>Sheet1!B12</f>
        <v>OYIGBO  VICTORIA KOSISOCHUKWU</v>
      </c>
      <c r="C12" s="4"/>
      <c r="D12" s="4"/>
      <c r="E12" s="4"/>
      <c r="F12" s="4"/>
    </row>
    <row r="13" spans="1:6" x14ac:dyDescent="0.25">
      <c r="A13" s="17"/>
      <c r="B13" s="36" t="str">
        <f>Sheet1!B13</f>
        <v>OZOEMENA  IFUNANYA</v>
      </c>
      <c r="C13" s="4"/>
      <c r="D13" s="4"/>
      <c r="E13" s="4"/>
      <c r="F13" s="4"/>
    </row>
    <row r="14" spans="1:6" x14ac:dyDescent="0.25">
      <c r="A14" s="17"/>
      <c r="B14" s="36" t="str">
        <f>Sheet1!B14</f>
        <v xml:space="preserve">UDEH CHIBUZOR </v>
      </c>
      <c r="C14" s="4"/>
      <c r="D14" s="4"/>
      <c r="E14" s="4"/>
      <c r="F14" s="4"/>
    </row>
    <row r="15" spans="1:6" x14ac:dyDescent="0.25">
      <c r="A15" s="17"/>
      <c r="B15" s="36">
        <f>Sheet1!B15</f>
        <v>0</v>
      </c>
      <c r="C15" s="4"/>
      <c r="D15" s="4"/>
      <c r="E15" s="4"/>
      <c r="F15" s="4"/>
    </row>
    <row r="16" spans="1:6" x14ac:dyDescent="0.25">
      <c r="A16" s="17"/>
      <c r="B16" s="36"/>
      <c r="C16" s="4"/>
      <c r="D16" s="4"/>
      <c r="E16" s="4"/>
      <c r="F16" s="4"/>
    </row>
    <row r="17" spans="1:6" x14ac:dyDescent="0.25">
      <c r="A17" s="17"/>
      <c r="B17" s="36"/>
      <c r="C17" s="4"/>
      <c r="D17" s="4"/>
      <c r="E17" s="4"/>
      <c r="F17" s="4"/>
    </row>
    <row r="18" spans="1:6" x14ac:dyDescent="0.25">
      <c r="A18" s="17"/>
      <c r="B18" s="36"/>
      <c r="C18" s="4"/>
      <c r="D18" s="4"/>
      <c r="E18" s="4"/>
      <c r="F18" s="4"/>
    </row>
    <row r="19" spans="1:6" x14ac:dyDescent="0.25">
      <c r="A19" s="17"/>
      <c r="B19" s="36"/>
      <c r="C19" s="4"/>
      <c r="D19" s="4"/>
      <c r="E19" s="4"/>
      <c r="F19" s="4"/>
    </row>
    <row r="20" spans="1:6" x14ac:dyDescent="0.25">
      <c r="A20" s="17"/>
      <c r="B20" s="36"/>
      <c r="C20" s="4"/>
      <c r="D20" s="4"/>
      <c r="E20" s="4"/>
      <c r="F20" s="4"/>
    </row>
    <row r="21" spans="1:6" x14ac:dyDescent="0.25">
      <c r="A21" s="17"/>
      <c r="B21" s="36"/>
      <c r="C21" s="4"/>
      <c r="D21" s="4"/>
      <c r="E21" s="4"/>
      <c r="F21" s="4"/>
    </row>
    <row r="22" spans="1:6" x14ac:dyDescent="0.25">
      <c r="A22" s="17"/>
      <c r="B22" s="36"/>
      <c r="C22" s="4"/>
      <c r="D22" s="4"/>
      <c r="E22" s="4"/>
      <c r="F22" s="4"/>
    </row>
    <row r="23" spans="1:6" x14ac:dyDescent="0.25">
      <c r="A23" s="17"/>
      <c r="B23" s="36"/>
      <c r="C23" s="4"/>
      <c r="D23" s="4"/>
      <c r="E23" s="4"/>
      <c r="F23" s="4"/>
    </row>
    <row r="24" spans="1:6" x14ac:dyDescent="0.25">
      <c r="A24" s="17"/>
      <c r="B24" s="36"/>
      <c r="C24" s="4"/>
      <c r="D24" s="4"/>
      <c r="E24" s="4"/>
      <c r="F24" s="4"/>
    </row>
    <row r="25" spans="1:6" x14ac:dyDescent="0.25">
      <c r="A25" s="17"/>
      <c r="B25" s="36"/>
      <c r="C25" s="4"/>
      <c r="D25" s="4"/>
      <c r="E25" s="4"/>
      <c r="F25" s="4"/>
    </row>
    <row r="26" spans="1:6" x14ac:dyDescent="0.25">
      <c r="A26" s="17"/>
      <c r="B26" s="36"/>
      <c r="C26" s="4"/>
      <c r="D26" s="4"/>
      <c r="E26" s="4"/>
      <c r="F26" s="4"/>
    </row>
    <row r="27" spans="1:6" x14ac:dyDescent="0.25">
      <c r="A27" s="17"/>
      <c r="B27" s="36"/>
      <c r="C27" s="4"/>
      <c r="D27" s="4"/>
      <c r="E27" s="4"/>
      <c r="F27" s="4"/>
    </row>
    <row r="28" spans="1:6" x14ac:dyDescent="0.25">
      <c r="A28" s="17"/>
      <c r="B28" s="36"/>
      <c r="C28" s="4"/>
      <c r="D28" s="4"/>
      <c r="E28" s="4"/>
      <c r="F28" s="4"/>
    </row>
    <row r="29" spans="1:6" x14ac:dyDescent="0.25">
      <c r="A29" s="17"/>
      <c r="B29" s="36"/>
      <c r="C29" s="4"/>
      <c r="D29" s="4"/>
      <c r="E29" s="4"/>
      <c r="F29" s="4"/>
    </row>
    <row r="30" spans="1:6" x14ac:dyDescent="0.25">
      <c r="A30" s="17"/>
      <c r="B30" s="36"/>
      <c r="C30" s="4"/>
      <c r="D30" s="4"/>
      <c r="E30" s="4"/>
      <c r="F30" s="4"/>
    </row>
    <row r="31" spans="1:6" x14ac:dyDescent="0.25">
      <c r="A31" s="17"/>
      <c r="B31" s="36"/>
      <c r="C31" s="4"/>
      <c r="D31" s="4"/>
      <c r="E31" s="4"/>
      <c r="F31" s="4"/>
    </row>
    <row r="32" spans="1:6" x14ac:dyDescent="0.25">
      <c r="A32" s="17"/>
      <c r="B32" s="36"/>
      <c r="C32" s="4"/>
      <c r="D32" s="4"/>
      <c r="E32" s="4"/>
      <c r="F32" s="4"/>
    </row>
    <row r="33" spans="1:6" x14ac:dyDescent="0.25">
      <c r="A33" s="17"/>
      <c r="B33" s="36"/>
      <c r="C33" s="4"/>
      <c r="D33" s="4"/>
      <c r="E33" s="4"/>
      <c r="F33" s="4"/>
    </row>
    <row r="34" spans="1:6" x14ac:dyDescent="0.25">
      <c r="A34" s="17"/>
      <c r="B34" s="36"/>
      <c r="C34" s="4"/>
      <c r="D34" s="4"/>
      <c r="E34" s="4"/>
      <c r="F34" s="4"/>
    </row>
    <row r="35" spans="1:6" x14ac:dyDescent="0.25">
      <c r="A35" s="17"/>
      <c r="B35" s="36"/>
      <c r="C35" s="4"/>
      <c r="D35" s="4"/>
      <c r="E35" s="4"/>
      <c r="F35" s="4"/>
    </row>
    <row r="36" spans="1:6" x14ac:dyDescent="0.25">
      <c r="A36" s="17"/>
      <c r="B36" s="36"/>
      <c r="C36" s="4"/>
      <c r="D36" s="4"/>
      <c r="E36" s="4"/>
      <c r="F36" s="4"/>
    </row>
    <row r="37" spans="1:6" x14ac:dyDescent="0.25">
      <c r="A37" s="17"/>
      <c r="B37" s="36"/>
      <c r="C37" s="4"/>
      <c r="D37" s="4"/>
      <c r="E37" s="4"/>
      <c r="F37" s="4"/>
    </row>
    <row r="38" spans="1:6" x14ac:dyDescent="0.25">
      <c r="A38" s="17"/>
      <c r="B38" s="36"/>
      <c r="C38" s="4"/>
      <c r="D38" s="4"/>
      <c r="E38" s="4"/>
      <c r="F38" s="4"/>
    </row>
    <row r="39" spans="1:6" x14ac:dyDescent="0.25">
      <c r="A39" s="17"/>
      <c r="B39" s="36"/>
      <c r="C39" s="4"/>
      <c r="D39" s="4"/>
      <c r="E39" s="4"/>
      <c r="F39" s="4"/>
    </row>
    <row r="40" spans="1:6" x14ac:dyDescent="0.25">
      <c r="A40" s="17"/>
      <c r="B40" s="36"/>
      <c r="C40" s="3"/>
      <c r="D40" s="3"/>
      <c r="E40" s="3"/>
      <c r="F40" s="3"/>
    </row>
    <row r="41" spans="1:6" x14ac:dyDescent="0.25">
      <c r="A41" s="17"/>
      <c r="B41" s="36"/>
      <c r="C41" s="3"/>
      <c r="D41" s="3"/>
      <c r="E41" s="3"/>
      <c r="F41" s="3"/>
    </row>
    <row r="42" spans="1:6" x14ac:dyDescent="0.25">
      <c r="A42" s="17"/>
      <c r="B42" s="36"/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68"/>
  <sheetViews>
    <sheetView workbookViewId="0">
      <selection activeCell="E10" sqref="E10"/>
    </sheetView>
  </sheetViews>
  <sheetFormatPr defaultRowHeight="15.75" x14ac:dyDescent="0.25"/>
  <cols>
    <col min="1" max="1" width="17.625" bestFit="1" customWidth="1"/>
    <col min="2" max="2" width="35.5" style="32" customWidth="1"/>
  </cols>
  <sheetData>
    <row r="1" spans="1:6" x14ac:dyDescent="0.25">
      <c r="B1" s="34"/>
      <c r="C1" s="2"/>
      <c r="D1" s="54" t="s">
        <v>40</v>
      </c>
      <c r="E1" s="54"/>
      <c r="F1" s="2"/>
    </row>
    <row r="2" spans="1:6" x14ac:dyDescent="0.25">
      <c r="A2" s="17" t="s">
        <v>21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6" t="str">
        <f>Sheet1!B3</f>
        <v>CHIDERA PROMISE OLUCHI</v>
      </c>
      <c r="C3" s="4"/>
      <c r="D3" s="4"/>
      <c r="E3" s="4"/>
      <c r="F3" s="4"/>
    </row>
    <row r="4" spans="1:6" x14ac:dyDescent="0.25">
      <c r="A4" s="17"/>
      <c r="B4" s="36" t="str">
        <f>Sheet1!B4</f>
        <v>CHUKWUEMEKA    MARVELLOUS</v>
      </c>
      <c r="C4" s="4"/>
      <c r="D4" s="4"/>
      <c r="E4" s="4"/>
      <c r="F4" s="4"/>
    </row>
    <row r="5" spans="1:6" x14ac:dyDescent="0.25">
      <c r="A5" s="17"/>
      <c r="B5" s="36" t="str">
        <f>Sheet1!B5</f>
        <v>EZE  NMESOMA PRINCESS</v>
      </c>
      <c r="C5" s="4"/>
      <c r="D5" s="4"/>
      <c r="E5" s="4"/>
      <c r="F5" s="4"/>
    </row>
    <row r="6" spans="1:6" x14ac:dyDescent="0.25">
      <c r="A6" s="17"/>
      <c r="B6" s="36" t="str">
        <f>Sheet1!B6</f>
        <v>NNAJI MARVELLOUS</v>
      </c>
      <c r="C6" s="4">
        <v>6</v>
      </c>
      <c r="D6" s="4">
        <v>5</v>
      </c>
      <c r="E6" s="4">
        <v>5</v>
      </c>
      <c r="F6" s="4">
        <v>40</v>
      </c>
    </row>
    <row r="7" spans="1:6" x14ac:dyDescent="0.25">
      <c r="A7" s="17"/>
      <c r="B7" s="36" t="str">
        <f>Sheet1!B7</f>
        <v>NNAMANI CHUKWUBUIKEM</v>
      </c>
      <c r="C7" s="4">
        <v>6</v>
      </c>
      <c r="D7" s="4">
        <v>8</v>
      </c>
      <c r="E7" s="4">
        <v>7</v>
      </c>
      <c r="F7" s="4">
        <v>45</v>
      </c>
    </row>
    <row r="8" spans="1:6" x14ac:dyDescent="0.25">
      <c r="A8" s="17"/>
      <c r="B8" s="36" t="str">
        <f>Sheet1!B8</f>
        <v>OGBODO SUCCESS CHINAZA</v>
      </c>
      <c r="C8" s="4"/>
      <c r="D8" s="4"/>
      <c r="E8" s="4"/>
      <c r="F8" s="4"/>
    </row>
    <row r="9" spans="1:6" x14ac:dyDescent="0.25">
      <c r="A9" s="17"/>
      <c r="B9" s="36" t="str">
        <f>Sheet1!B9</f>
        <v>OKENWA CHIDUBEM</v>
      </c>
      <c r="C9" s="4"/>
      <c r="D9" s="4"/>
      <c r="E9" s="4"/>
      <c r="F9" s="4"/>
    </row>
    <row r="10" spans="1:6" x14ac:dyDescent="0.25">
      <c r="A10" s="17"/>
      <c r="B10" s="36" t="str">
        <f>Sheet1!B10</f>
        <v>OKONKWO VICTOR EBERECHUKWU</v>
      </c>
      <c r="C10" s="4"/>
      <c r="D10" s="4"/>
      <c r="E10" s="4"/>
      <c r="F10" s="4"/>
    </row>
    <row r="11" spans="1:6" x14ac:dyDescent="0.25">
      <c r="A11" s="17"/>
      <c r="B11" s="36" t="str">
        <f>Sheet1!B11</f>
        <v>OKORONKWO PRUDENCE UDIRICHIM</v>
      </c>
      <c r="C11" s="4">
        <v>10</v>
      </c>
      <c r="D11" s="4">
        <v>10</v>
      </c>
      <c r="E11" s="4">
        <v>6</v>
      </c>
      <c r="F11" s="4">
        <v>63</v>
      </c>
    </row>
    <row r="12" spans="1:6" x14ac:dyDescent="0.25">
      <c r="A12" s="17"/>
      <c r="B12" s="36" t="str">
        <f>Sheet1!B12</f>
        <v>OYIGBO  VICTORIA KOSISOCHUKWU</v>
      </c>
      <c r="C12" s="4"/>
      <c r="D12" s="4"/>
      <c r="E12" s="4"/>
      <c r="F12" s="4"/>
    </row>
    <row r="13" spans="1:6" x14ac:dyDescent="0.25">
      <c r="A13" s="17"/>
      <c r="B13" s="36" t="str">
        <f>Sheet1!B13</f>
        <v>OZOEMENA  IFUNANYA</v>
      </c>
      <c r="C13" s="4">
        <v>8</v>
      </c>
      <c r="D13" s="4">
        <v>6</v>
      </c>
      <c r="E13" s="4">
        <v>2</v>
      </c>
      <c r="F13" s="4">
        <v>40</v>
      </c>
    </row>
    <row r="14" spans="1:6" x14ac:dyDescent="0.25">
      <c r="A14" s="17"/>
      <c r="B14" s="36" t="str">
        <f>Sheet1!B14</f>
        <v xml:space="preserve">UDEH CHIBUZOR </v>
      </c>
      <c r="C14" s="4"/>
      <c r="D14" s="4"/>
      <c r="E14" s="4"/>
      <c r="F14" s="4"/>
    </row>
    <row r="15" spans="1:6" x14ac:dyDescent="0.25">
      <c r="A15" s="17"/>
      <c r="B15" s="36">
        <f>Sheet1!B15</f>
        <v>0</v>
      </c>
      <c r="C15" s="4"/>
      <c r="D15" s="4"/>
      <c r="E15" s="4"/>
      <c r="F15" s="4"/>
    </row>
    <row r="16" spans="1:6" x14ac:dyDescent="0.25">
      <c r="A16" s="17"/>
      <c r="B16" s="36"/>
      <c r="C16" s="4"/>
      <c r="D16" s="4"/>
      <c r="E16" s="4"/>
      <c r="F16" s="4"/>
    </row>
    <row r="17" spans="1:6" x14ac:dyDescent="0.25">
      <c r="A17" s="17"/>
      <c r="B17" s="36"/>
      <c r="C17" s="4"/>
      <c r="D17" s="4"/>
      <c r="E17" s="4"/>
      <c r="F17" s="4"/>
    </row>
    <row r="18" spans="1:6" x14ac:dyDescent="0.25">
      <c r="A18" s="17"/>
      <c r="B18" s="36"/>
      <c r="C18" s="4"/>
      <c r="D18" s="4"/>
      <c r="E18" s="4"/>
      <c r="F18" s="4"/>
    </row>
    <row r="19" spans="1:6" x14ac:dyDescent="0.25">
      <c r="A19" s="17"/>
      <c r="B19" s="36"/>
      <c r="C19" s="4"/>
      <c r="D19" s="4"/>
      <c r="E19" s="4"/>
      <c r="F19" s="4"/>
    </row>
    <row r="20" spans="1:6" x14ac:dyDescent="0.25">
      <c r="A20" s="17"/>
      <c r="B20" s="36"/>
      <c r="C20" s="4"/>
      <c r="D20" s="4"/>
      <c r="E20" s="4"/>
      <c r="F20" s="4"/>
    </row>
    <row r="21" spans="1:6" x14ac:dyDescent="0.25">
      <c r="A21" s="17"/>
      <c r="B21" s="36"/>
      <c r="C21" s="4"/>
      <c r="D21" s="4"/>
      <c r="E21" s="4"/>
      <c r="F21" s="4"/>
    </row>
    <row r="22" spans="1:6" x14ac:dyDescent="0.25">
      <c r="A22" s="17"/>
      <c r="B22" s="36"/>
      <c r="C22" s="4"/>
      <c r="D22" s="4"/>
      <c r="E22" s="4"/>
      <c r="F22" s="4"/>
    </row>
    <row r="23" spans="1:6" x14ac:dyDescent="0.25">
      <c r="A23" s="17"/>
      <c r="B23" s="36"/>
      <c r="C23" s="4"/>
      <c r="D23" s="4"/>
      <c r="E23" s="4"/>
      <c r="F23" s="4"/>
    </row>
    <row r="24" spans="1:6" x14ac:dyDescent="0.25">
      <c r="A24" s="17"/>
      <c r="B24" s="36"/>
      <c r="C24" s="4"/>
      <c r="D24" s="4"/>
      <c r="E24" s="4"/>
      <c r="F24" s="4"/>
    </row>
    <row r="25" spans="1:6" x14ac:dyDescent="0.25">
      <c r="A25" s="17"/>
      <c r="B25" s="36"/>
      <c r="C25" s="4"/>
      <c r="D25" s="4"/>
      <c r="E25" s="4"/>
      <c r="F25" s="4"/>
    </row>
    <row r="26" spans="1:6" x14ac:dyDescent="0.25">
      <c r="A26" s="17"/>
      <c r="B26" s="36"/>
      <c r="C26" s="4"/>
      <c r="D26" s="4"/>
      <c r="E26" s="4"/>
      <c r="F26" s="4"/>
    </row>
    <row r="27" spans="1:6" x14ac:dyDescent="0.25">
      <c r="A27" s="17"/>
      <c r="B27" s="36"/>
      <c r="C27" s="4"/>
      <c r="D27" s="4"/>
      <c r="E27" s="4"/>
      <c r="F27" s="4"/>
    </row>
    <row r="28" spans="1:6" x14ac:dyDescent="0.25">
      <c r="A28" s="17"/>
      <c r="B28" s="36"/>
      <c r="C28" s="4"/>
      <c r="D28" s="4"/>
      <c r="E28" s="4"/>
      <c r="F28" s="4"/>
    </row>
    <row r="29" spans="1:6" x14ac:dyDescent="0.25">
      <c r="A29" s="17"/>
      <c r="B29" s="36"/>
      <c r="C29" s="4"/>
      <c r="D29" s="4"/>
      <c r="E29" s="4"/>
      <c r="F29" s="4"/>
    </row>
    <row r="30" spans="1:6" x14ac:dyDescent="0.25">
      <c r="A30" s="17"/>
      <c r="B30" s="36"/>
      <c r="C30" s="4"/>
      <c r="D30" s="4"/>
      <c r="E30" s="4"/>
      <c r="F30" s="4"/>
    </row>
    <row r="31" spans="1:6" x14ac:dyDescent="0.25">
      <c r="A31" s="17"/>
      <c r="B31" s="36"/>
      <c r="C31" s="4"/>
      <c r="D31" s="4"/>
      <c r="E31" s="4"/>
      <c r="F31" s="4"/>
    </row>
    <row r="32" spans="1:6" x14ac:dyDescent="0.25">
      <c r="A32" s="17"/>
      <c r="B32" s="36"/>
      <c r="C32" s="4"/>
      <c r="D32" s="4"/>
      <c r="E32" s="4"/>
      <c r="F32" s="4"/>
    </row>
    <row r="33" spans="1:6" x14ac:dyDescent="0.25">
      <c r="A33" s="17"/>
      <c r="B33" s="36"/>
      <c r="C33" s="4"/>
      <c r="D33" s="4"/>
      <c r="E33" s="4"/>
      <c r="F33" s="4"/>
    </row>
    <row r="34" spans="1:6" x14ac:dyDescent="0.25">
      <c r="A34" s="17"/>
      <c r="B34" s="36"/>
      <c r="C34" s="4"/>
      <c r="D34" s="4"/>
      <c r="E34" s="4"/>
      <c r="F34" s="4"/>
    </row>
    <row r="35" spans="1:6" x14ac:dyDescent="0.25">
      <c r="A35" s="17"/>
      <c r="B35" s="36"/>
      <c r="C35" s="4"/>
      <c r="D35" s="4"/>
      <c r="E35" s="4"/>
      <c r="F35" s="4"/>
    </row>
    <row r="36" spans="1:6" x14ac:dyDescent="0.25">
      <c r="A36" s="17"/>
      <c r="B36" s="36"/>
      <c r="C36" s="4"/>
      <c r="D36" s="4"/>
      <c r="E36" s="4"/>
      <c r="F36" s="4"/>
    </row>
    <row r="37" spans="1:6" x14ac:dyDescent="0.25">
      <c r="A37" s="17"/>
      <c r="B37" s="36"/>
      <c r="C37" s="4"/>
      <c r="D37" s="4"/>
      <c r="E37" s="4"/>
      <c r="F37" s="4"/>
    </row>
    <row r="38" spans="1:6" x14ac:dyDescent="0.25">
      <c r="A38" s="17"/>
      <c r="B38" s="36"/>
      <c r="C38" s="4"/>
      <c r="D38" s="4"/>
      <c r="E38" s="4"/>
      <c r="F38" s="4"/>
    </row>
    <row r="39" spans="1:6" x14ac:dyDescent="0.25">
      <c r="A39" s="17"/>
      <c r="B39" s="36"/>
      <c r="C39" s="4"/>
      <c r="D39" s="4"/>
      <c r="E39" s="4"/>
      <c r="F39" s="4"/>
    </row>
    <row r="40" spans="1:6" x14ac:dyDescent="0.25">
      <c r="A40" s="17"/>
      <c r="B40" s="36"/>
      <c r="C40" s="3"/>
      <c r="D40" s="3"/>
      <c r="E40" s="3"/>
      <c r="F40" s="3"/>
    </row>
    <row r="41" spans="1:6" x14ac:dyDescent="0.25">
      <c r="A41" s="17"/>
      <c r="B41" s="36"/>
      <c r="C41" s="3"/>
      <c r="D41" s="3"/>
      <c r="E41" s="3"/>
      <c r="F41" s="3"/>
    </row>
    <row r="42" spans="1:6" x14ac:dyDescent="0.25">
      <c r="A42" s="17"/>
      <c r="B42" s="36"/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  <row r="68" spans="3:6" x14ac:dyDescent="0.25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62"/>
  <sheetViews>
    <sheetView workbookViewId="0">
      <selection activeCell="E14" sqref="E14"/>
    </sheetView>
  </sheetViews>
  <sheetFormatPr defaultRowHeight="15.75" x14ac:dyDescent="0.25"/>
  <cols>
    <col min="1" max="1" width="17.625" bestFit="1" customWidth="1"/>
    <col min="2" max="2" width="36.875" style="32" customWidth="1"/>
  </cols>
  <sheetData>
    <row r="1" spans="1:6" x14ac:dyDescent="0.25">
      <c r="B1" s="34"/>
      <c r="C1" s="2"/>
      <c r="D1" s="54" t="s">
        <v>41</v>
      </c>
      <c r="E1" s="54"/>
      <c r="F1" s="2"/>
    </row>
    <row r="2" spans="1:6" x14ac:dyDescent="0.25">
      <c r="A2" s="17" t="s">
        <v>21</v>
      </c>
      <c r="B2" s="35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6" t="str">
        <f>Sheet1!B3</f>
        <v>CHIDERA PROMISE OLUCHI</v>
      </c>
      <c r="C3" s="4"/>
      <c r="D3" s="4"/>
      <c r="E3" s="4"/>
      <c r="F3" s="4"/>
    </row>
    <row r="4" spans="1:6" x14ac:dyDescent="0.25">
      <c r="A4" s="17"/>
      <c r="B4" s="36" t="str">
        <f>Sheet1!B4</f>
        <v>CHUKWUEMEKA    MARVELLOUS</v>
      </c>
      <c r="C4" s="4"/>
      <c r="D4" s="4"/>
      <c r="E4" s="4"/>
      <c r="F4" s="4"/>
    </row>
    <row r="5" spans="1:6" x14ac:dyDescent="0.25">
      <c r="A5" s="17"/>
      <c r="B5" s="36" t="str">
        <f>Sheet1!B5</f>
        <v>EZE  NMESOMA PRINCESS</v>
      </c>
      <c r="C5" s="4">
        <v>10</v>
      </c>
      <c r="D5" s="4">
        <v>5</v>
      </c>
      <c r="E5" s="4">
        <v>5</v>
      </c>
      <c r="F5" s="4">
        <v>45</v>
      </c>
    </row>
    <row r="6" spans="1:6" x14ac:dyDescent="0.25">
      <c r="A6" s="17"/>
      <c r="B6" s="36" t="str">
        <f>Sheet1!B6</f>
        <v>NNAJI MARVELLOUS</v>
      </c>
      <c r="C6" s="4"/>
      <c r="D6" s="4"/>
      <c r="E6" s="4"/>
      <c r="F6" s="4"/>
    </row>
    <row r="7" spans="1:6" x14ac:dyDescent="0.25">
      <c r="A7" s="17"/>
      <c r="B7" s="36" t="str">
        <f>Sheet1!B7</f>
        <v>NNAMANI CHUKWUBUIKEM</v>
      </c>
      <c r="C7" s="4">
        <v>10</v>
      </c>
      <c r="D7" s="4">
        <v>5</v>
      </c>
      <c r="E7" s="4">
        <v>5</v>
      </c>
      <c r="F7" s="4">
        <v>36</v>
      </c>
    </row>
    <row r="8" spans="1:6" x14ac:dyDescent="0.25">
      <c r="A8" s="17"/>
      <c r="B8" s="36" t="str">
        <f>Sheet1!B8</f>
        <v>OGBODO SUCCESS CHINAZA</v>
      </c>
      <c r="C8" s="4"/>
      <c r="D8" s="4"/>
      <c r="E8" s="4"/>
      <c r="F8" s="4"/>
    </row>
    <row r="9" spans="1:6" x14ac:dyDescent="0.25">
      <c r="A9" s="17"/>
      <c r="B9" s="36" t="str">
        <f>Sheet1!B9</f>
        <v>OKENWA CHIDUBEM</v>
      </c>
      <c r="C9" s="4"/>
      <c r="D9" s="4"/>
      <c r="E9" s="4"/>
      <c r="F9" s="4"/>
    </row>
    <row r="10" spans="1:6" x14ac:dyDescent="0.25">
      <c r="A10" s="17"/>
      <c r="B10" s="36" t="str">
        <f>Sheet1!B10</f>
        <v>OKONKWO VICTOR EBERECHUKWU</v>
      </c>
      <c r="C10" s="4"/>
      <c r="D10" s="4"/>
      <c r="E10" s="4"/>
      <c r="F10" s="4"/>
    </row>
    <row r="11" spans="1:6" x14ac:dyDescent="0.25">
      <c r="A11" s="17"/>
      <c r="B11" s="36" t="str">
        <f>Sheet1!B11</f>
        <v>OKORONKWO PRUDENCE UDIRICHIM</v>
      </c>
      <c r="C11" s="4">
        <v>10</v>
      </c>
      <c r="D11" s="4">
        <v>5</v>
      </c>
      <c r="E11" s="4">
        <v>10</v>
      </c>
      <c r="F11" s="4">
        <v>48</v>
      </c>
    </row>
    <row r="12" spans="1:6" x14ac:dyDescent="0.25">
      <c r="A12" s="17"/>
      <c r="B12" s="36" t="str">
        <f>Sheet1!B12</f>
        <v>OYIGBO  VICTORIA KOSISOCHUKWU</v>
      </c>
      <c r="C12" s="4"/>
      <c r="D12" s="4"/>
      <c r="E12" s="4"/>
      <c r="F12" s="4"/>
    </row>
    <row r="13" spans="1:6" x14ac:dyDescent="0.25">
      <c r="A13" s="17"/>
      <c r="B13" s="36" t="str">
        <f>Sheet1!B13</f>
        <v>OZOEMENA  IFUNANYA</v>
      </c>
      <c r="C13" s="4"/>
      <c r="D13" s="4"/>
      <c r="E13" s="4"/>
      <c r="F13" s="4"/>
    </row>
    <row r="14" spans="1:6" x14ac:dyDescent="0.25">
      <c r="A14" s="17"/>
      <c r="B14" s="36" t="str">
        <f>Sheet1!B14</f>
        <v xml:space="preserve">UDEH CHIBUZOR </v>
      </c>
      <c r="C14" s="4"/>
      <c r="D14" s="4"/>
      <c r="E14" s="4"/>
      <c r="F14" s="4"/>
    </row>
    <row r="15" spans="1:6" x14ac:dyDescent="0.25">
      <c r="A15" s="17"/>
      <c r="B15" s="36">
        <f>Sheet1!B15</f>
        <v>0</v>
      </c>
      <c r="C15" s="4"/>
      <c r="D15" s="4"/>
      <c r="E15" s="4"/>
      <c r="F15" s="4"/>
    </row>
    <row r="16" spans="1:6" x14ac:dyDescent="0.25">
      <c r="A16" s="17"/>
      <c r="B16" s="36"/>
      <c r="C16" s="4"/>
      <c r="D16" s="4"/>
      <c r="E16" s="4"/>
      <c r="F16" s="4"/>
    </row>
    <row r="17" spans="1:6" x14ac:dyDescent="0.25">
      <c r="A17" s="17"/>
      <c r="B17" s="36"/>
      <c r="C17" s="4"/>
      <c r="D17" s="4"/>
      <c r="E17" s="4"/>
      <c r="F17" s="4"/>
    </row>
    <row r="18" spans="1:6" x14ac:dyDescent="0.25">
      <c r="A18" s="17"/>
      <c r="B18" s="36"/>
      <c r="C18" s="4"/>
      <c r="D18" s="4"/>
      <c r="E18" s="4"/>
      <c r="F18" s="4"/>
    </row>
    <row r="19" spans="1:6" x14ac:dyDescent="0.25">
      <c r="A19" s="17"/>
      <c r="B19" s="36"/>
      <c r="C19" s="4"/>
      <c r="D19" s="4"/>
      <c r="E19" s="4"/>
      <c r="F19" s="4"/>
    </row>
    <row r="20" spans="1:6" x14ac:dyDescent="0.25">
      <c r="A20" s="17"/>
      <c r="B20" s="36"/>
      <c r="C20" s="4"/>
      <c r="D20" s="4"/>
      <c r="E20" s="4"/>
      <c r="F20" s="4"/>
    </row>
    <row r="21" spans="1:6" x14ac:dyDescent="0.25">
      <c r="A21" s="17"/>
      <c r="B21" s="36"/>
      <c r="C21" s="4"/>
      <c r="D21" s="4"/>
      <c r="E21" s="4"/>
      <c r="F21" s="4"/>
    </row>
    <row r="22" spans="1:6" x14ac:dyDescent="0.25">
      <c r="A22" s="17"/>
      <c r="B22" s="36"/>
      <c r="C22" s="4"/>
      <c r="D22" s="4"/>
      <c r="E22" s="4"/>
      <c r="F22" s="4"/>
    </row>
    <row r="23" spans="1:6" x14ac:dyDescent="0.25">
      <c r="A23" s="17"/>
      <c r="B23" s="36"/>
      <c r="C23" s="4"/>
      <c r="D23" s="4"/>
      <c r="E23" s="4"/>
      <c r="F23" s="4"/>
    </row>
    <row r="24" spans="1:6" x14ac:dyDescent="0.25">
      <c r="A24" s="17"/>
      <c r="B24" s="36"/>
      <c r="C24" s="4"/>
      <c r="D24" s="4"/>
      <c r="E24" s="4"/>
      <c r="F24" s="4"/>
    </row>
    <row r="25" spans="1:6" x14ac:dyDescent="0.25">
      <c r="A25" s="17"/>
      <c r="B25" s="36"/>
      <c r="C25" s="4"/>
      <c r="D25" s="4"/>
      <c r="E25" s="4"/>
      <c r="F25" s="4"/>
    </row>
    <row r="26" spans="1:6" x14ac:dyDescent="0.25">
      <c r="A26" s="17"/>
      <c r="B26" s="36"/>
      <c r="C26" s="4"/>
      <c r="D26" s="4"/>
      <c r="E26" s="4"/>
      <c r="F26" s="4"/>
    </row>
    <row r="27" spans="1:6" x14ac:dyDescent="0.25">
      <c r="A27" s="17"/>
      <c r="B27" s="36"/>
      <c r="C27" s="4"/>
      <c r="D27" s="4"/>
      <c r="E27" s="4"/>
      <c r="F27" s="4"/>
    </row>
    <row r="28" spans="1:6" x14ac:dyDescent="0.25">
      <c r="A28" s="17"/>
      <c r="B28" s="36"/>
      <c r="C28" s="4"/>
      <c r="D28" s="4"/>
      <c r="E28" s="4"/>
      <c r="F28" s="4"/>
    </row>
    <row r="29" spans="1:6" x14ac:dyDescent="0.25">
      <c r="A29" s="17"/>
      <c r="B29" s="36"/>
      <c r="C29" s="4"/>
      <c r="D29" s="4"/>
      <c r="E29" s="4"/>
      <c r="F29" s="4"/>
    </row>
    <row r="30" spans="1:6" x14ac:dyDescent="0.25">
      <c r="A30" s="17"/>
      <c r="B30" s="36"/>
      <c r="C30" s="4"/>
      <c r="D30" s="4"/>
      <c r="E30" s="4"/>
      <c r="F30" s="4"/>
    </row>
    <row r="31" spans="1:6" x14ac:dyDescent="0.25">
      <c r="A31" s="17"/>
      <c r="B31" s="36"/>
      <c r="C31" s="4"/>
      <c r="D31" s="4"/>
      <c r="E31" s="4"/>
      <c r="F31" s="4"/>
    </row>
    <row r="32" spans="1:6" x14ac:dyDescent="0.25">
      <c r="A32" s="17"/>
      <c r="B32" s="36"/>
      <c r="C32" s="4"/>
      <c r="D32" s="4"/>
      <c r="E32" s="4"/>
      <c r="F32" s="4"/>
    </row>
    <row r="33" spans="1:6" x14ac:dyDescent="0.25">
      <c r="A33" s="17"/>
      <c r="B33" s="36"/>
      <c r="C33" s="4"/>
      <c r="D33" s="4"/>
      <c r="E33" s="4"/>
      <c r="F33" s="4"/>
    </row>
    <row r="34" spans="1:6" x14ac:dyDescent="0.25">
      <c r="A34" s="17"/>
      <c r="B34" s="36"/>
      <c r="C34" s="4"/>
      <c r="D34" s="4"/>
      <c r="E34" s="4"/>
      <c r="F34" s="4"/>
    </row>
    <row r="35" spans="1:6" x14ac:dyDescent="0.25">
      <c r="A35" s="17"/>
      <c r="B35" s="36"/>
      <c r="C35" s="4"/>
      <c r="D35" s="4"/>
      <c r="E35" s="4"/>
      <c r="F35" s="4"/>
    </row>
    <row r="36" spans="1:6" x14ac:dyDescent="0.25">
      <c r="A36" s="17"/>
      <c r="B36" s="36"/>
      <c r="C36" s="4"/>
      <c r="D36" s="4"/>
      <c r="E36" s="4"/>
      <c r="F36" s="4"/>
    </row>
    <row r="37" spans="1:6" x14ac:dyDescent="0.25">
      <c r="A37" s="17"/>
      <c r="B37" s="36"/>
      <c r="C37" s="4"/>
      <c r="D37" s="4"/>
      <c r="E37" s="4"/>
      <c r="F37" s="4"/>
    </row>
    <row r="38" spans="1:6" x14ac:dyDescent="0.25">
      <c r="A38" s="17"/>
      <c r="B38" s="36"/>
      <c r="C38" s="4"/>
      <c r="D38" s="4"/>
      <c r="E38" s="4"/>
      <c r="F38" s="4"/>
    </row>
    <row r="39" spans="1:6" x14ac:dyDescent="0.25">
      <c r="A39" s="17"/>
      <c r="B39" s="36"/>
      <c r="C39" s="4"/>
      <c r="D39" s="4"/>
      <c r="E39" s="4"/>
      <c r="F39" s="4"/>
    </row>
    <row r="40" spans="1:6" x14ac:dyDescent="0.25">
      <c r="A40" s="17"/>
      <c r="B40" s="36"/>
      <c r="C40" s="3"/>
      <c r="D40" s="3"/>
      <c r="E40" s="3"/>
      <c r="F40" s="3"/>
    </row>
    <row r="41" spans="1:6" x14ac:dyDescent="0.25">
      <c r="A41" s="17"/>
      <c r="B41" s="36"/>
      <c r="C41" s="3"/>
      <c r="D41" s="3"/>
      <c r="E41" s="3"/>
      <c r="F41" s="3"/>
    </row>
    <row r="42" spans="1:6" x14ac:dyDescent="0.25">
      <c r="A42" s="17"/>
      <c r="B42" s="36"/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Grades</vt:lpstr>
      <vt:lpstr>ENGLISH</vt:lpstr>
      <vt:lpstr>MATHS</vt:lpstr>
      <vt:lpstr>BIOLOGY</vt:lpstr>
      <vt:lpstr>CHEMISTRY</vt:lpstr>
      <vt:lpstr>GEOGRAPHY</vt:lpstr>
      <vt:lpstr>PHYSICS</vt:lpstr>
      <vt:lpstr>LIT-IN-ENGLISH</vt:lpstr>
      <vt:lpstr>CRS</vt:lpstr>
      <vt:lpstr>ECONOMICS</vt:lpstr>
      <vt:lpstr>AGRICULTURE</vt:lpstr>
      <vt:lpstr>GOVERNMENT</vt:lpstr>
      <vt:lpstr>CIVIC EDU</vt:lpstr>
      <vt:lpstr>FIN ACC</vt:lpstr>
      <vt:lpstr>IGBO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2021-06-06T21:16:21Z</cp:lastPrinted>
  <dcterms:created xsi:type="dcterms:W3CDTF">2016-12-11T18:38:37Z</dcterms:created>
  <dcterms:modified xsi:type="dcterms:W3CDTF">2021-12-17T03:50:39Z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