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yae\source\repos\GodlySeeds Online Result Checker\Content\Uploads\2022\1stTerm\"/>
    </mc:Choice>
  </mc:AlternateContent>
  <bookViews>
    <workbookView xWindow="0" yWindow="600" windowWidth="20490" windowHeight="7740"/>
  </bookViews>
  <sheets>
    <sheet name="Sheet1" sheetId="1" r:id="rId1"/>
    <sheet name="Sheet2" sheetId="2" r:id="rId2"/>
    <sheet name="Grades" sheetId="19" r:id="rId3"/>
    <sheet name="ENGLISH" sheetId="3" r:id="rId4"/>
    <sheet name="MATHS" sheetId="4" r:id="rId5"/>
    <sheet name="BIOLOGY" sheetId="5" r:id="rId6"/>
    <sheet name="CHEMISTRY" sheetId="6" r:id="rId7"/>
    <sheet name="GEOGRAPHY" sheetId="7" r:id="rId8"/>
    <sheet name="PHYSICS" sheetId="8" r:id="rId9"/>
    <sheet name="LIT-IN-ENGLISH" sheetId="9" r:id="rId10"/>
    <sheet name="CRS" sheetId="10" r:id="rId11"/>
    <sheet name="ECONOMICS" sheetId="11" r:id="rId12"/>
    <sheet name="AGRICULTURE" sheetId="12" r:id="rId13"/>
    <sheet name="GOVERNMENT" sheetId="13" r:id="rId14"/>
    <sheet name="CIVIC EDU" sheetId="14" r:id="rId15"/>
    <sheet name="FIN ACC" sheetId="15" r:id="rId16"/>
    <sheet name="IGBO" sheetId="16" r:id="rId17"/>
    <sheet name="Sheet3" sheetId="18" r:id="rId18"/>
  </sheets>
  <calcPr calcId="152511"/>
</workbook>
</file>

<file path=xl/calcChain.xml><?xml version="1.0" encoding="utf-8"?>
<calcChain xmlns="http://schemas.openxmlformats.org/spreadsheetml/2006/main">
  <c r="A1" i="1" l="1"/>
  <c r="CN4" i="1" l="1"/>
  <c r="CN5" i="1"/>
  <c r="CN6" i="1"/>
  <c r="CN7" i="1"/>
  <c r="V8" i="2" s="1"/>
  <c r="CN8" i="1"/>
  <c r="CN9" i="1"/>
  <c r="CN10" i="1"/>
  <c r="CN11" i="1"/>
  <c r="V12" i="2" s="1"/>
  <c r="CE4" i="1"/>
  <c r="CE5" i="1"/>
  <c r="CE6" i="1"/>
  <c r="T7" i="2" s="1"/>
  <c r="CE7" i="1"/>
  <c r="CE8" i="1"/>
  <c r="CE9" i="1"/>
  <c r="CE10" i="1"/>
  <c r="T11" i="2" s="1"/>
  <c r="CE11" i="1"/>
  <c r="CE3" i="1"/>
  <c r="BV4" i="1"/>
  <c r="BV5" i="1"/>
  <c r="BV6" i="1"/>
  <c r="BV7" i="1"/>
  <c r="R8" i="2" s="1"/>
  <c r="BV8" i="1"/>
  <c r="BV9" i="1"/>
  <c r="BV10" i="1"/>
  <c r="BV11" i="1"/>
  <c r="R12" i="2" s="1"/>
  <c r="BV3" i="1"/>
  <c r="R4" i="2" s="1"/>
  <c r="BM4" i="1"/>
  <c r="BM5" i="1"/>
  <c r="BM6" i="1"/>
  <c r="BM7" i="1"/>
  <c r="P8" i="2" s="1"/>
  <c r="BM8" i="1"/>
  <c r="BM9" i="1"/>
  <c r="BM10" i="1"/>
  <c r="BM11" i="1"/>
  <c r="P12" i="2" s="1"/>
  <c r="BM3" i="1"/>
  <c r="BD4" i="1"/>
  <c r="BD5" i="1"/>
  <c r="BD6" i="1"/>
  <c r="N7" i="2" s="1"/>
  <c r="BD7" i="1"/>
  <c r="N8" i="2" s="1"/>
  <c r="BD8" i="1"/>
  <c r="BD9" i="1"/>
  <c r="BD10" i="1"/>
  <c r="N11" i="2" s="1"/>
  <c r="BD11" i="1"/>
  <c r="N12" i="2" s="1"/>
  <c r="BD3" i="1"/>
  <c r="AU4" i="1"/>
  <c r="AU5" i="1"/>
  <c r="AU6" i="1"/>
  <c r="AU7" i="1"/>
  <c r="AU8" i="1"/>
  <c r="AU9" i="1"/>
  <c r="AU10" i="1"/>
  <c r="AU11" i="1"/>
  <c r="AU3" i="1"/>
  <c r="AT3" i="1"/>
  <c r="AL4" i="1"/>
  <c r="AL5" i="1"/>
  <c r="AL6" i="1"/>
  <c r="AL7" i="1"/>
  <c r="AL8" i="1"/>
  <c r="AL9" i="1"/>
  <c r="AL10" i="1"/>
  <c r="AL11" i="1"/>
  <c r="AL3" i="1"/>
  <c r="AC4" i="1"/>
  <c r="AC5" i="1"/>
  <c r="AC6" i="1"/>
  <c r="AC7" i="1"/>
  <c r="AC8" i="1"/>
  <c r="AC9" i="1"/>
  <c r="AC10" i="1"/>
  <c r="AC11" i="1"/>
  <c r="AC3" i="1"/>
  <c r="T4" i="1"/>
  <c r="T5" i="1"/>
  <c r="T6" i="1"/>
  <c r="T7" i="1"/>
  <c r="T8" i="1"/>
  <c r="T9" i="1"/>
  <c r="T10" i="1"/>
  <c r="T11" i="1"/>
  <c r="T3" i="1"/>
  <c r="K4" i="1"/>
  <c r="K5" i="1"/>
  <c r="K6" i="1"/>
  <c r="K7" i="1"/>
  <c r="K8" i="1"/>
  <c r="K9" i="1"/>
  <c r="K10" i="1"/>
  <c r="K11" i="1"/>
  <c r="K3" i="1"/>
  <c r="U5" i="2"/>
  <c r="V5" i="2"/>
  <c r="U6" i="2"/>
  <c r="V6" i="2"/>
  <c r="U7" i="2"/>
  <c r="V7" i="2"/>
  <c r="U8" i="2"/>
  <c r="U9" i="2"/>
  <c r="V9" i="2"/>
  <c r="U10" i="2"/>
  <c r="V10" i="2"/>
  <c r="U11" i="2"/>
  <c r="V11" i="2"/>
  <c r="U12" i="2"/>
  <c r="V4" i="2"/>
  <c r="U4" i="2"/>
  <c r="S5" i="2"/>
  <c r="T5" i="2"/>
  <c r="S6" i="2"/>
  <c r="T6" i="2"/>
  <c r="S7" i="2"/>
  <c r="S8" i="2"/>
  <c r="T8" i="2"/>
  <c r="S9" i="2"/>
  <c r="T9" i="2"/>
  <c r="S10" i="2"/>
  <c r="T10" i="2"/>
  <c r="S11" i="2"/>
  <c r="S12" i="2"/>
  <c r="T12" i="2"/>
  <c r="T4" i="2"/>
  <c r="S4" i="2"/>
  <c r="Q5" i="2"/>
  <c r="R5" i="2"/>
  <c r="Q6" i="2"/>
  <c r="R6" i="2"/>
  <c r="Q7" i="2"/>
  <c r="R7" i="2"/>
  <c r="Q8" i="2"/>
  <c r="Q9" i="2"/>
  <c r="R9" i="2"/>
  <c r="Q10" i="2"/>
  <c r="R10" i="2"/>
  <c r="Q11" i="2"/>
  <c r="R11" i="2"/>
  <c r="Q12" i="2"/>
  <c r="Q4" i="2"/>
  <c r="O5" i="2"/>
  <c r="P5" i="2"/>
  <c r="O6" i="2"/>
  <c r="P6" i="2"/>
  <c r="O7" i="2"/>
  <c r="P7" i="2"/>
  <c r="O8" i="2"/>
  <c r="O9" i="2"/>
  <c r="P9" i="2"/>
  <c r="O10" i="2"/>
  <c r="P10" i="2"/>
  <c r="O11" i="2"/>
  <c r="P11" i="2"/>
  <c r="O12" i="2"/>
  <c r="P4" i="2"/>
  <c r="O4" i="2"/>
  <c r="M5" i="2"/>
  <c r="N5" i="2"/>
  <c r="M6" i="2"/>
  <c r="N6" i="2"/>
  <c r="M7" i="2"/>
  <c r="M8" i="2"/>
  <c r="M9" i="2"/>
  <c r="N9" i="2"/>
  <c r="M10" i="2"/>
  <c r="N10" i="2"/>
  <c r="M11" i="2"/>
  <c r="M12" i="2"/>
  <c r="N4" i="2"/>
  <c r="M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CQ4" i="1"/>
  <c r="CQ5" i="1"/>
  <c r="CQ6" i="1"/>
  <c r="CQ7" i="1"/>
  <c r="CQ8" i="1"/>
  <c r="CQ9" i="1"/>
  <c r="CQ10" i="1"/>
  <c r="CQ11" i="1"/>
  <c r="AM4" i="1"/>
  <c r="AN4" i="1"/>
  <c r="AO4" i="1"/>
  <c r="AP4" i="1"/>
  <c r="AM5" i="1"/>
  <c r="AN5" i="1"/>
  <c r="AO5" i="1"/>
  <c r="AP5" i="1"/>
  <c r="AM6" i="1"/>
  <c r="AN6" i="1"/>
  <c r="AO6" i="1"/>
  <c r="AP6" i="1"/>
  <c r="AM7" i="1"/>
  <c r="AN7" i="1"/>
  <c r="AO7" i="1"/>
  <c r="AP7" i="1"/>
  <c r="AM8" i="1"/>
  <c r="AN8" i="1"/>
  <c r="AO8" i="1"/>
  <c r="AP8" i="1"/>
  <c r="AM9" i="1"/>
  <c r="AN9" i="1"/>
  <c r="AO9" i="1"/>
  <c r="AP9" i="1"/>
  <c r="AM10" i="1"/>
  <c r="AN10" i="1"/>
  <c r="AO10" i="1"/>
  <c r="AP10" i="1"/>
  <c r="AM11" i="1"/>
  <c r="AN11" i="1"/>
  <c r="AO11" i="1"/>
  <c r="AP11" i="1"/>
  <c r="AN3" i="1"/>
  <c r="AO3" i="1"/>
  <c r="AP3" i="1"/>
  <c r="AM3" i="1"/>
  <c r="B4" i="16" l="1"/>
  <c r="B5" i="16"/>
  <c r="B6" i="16"/>
  <c r="B7" i="16"/>
  <c r="B8" i="16"/>
  <c r="B9" i="16"/>
  <c r="B10" i="16"/>
  <c r="B11" i="16"/>
  <c r="B12" i="16"/>
  <c r="B13" i="16"/>
  <c r="B14" i="16"/>
  <c r="B15" i="16"/>
  <c r="B3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3" i="15"/>
  <c r="B4" i="14"/>
  <c r="B5" i="14"/>
  <c r="B6" i="14"/>
  <c r="B7" i="14"/>
  <c r="B8" i="14"/>
  <c r="B9" i="14"/>
  <c r="B10" i="14"/>
  <c r="B11" i="14"/>
  <c r="B12" i="14"/>
  <c r="B13" i="14"/>
  <c r="B14" i="14"/>
  <c r="B3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3" i="13"/>
  <c r="B4" i="12"/>
  <c r="B5" i="12"/>
  <c r="B6" i="12"/>
  <c r="B7" i="12"/>
  <c r="B8" i="12"/>
  <c r="B9" i="12"/>
  <c r="B10" i="12"/>
  <c r="B11" i="12"/>
  <c r="B12" i="12"/>
  <c r="B13" i="12"/>
  <c r="B14" i="12"/>
  <c r="B15" i="12"/>
  <c r="B3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3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3" i="10"/>
  <c r="B4" i="9"/>
  <c r="B5" i="9"/>
  <c r="B6" i="9"/>
  <c r="B7" i="9"/>
  <c r="B8" i="9"/>
  <c r="B9" i="9"/>
  <c r="B10" i="9"/>
  <c r="B11" i="9"/>
  <c r="B12" i="9"/>
  <c r="B13" i="9"/>
  <c r="B14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3" i="8"/>
  <c r="B4" i="7"/>
  <c r="B5" i="7"/>
  <c r="B6" i="7"/>
  <c r="B7" i="7"/>
  <c r="B8" i="7"/>
  <c r="B9" i="7"/>
  <c r="B10" i="7"/>
  <c r="B11" i="7"/>
  <c r="B12" i="7"/>
  <c r="B13" i="7"/>
  <c r="B14" i="7"/>
  <c r="B15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3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3" i="5"/>
  <c r="B4" i="4"/>
  <c r="B5" i="4"/>
  <c r="B6" i="4"/>
  <c r="B7" i="4"/>
  <c r="B8" i="4"/>
  <c r="B9" i="4"/>
  <c r="B10" i="4"/>
  <c r="B11" i="4"/>
  <c r="B12" i="4"/>
  <c r="B13" i="4"/>
  <c r="B14" i="4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3" i="3"/>
  <c r="B5" i="2"/>
  <c r="B6" i="2"/>
  <c r="B7" i="2"/>
  <c r="B8" i="2"/>
  <c r="B9" i="2"/>
  <c r="B10" i="2"/>
  <c r="B11" i="2"/>
  <c r="B12" i="2"/>
  <c r="B4" i="2"/>
  <c r="CI4" i="1" l="1"/>
  <c r="CI5" i="1"/>
  <c r="CI6" i="1"/>
  <c r="CI7" i="1"/>
  <c r="CI8" i="1"/>
  <c r="CI9" i="1"/>
  <c r="CI10" i="1"/>
  <c r="CI11" i="1"/>
  <c r="CH4" i="1"/>
  <c r="CH5" i="1"/>
  <c r="CH6" i="1"/>
  <c r="CH7" i="1"/>
  <c r="CH8" i="1"/>
  <c r="CH9" i="1"/>
  <c r="CH10" i="1"/>
  <c r="CH11" i="1"/>
  <c r="CG4" i="1"/>
  <c r="CG5" i="1"/>
  <c r="CG6" i="1"/>
  <c r="CG7" i="1"/>
  <c r="CG8" i="1"/>
  <c r="CG9" i="1"/>
  <c r="CG10" i="1"/>
  <c r="CG11" i="1"/>
  <c r="CF4" i="1"/>
  <c r="CF5" i="1"/>
  <c r="CF6" i="1"/>
  <c r="CF7" i="1"/>
  <c r="CM7" i="1" s="1"/>
  <c r="CF8" i="1"/>
  <c r="CF9" i="1"/>
  <c r="CF10" i="1"/>
  <c r="CF11" i="1"/>
  <c r="CG3" i="1"/>
  <c r="CH3" i="1"/>
  <c r="CI3" i="1"/>
  <c r="CF3" i="1"/>
  <c r="CM4" i="1" l="1"/>
  <c r="CM3" i="1"/>
  <c r="CN3" i="1" s="1"/>
  <c r="CM11" i="1"/>
  <c r="CM8" i="1"/>
  <c r="CM5" i="1"/>
  <c r="CM6" i="1"/>
  <c r="CM9" i="1"/>
  <c r="CM10" i="1"/>
  <c r="BZ4" i="1"/>
  <c r="BZ5" i="1"/>
  <c r="BZ6" i="1"/>
  <c r="BZ7" i="1"/>
  <c r="BZ8" i="1"/>
  <c r="BZ9" i="1"/>
  <c r="BZ10" i="1"/>
  <c r="BZ11" i="1"/>
  <c r="BZ3" i="1"/>
  <c r="CJ11" i="1" l="1"/>
  <c r="CJ8" i="1"/>
  <c r="CL11" i="1"/>
  <c r="CJ4" i="1"/>
  <c r="CL4" i="1"/>
  <c r="CL7" i="1"/>
  <c r="CK11" i="1"/>
  <c r="CK3" i="1"/>
  <c r="CL6" i="1"/>
  <c r="CL10" i="1"/>
  <c r="CJ9" i="1"/>
  <c r="CK8" i="1"/>
  <c r="CK10" i="1"/>
  <c r="CL3" i="1"/>
  <c r="CJ3" i="1"/>
  <c r="CL9" i="1"/>
  <c r="CJ6" i="1"/>
  <c r="CK7" i="1"/>
  <c r="CK5" i="1"/>
  <c r="CJ5" i="1"/>
  <c r="CL8" i="1"/>
  <c r="CJ10" i="1"/>
  <c r="CK6" i="1"/>
  <c r="CK9" i="1"/>
  <c r="CL5" i="1"/>
  <c r="CJ7" i="1"/>
  <c r="CK4" i="1"/>
  <c r="C7" i="1"/>
  <c r="C3" i="1"/>
  <c r="BY4" i="1"/>
  <c r="BY5" i="1"/>
  <c r="BY6" i="1"/>
  <c r="BY7" i="1"/>
  <c r="BY8" i="1"/>
  <c r="BY9" i="1"/>
  <c r="BY10" i="1"/>
  <c r="BY11" i="1"/>
  <c r="BX4" i="1"/>
  <c r="BX5" i="1"/>
  <c r="BX6" i="1"/>
  <c r="BX7" i="1"/>
  <c r="BX8" i="1"/>
  <c r="BX9" i="1"/>
  <c r="BX10" i="1"/>
  <c r="BX11" i="1"/>
  <c r="BW4" i="1"/>
  <c r="BW5" i="1"/>
  <c r="BW6" i="1"/>
  <c r="BW7" i="1"/>
  <c r="BW8" i="1"/>
  <c r="BW9" i="1"/>
  <c r="BW10" i="1"/>
  <c r="BW11" i="1"/>
  <c r="BY3" i="1"/>
  <c r="BX3" i="1"/>
  <c r="BW3" i="1"/>
  <c r="BQ4" i="1"/>
  <c r="BQ5" i="1"/>
  <c r="BQ6" i="1"/>
  <c r="BQ7" i="1"/>
  <c r="BQ8" i="1"/>
  <c r="BQ9" i="1"/>
  <c r="BQ10" i="1"/>
  <c r="BQ11" i="1"/>
  <c r="BP4" i="1"/>
  <c r="BP5" i="1"/>
  <c r="BP6" i="1"/>
  <c r="BP7" i="1"/>
  <c r="BP8" i="1"/>
  <c r="BP9" i="1"/>
  <c r="BP10" i="1"/>
  <c r="BP11" i="1"/>
  <c r="BO4" i="1"/>
  <c r="BO5" i="1"/>
  <c r="BO6" i="1"/>
  <c r="BO7" i="1"/>
  <c r="BO8" i="1"/>
  <c r="BO9" i="1"/>
  <c r="BO10" i="1"/>
  <c r="BO11" i="1"/>
  <c r="BN4" i="1"/>
  <c r="BN5" i="1"/>
  <c r="BN6" i="1"/>
  <c r="BN7" i="1"/>
  <c r="BN8" i="1"/>
  <c r="BN9" i="1"/>
  <c r="BN10" i="1"/>
  <c r="BN11" i="1"/>
  <c r="BQ3" i="1"/>
  <c r="BP3" i="1"/>
  <c r="BO3" i="1"/>
  <c r="BN3" i="1"/>
  <c r="BH4" i="1"/>
  <c r="BH5" i="1"/>
  <c r="BH6" i="1"/>
  <c r="BH7" i="1"/>
  <c r="BH8" i="1"/>
  <c r="BH9" i="1"/>
  <c r="BH10" i="1"/>
  <c r="BH11" i="1"/>
  <c r="BG4" i="1"/>
  <c r="BG5" i="1"/>
  <c r="BG6" i="1"/>
  <c r="BG7" i="1"/>
  <c r="BG8" i="1"/>
  <c r="BG9" i="1"/>
  <c r="BG10" i="1"/>
  <c r="BG11" i="1"/>
  <c r="BF4" i="1"/>
  <c r="BF5" i="1"/>
  <c r="BF6" i="1"/>
  <c r="BF7" i="1"/>
  <c r="BF8" i="1"/>
  <c r="BF9" i="1"/>
  <c r="BF10" i="1"/>
  <c r="BF11" i="1"/>
  <c r="BE4" i="1"/>
  <c r="BE5" i="1"/>
  <c r="BE6" i="1"/>
  <c r="BE7" i="1"/>
  <c r="BE8" i="1"/>
  <c r="BE9" i="1"/>
  <c r="BE10" i="1"/>
  <c r="BE11" i="1"/>
  <c r="BH3" i="1"/>
  <c r="BG3" i="1"/>
  <c r="BF3" i="1"/>
  <c r="BE3" i="1"/>
  <c r="AY4" i="1"/>
  <c r="AY5" i="1"/>
  <c r="AY6" i="1"/>
  <c r="AY7" i="1"/>
  <c r="AY8" i="1"/>
  <c r="AY9" i="1"/>
  <c r="AY10" i="1"/>
  <c r="AY11" i="1"/>
  <c r="AX4" i="1"/>
  <c r="AX5" i="1"/>
  <c r="AX6" i="1"/>
  <c r="AX7" i="1"/>
  <c r="AX8" i="1"/>
  <c r="AX9" i="1"/>
  <c r="AX10" i="1"/>
  <c r="AX11" i="1"/>
  <c r="AW4" i="1"/>
  <c r="AW5" i="1"/>
  <c r="AW6" i="1"/>
  <c r="AW7" i="1"/>
  <c r="AW8" i="1"/>
  <c r="AW9" i="1"/>
  <c r="AW10" i="1"/>
  <c r="AW11" i="1"/>
  <c r="AV4" i="1"/>
  <c r="AV5" i="1"/>
  <c r="AV6" i="1"/>
  <c r="AV7" i="1"/>
  <c r="AV8" i="1"/>
  <c r="AV9" i="1"/>
  <c r="AV10" i="1"/>
  <c r="AV11" i="1"/>
  <c r="AY3" i="1"/>
  <c r="AX3" i="1"/>
  <c r="AW3" i="1"/>
  <c r="AV3" i="1"/>
  <c r="AG4" i="1"/>
  <c r="AG5" i="1"/>
  <c r="AG6" i="1"/>
  <c r="AG7" i="1"/>
  <c r="AG8" i="1"/>
  <c r="AG9" i="1"/>
  <c r="AG10" i="1"/>
  <c r="AG11" i="1"/>
  <c r="AF4" i="1"/>
  <c r="AF5" i="1"/>
  <c r="AF6" i="1"/>
  <c r="AF7" i="1"/>
  <c r="AF8" i="1"/>
  <c r="AF9" i="1"/>
  <c r="AF10" i="1"/>
  <c r="AF11" i="1"/>
  <c r="AE4" i="1"/>
  <c r="AE5" i="1"/>
  <c r="AE6" i="1"/>
  <c r="AE7" i="1"/>
  <c r="AE8" i="1"/>
  <c r="AE9" i="1"/>
  <c r="AE10" i="1"/>
  <c r="AE11" i="1"/>
  <c r="AD4" i="1"/>
  <c r="AD5" i="1"/>
  <c r="AD6" i="1"/>
  <c r="AD7" i="1"/>
  <c r="AD8" i="1"/>
  <c r="AD9" i="1"/>
  <c r="AD10" i="1"/>
  <c r="AD11" i="1"/>
  <c r="AG3" i="1"/>
  <c r="AF3" i="1"/>
  <c r="AE3" i="1"/>
  <c r="AD3" i="1"/>
  <c r="X4" i="1"/>
  <c r="X5" i="1"/>
  <c r="X6" i="1"/>
  <c r="X7" i="1"/>
  <c r="X8" i="1"/>
  <c r="X9" i="1"/>
  <c r="X10" i="1"/>
  <c r="X11" i="1"/>
  <c r="W4" i="1"/>
  <c r="W5" i="1"/>
  <c r="W6" i="1"/>
  <c r="W7" i="1"/>
  <c r="W8" i="1"/>
  <c r="W9" i="1"/>
  <c r="W10" i="1"/>
  <c r="W11" i="1"/>
  <c r="V4" i="1"/>
  <c r="V5" i="1"/>
  <c r="V6" i="1"/>
  <c r="V7" i="1"/>
  <c r="V8" i="1"/>
  <c r="V9" i="1"/>
  <c r="V10" i="1"/>
  <c r="V11" i="1"/>
  <c r="X3" i="1"/>
  <c r="W3" i="1"/>
  <c r="V3" i="1"/>
  <c r="U4" i="1"/>
  <c r="U5" i="1"/>
  <c r="U6" i="1"/>
  <c r="U7" i="1"/>
  <c r="U8" i="1"/>
  <c r="U9" i="1"/>
  <c r="U10" i="1"/>
  <c r="U11" i="1"/>
  <c r="U3" i="1"/>
  <c r="L4" i="1"/>
  <c r="L5" i="1"/>
  <c r="L6" i="1"/>
  <c r="L7" i="1"/>
  <c r="L8" i="1"/>
  <c r="L9" i="1"/>
  <c r="L10" i="1"/>
  <c r="L11" i="1"/>
  <c r="M4" i="1"/>
  <c r="M5" i="1"/>
  <c r="M6" i="1"/>
  <c r="M7" i="1"/>
  <c r="M8" i="1"/>
  <c r="M9" i="1"/>
  <c r="M10" i="1"/>
  <c r="M11" i="1"/>
  <c r="N4" i="1"/>
  <c r="N5" i="1"/>
  <c r="N6" i="1"/>
  <c r="N7" i="1"/>
  <c r="N8" i="1"/>
  <c r="N9" i="1"/>
  <c r="N10" i="1"/>
  <c r="N11" i="1"/>
  <c r="O4" i="1"/>
  <c r="O5" i="1"/>
  <c r="O6" i="1"/>
  <c r="O7" i="1"/>
  <c r="O8" i="1"/>
  <c r="O9" i="1"/>
  <c r="O10" i="1"/>
  <c r="O11" i="1"/>
  <c r="O3" i="1"/>
  <c r="N3" i="1"/>
  <c r="M3" i="1"/>
  <c r="L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  <c r="D4" i="1"/>
  <c r="D5" i="1"/>
  <c r="D6" i="1"/>
  <c r="D7" i="1"/>
  <c r="D8" i="1"/>
  <c r="D9" i="1"/>
  <c r="D10" i="1"/>
  <c r="D11" i="1"/>
  <c r="D3" i="1"/>
  <c r="C4" i="1"/>
  <c r="C5" i="1"/>
  <c r="C6" i="1"/>
  <c r="C8" i="1"/>
  <c r="C9" i="1"/>
  <c r="C10" i="1"/>
  <c r="C11" i="1"/>
  <c r="BU9" i="1" l="1"/>
  <c r="BU6" i="1"/>
  <c r="BU4" i="1"/>
  <c r="CD9" i="1"/>
  <c r="CD6" i="1"/>
  <c r="CD4" i="1"/>
  <c r="CD8" i="1"/>
  <c r="CD11" i="1"/>
  <c r="CD5" i="1"/>
  <c r="BL10" i="1"/>
  <c r="BL7" i="1"/>
  <c r="BU10" i="1"/>
  <c r="BU7" i="1"/>
  <c r="CD3" i="1"/>
  <c r="CD10" i="1"/>
  <c r="CD7" i="1"/>
  <c r="BL11" i="1"/>
  <c r="BL8" i="1"/>
  <c r="BL5" i="1"/>
  <c r="BU11" i="1"/>
  <c r="BU8" i="1"/>
  <c r="BU5" i="1"/>
  <c r="BU3" i="1"/>
  <c r="BL3" i="1"/>
  <c r="AT9" i="1"/>
  <c r="AT6" i="1"/>
  <c r="AT4" i="1"/>
  <c r="BC9" i="1"/>
  <c r="BC6" i="1"/>
  <c r="BC4" i="1"/>
  <c r="BL9" i="1"/>
  <c r="BL6" i="1"/>
  <c r="BL4" i="1"/>
  <c r="BC11" i="1"/>
  <c r="BC8" i="1"/>
  <c r="BC5" i="1"/>
  <c r="AK9" i="1"/>
  <c r="I10" i="2" s="1"/>
  <c r="AK6" i="1"/>
  <c r="I7" i="2" s="1"/>
  <c r="AK4" i="1"/>
  <c r="I5" i="2" s="1"/>
  <c r="AT10" i="1"/>
  <c r="AT7" i="1"/>
  <c r="BC3" i="1"/>
  <c r="BC10" i="1"/>
  <c r="BC7" i="1"/>
  <c r="AK10" i="1"/>
  <c r="I11" i="2" s="1"/>
  <c r="AK7" i="1"/>
  <c r="I8" i="2" s="1"/>
  <c r="AT11" i="1"/>
  <c r="AT8" i="1"/>
  <c r="AT5" i="1"/>
  <c r="AK11" i="1"/>
  <c r="I12" i="2" s="1"/>
  <c r="AK8" i="1"/>
  <c r="I9" i="2" s="1"/>
  <c r="AK5" i="1"/>
  <c r="I6" i="2" s="1"/>
  <c r="AK3" i="1"/>
  <c r="I4" i="2" s="1"/>
  <c r="AB10" i="1"/>
  <c r="G11" i="2" s="1"/>
  <c r="AB7" i="1"/>
  <c r="G8" i="2" s="1"/>
  <c r="J10" i="1"/>
  <c r="C11" i="2" s="1"/>
  <c r="AB3" i="1"/>
  <c r="G4" i="2" s="1"/>
  <c r="AB11" i="1"/>
  <c r="G12" i="2" s="1"/>
  <c r="AB8" i="1"/>
  <c r="G9" i="2" s="1"/>
  <c r="AB5" i="1"/>
  <c r="G6" i="2" s="1"/>
  <c r="J11" i="1"/>
  <c r="C12" i="2" s="1"/>
  <c r="J8" i="1"/>
  <c r="C9" i="2" s="1"/>
  <c r="AB9" i="1"/>
  <c r="G10" i="2" s="1"/>
  <c r="AB6" i="1"/>
  <c r="G7" i="2" s="1"/>
  <c r="AB4" i="1"/>
  <c r="G5" i="2" s="1"/>
  <c r="S10" i="1"/>
  <c r="E11" i="2" s="1"/>
  <c r="S7" i="1"/>
  <c r="E8" i="2" s="1"/>
  <c r="S9" i="1"/>
  <c r="E10" i="2" s="1"/>
  <c r="S6" i="1"/>
  <c r="E7" i="2" s="1"/>
  <c r="S4" i="1"/>
  <c r="E5" i="2" s="1"/>
  <c r="S3" i="1"/>
  <c r="E4" i="2" s="1"/>
  <c r="S11" i="1"/>
  <c r="E12" i="2" s="1"/>
  <c r="S8" i="1"/>
  <c r="E9" i="2" s="1"/>
  <c r="S5" i="1"/>
  <c r="E6" i="2" s="1"/>
  <c r="J3" i="1"/>
  <c r="C4" i="2" s="1"/>
  <c r="J6" i="1"/>
  <c r="C7" i="2" s="1"/>
  <c r="J4" i="1"/>
  <c r="C5" i="2" s="1"/>
  <c r="J7" i="1"/>
  <c r="C8" i="2" s="1"/>
  <c r="J9" i="1"/>
  <c r="C10" i="2" s="1"/>
  <c r="J5" i="1"/>
  <c r="C6" i="2" s="1"/>
  <c r="W11" i="2" l="1"/>
  <c r="X11" i="2" s="1"/>
  <c r="W9" i="2"/>
  <c r="X9" i="2" s="1"/>
  <c r="W5" i="2"/>
  <c r="X5" i="2" s="1"/>
  <c r="W6" i="2"/>
  <c r="X6" i="2" s="1"/>
  <c r="W12" i="2"/>
  <c r="X12" i="2" s="1"/>
  <c r="W8" i="2"/>
  <c r="X8" i="2" s="1"/>
  <c r="W7" i="2"/>
  <c r="X7" i="2" s="1"/>
  <c r="W10" i="2"/>
  <c r="X10" i="2" s="1"/>
  <c r="J6" i="2"/>
  <c r="F6" i="2"/>
  <c r="F10" i="2"/>
  <c r="F5" i="2"/>
  <c r="F8" i="2"/>
  <c r="F9" i="2"/>
  <c r="F7" i="2"/>
  <c r="F11" i="2"/>
  <c r="D6" i="2"/>
  <c r="H10" i="2"/>
  <c r="H11" i="2"/>
  <c r="H7" i="2"/>
  <c r="F12" i="2"/>
  <c r="F4" i="2"/>
  <c r="H8" i="2"/>
  <c r="H6" i="2"/>
  <c r="CR9" i="1"/>
  <c r="CR7" i="1"/>
  <c r="CR8" i="1"/>
  <c r="CR4" i="1"/>
  <c r="CR6" i="1"/>
  <c r="CR5" i="1"/>
  <c r="D4" i="2"/>
  <c r="D11" i="2"/>
  <c r="CR10" i="1"/>
  <c r="J12" i="2"/>
  <c r="CR11" i="1"/>
  <c r="Q10" i="1"/>
  <c r="H5" i="2"/>
  <c r="D8" i="2"/>
  <c r="J9" i="2"/>
  <c r="J11" i="2"/>
  <c r="J7" i="2"/>
  <c r="J5" i="2"/>
  <c r="AH5" i="1"/>
  <c r="J8" i="2"/>
  <c r="H9" i="2"/>
  <c r="J10" i="2"/>
  <c r="D7" i="2"/>
  <c r="D5" i="2"/>
  <c r="AI3" i="1"/>
  <c r="J4" i="2"/>
  <c r="G3" i="1"/>
  <c r="CB6" i="1"/>
  <c r="R4" i="1"/>
  <c r="CA4" i="1"/>
  <c r="CB11" i="1"/>
  <c r="CB9" i="1"/>
  <c r="CB3" i="1"/>
  <c r="CC4" i="1"/>
  <c r="CC6" i="1"/>
  <c r="CC9" i="1"/>
  <c r="CC7" i="1"/>
  <c r="CC10" i="1"/>
  <c r="CC5" i="1"/>
  <c r="CC8" i="1"/>
  <c r="CC11" i="1"/>
  <c r="CC3" i="1"/>
  <c r="BT4" i="1"/>
  <c r="BT6" i="1"/>
  <c r="BT9" i="1"/>
  <c r="BT3" i="1"/>
  <c r="BT7" i="1"/>
  <c r="BT10" i="1"/>
  <c r="BT5" i="1"/>
  <c r="BT8" i="1"/>
  <c r="BT11" i="1"/>
  <c r="BK4" i="1"/>
  <c r="BK6" i="1"/>
  <c r="BK9" i="1"/>
  <c r="BK3" i="1"/>
  <c r="BK7" i="1"/>
  <c r="BK10" i="1"/>
  <c r="BK5" i="1"/>
  <c r="BK8" i="1"/>
  <c r="BK11" i="1"/>
  <c r="BB4" i="1"/>
  <c r="BB6" i="1"/>
  <c r="BB9" i="1"/>
  <c r="BB3" i="1"/>
  <c r="BB7" i="1"/>
  <c r="BB10" i="1"/>
  <c r="BB5" i="1"/>
  <c r="BB8" i="1"/>
  <c r="BB11" i="1"/>
  <c r="AJ8" i="1"/>
  <c r="AH8" i="1"/>
  <c r="AJ5" i="1"/>
  <c r="AJ10" i="1"/>
  <c r="AJ6" i="1"/>
  <c r="AJ7" i="1"/>
  <c r="AJ4" i="1"/>
  <c r="AJ3" i="1"/>
  <c r="AJ9" i="1"/>
  <c r="AJ11" i="1"/>
  <c r="H4" i="2"/>
  <c r="AA4" i="1"/>
  <c r="AA6" i="1"/>
  <c r="AA9" i="1"/>
  <c r="AA10" i="1"/>
  <c r="AA5" i="1"/>
  <c r="AA8" i="1"/>
  <c r="AA11" i="1"/>
  <c r="AA3" i="1"/>
  <c r="AA7" i="1"/>
  <c r="H12" i="2"/>
  <c r="R7" i="1"/>
  <c r="P3" i="1"/>
  <c r="R11" i="1"/>
  <c r="R8" i="1"/>
  <c r="R9" i="1"/>
  <c r="R5" i="1"/>
  <c r="R6" i="1"/>
  <c r="R3" i="1"/>
  <c r="R10" i="1"/>
  <c r="I7" i="1"/>
  <c r="I10" i="1"/>
  <c r="I4" i="1"/>
  <c r="I5" i="1"/>
  <c r="I8" i="1"/>
  <c r="I11" i="1"/>
  <c r="I9" i="1"/>
  <c r="I3" i="1"/>
  <c r="I6" i="1"/>
  <c r="Z4" i="1"/>
  <c r="AI5" i="1"/>
  <c r="Z7" i="1"/>
  <c r="Y11" i="1"/>
  <c r="BS8" i="1"/>
  <c r="BJ7" i="1"/>
  <c r="BI11" i="1"/>
  <c r="BI6" i="1"/>
  <c r="BJ11" i="1"/>
  <c r="BJ4" i="1"/>
  <c r="AH7" i="1"/>
  <c r="AI7" i="1"/>
  <c r="AH6" i="1"/>
  <c r="AI10" i="1"/>
  <c r="AH9" i="1"/>
  <c r="AI9" i="1"/>
  <c r="BR3" i="1"/>
  <c r="BS6" i="1"/>
  <c r="BS11" i="1"/>
  <c r="BS10" i="1"/>
  <c r="BS4" i="1"/>
  <c r="BR7" i="1"/>
  <c r="BR8" i="1"/>
  <c r="BS9" i="1"/>
  <c r="BR11" i="1"/>
  <c r="BR4" i="1"/>
  <c r="BS7" i="1"/>
  <c r="BR5" i="1"/>
  <c r="BR10" i="1"/>
  <c r="BR6" i="1"/>
  <c r="BR9" i="1"/>
  <c r="BS5" i="1"/>
  <c r="AI4" i="1"/>
  <c r="AI11" i="1"/>
  <c r="AH10" i="1"/>
  <c r="AI8" i="1"/>
  <c r="AI6" i="1"/>
  <c r="AH3" i="1"/>
  <c r="P9" i="1"/>
  <c r="AH11" i="1"/>
  <c r="AH4" i="1"/>
  <c r="BS3" i="1"/>
  <c r="CA11" i="1"/>
  <c r="CB10" i="1"/>
  <c r="CA3" i="1"/>
  <c r="CB4" i="1"/>
  <c r="CB8" i="1"/>
  <c r="CB7" i="1"/>
  <c r="CA8" i="1"/>
  <c r="CA6" i="1"/>
  <c r="CB5" i="1"/>
  <c r="CA9" i="1"/>
  <c r="CA5" i="1"/>
  <c r="CA10" i="1"/>
  <c r="CA7" i="1"/>
  <c r="H10" i="1"/>
  <c r="H4" i="1"/>
  <c r="H3" i="1"/>
  <c r="H7" i="1"/>
  <c r="G7" i="1"/>
  <c r="H5" i="1"/>
  <c r="G11" i="1"/>
  <c r="G9" i="1"/>
  <c r="H8" i="1"/>
  <c r="H6" i="1"/>
  <c r="G6" i="1"/>
  <c r="H11" i="1"/>
  <c r="G5" i="1"/>
  <c r="H9" i="1"/>
  <c r="G10" i="1"/>
  <c r="G4" i="1"/>
  <c r="G8" i="1"/>
  <c r="D12" i="2"/>
  <c r="D10" i="2"/>
  <c r="D9" i="2"/>
  <c r="Y10" i="1"/>
  <c r="Y9" i="1"/>
  <c r="Y3" i="1"/>
  <c r="Y7" i="1"/>
  <c r="Z5" i="1"/>
  <c r="Y6" i="1"/>
  <c r="BI4" i="1"/>
  <c r="BI10" i="1"/>
  <c r="BI9" i="1"/>
  <c r="BI3" i="1"/>
  <c r="BJ9" i="1"/>
  <c r="BJ5" i="1"/>
  <c r="BJ10" i="1"/>
  <c r="BI5" i="1"/>
  <c r="BJ6" i="1"/>
  <c r="BJ3" i="1"/>
  <c r="BI8" i="1"/>
  <c r="BJ8" i="1"/>
  <c r="BI7" i="1"/>
  <c r="AZ4" i="1"/>
  <c r="AZ9" i="1"/>
  <c r="BA4" i="1"/>
  <c r="BA6" i="1"/>
  <c r="BA7" i="1"/>
  <c r="BA5" i="1"/>
  <c r="AZ5" i="1"/>
  <c r="AZ6" i="1"/>
  <c r="AZ11" i="1"/>
  <c r="AZ7" i="1"/>
  <c r="AZ8" i="1"/>
  <c r="BA11" i="1"/>
  <c r="BA9" i="1"/>
  <c r="BA10" i="1"/>
  <c r="BA3" i="1"/>
  <c r="BA8" i="1"/>
  <c r="AZ10" i="1"/>
  <c r="AZ3" i="1"/>
  <c r="Q4" i="1"/>
  <c r="P8" i="1"/>
  <c r="P7" i="1"/>
  <c r="P6" i="1"/>
  <c r="Q9" i="1"/>
  <c r="P4" i="1"/>
  <c r="P10" i="1"/>
  <c r="Q11" i="1"/>
  <c r="P5" i="1"/>
  <c r="Q8" i="1"/>
  <c r="Q3" i="1"/>
  <c r="P11" i="1"/>
  <c r="Q7" i="1"/>
  <c r="Q6" i="1"/>
  <c r="Q5" i="1"/>
  <c r="Y4" i="1"/>
  <c r="Z9" i="1"/>
  <c r="Z3" i="1"/>
  <c r="Y8" i="1"/>
  <c r="Z11" i="1"/>
  <c r="Z6" i="1"/>
  <c r="Z10" i="1"/>
  <c r="Y5" i="1"/>
  <c r="Z8" i="1"/>
  <c r="AR4" i="1" l="1"/>
  <c r="AS8" i="1"/>
  <c r="AQ3" i="1"/>
  <c r="AR5" i="1"/>
  <c r="AS11" i="1"/>
  <c r="AR8" i="1"/>
  <c r="AR11" i="1"/>
  <c r="AQ5" i="1"/>
  <c r="AS7" i="1"/>
  <c r="AQ6" i="1"/>
  <c r="AS5" i="1"/>
  <c r="AQ11" i="1"/>
  <c r="AR10" i="1"/>
  <c r="AQ4" i="1"/>
  <c r="AQ10" i="1"/>
  <c r="AQ7" i="1"/>
  <c r="AR9" i="1"/>
  <c r="AR6" i="1"/>
  <c r="AS10" i="1"/>
  <c r="AQ9" i="1"/>
  <c r="AR7" i="1"/>
  <c r="AR3" i="1"/>
  <c r="AQ8" i="1"/>
  <c r="AS6" i="1"/>
  <c r="AS4" i="1"/>
  <c r="AS9" i="1"/>
  <c r="CS4" i="1"/>
  <c r="Y5" i="2" s="1"/>
  <c r="CS11" i="1"/>
  <c r="Y12" i="2" s="1"/>
  <c r="L4" i="2"/>
  <c r="CS6" i="1"/>
  <c r="Y7" i="2" s="1"/>
  <c r="CQ3" i="1"/>
  <c r="CR3" i="1" s="1"/>
  <c r="CS5" i="1"/>
  <c r="Y6" i="2"/>
  <c r="K4" i="2"/>
  <c r="W4" i="2"/>
  <c r="X4" i="2" s="1"/>
  <c r="AS3" i="1"/>
  <c r="CS9" i="1" l="1"/>
  <c r="Y10" i="2" s="1"/>
  <c r="CS10" i="1"/>
  <c r="Y11" i="2" s="1"/>
  <c r="CS7" i="1"/>
  <c r="Y8" i="2" s="1"/>
  <c r="CS8" i="1"/>
  <c r="Y9" i="2" s="1"/>
  <c r="CS3" i="1"/>
  <c r="Y4" i="2" l="1"/>
  <c r="CU3" i="1"/>
</calcChain>
</file>

<file path=xl/sharedStrings.xml><?xml version="1.0" encoding="utf-8"?>
<sst xmlns="http://schemas.openxmlformats.org/spreadsheetml/2006/main" count="273" uniqueCount="70">
  <si>
    <t>NAME</t>
  </si>
  <si>
    <t>ENGLISH LANGUAGE</t>
  </si>
  <si>
    <t>MATHEMATICS</t>
  </si>
  <si>
    <t>CHRISTIAN RELIGION STUDIES</t>
  </si>
  <si>
    <t>IGBO LANGUAGE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</si>
  <si>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</si>
  <si>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</si>
  <si>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</si>
  <si>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</si>
  <si>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</si>
  <si>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</si>
  <si>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</si>
  <si>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</si>
  <si>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</si>
  <si>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</si>
  <si>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</si>
  <si>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</si>
  <si>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</si>
  <si>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</si>
  <si>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</si>
  <si>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</si>
  <si>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</si>
  <si>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C6</t>
  </si>
  <si>
    <t>C5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</si>
  <si>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</si>
  <si>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</si>
  <si>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</si>
  <si>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</si>
  <si>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</si>
  <si>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</si>
  <si>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</si>
  <si>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</si>
  <si>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</si>
  <si>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</si>
  <si>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</si>
  <si>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</si>
  <si>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ADMISIION NUMBER</t>
  </si>
  <si>
    <t>TOTAL NUMBER IN CLASS</t>
  </si>
  <si>
    <t>BIOLOGY</t>
  </si>
  <si>
    <t>GEOGRAPHY</t>
  </si>
  <si>
    <t>PHYSICS</t>
  </si>
  <si>
    <t>LIT-IN-ENGLISH</t>
  </si>
  <si>
    <t>ECONOMICS</t>
  </si>
  <si>
    <t>GOVERNMENT</t>
  </si>
  <si>
    <t>CIVIC EDU</t>
  </si>
  <si>
    <t>BIO</t>
  </si>
  <si>
    <t>GEO</t>
  </si>
  <si>
    <t>LIT</t>
  </si>
  <si>
    <t>ECONS</t>
  </si>
  <si>
    <t>GOVT</t>
  </si>
  <si>
    <t>FINANCIAL ACCOUNT</t>
  </si>
  <si>
    <t>IGBO</t>
  </si>
  <si>
    <t>CHIDERA PROMISE OLUCHI</t>
  </si>
  <si>
    <t>CHUKWUEMEKA    MARVELLOUS</t>
  </si>
  <si>
    <t>NNAJI MARVELLOUS</t>
  </si>
  <si>
    <t>OGBODO SUCCESS CHINAZA</t>
  </si>
  <si>
    <t>OKENWA CHIDUBEM</t>
  </si>
  <si>
    <t>OKONKWO VICTOR EBERECHUKWU</t>
  </si>
  <si>
    <t>OYIGBO  VICTORIA KOSISOCHUKWU</t>
  </si>
  <si>
    <t>OZOEMENA  IFUNANYA</t>
  </si>
  <si>
    <t xml:space="preserve">UDEH CHIBUZOR </t>
  </si>
  <si>
    <t>C4</t>
  </si>
  <si>
    <t>B3</t>
  </si>
  <si>
    <t>B2</t>
  </si>
  <si>
    <t>A1</t>
  </si>
  <si>
    <t>LIT- IN- ENGLISH</t>
  </si>
  <si>
    <t>SS3Arts 1ST TERM RESULT - 2021/2022</t>
  </si>
  <si>
    <t>FEMALE</t>
  </si>
  <si>
    <t>MALE</t>
  </si>
  <si>
    <t>SSS THREE 1ST TERM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</si>
</sst>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9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10" xfId="0" applyBorder="1" applyAlignment="1" applyProtection="1">
      <alignment horizontal="center" vertical="top"/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7" fillId="0" borderId="11" xfId="0" applyFont="1" applyBorder="1">
      <alignment vertical="center"/>
    </xf>
    <xf numFmtId="0" fontId="17" fillId="0" borderId="12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>
      <alignment vertical="center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8" fillId="0" borderId="2" xfId="0" applyFont="1" applyBorder="1" applyAlignment="1">
      <alignment horizontal="center" vertical="top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X11"/>
  <sheetViews>
    <sheetView tabSelected="1" zoomScale="66" zoomScaleNormal="66" zoomScaleSheetLayoutView="100" workbookViewId="0">
      <selection activeCell="D15" sqref="D15"/>
    </sheetView>
  </sheetViews>
  <sheetFormatPr defaultRowHeight="15.75" x14ac:dyDescent="0.2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3" width="9" style="20"/>
    <col min="104" max="104" width="9" style="20" customWidth="1"/>
    <col min="105" max="107" width="9" style="20"/>
    <col min="108" max="108" width="10.375" style="20" bestFit="1" customWidth="1"/>
    <col min="109" max="124" width="9" style="20"/>
    <col min="125" max="128" width="9" style="20" customWidth="1"/>
    <col min="129" max="129" width="31.375" style="20" customWidth="1"/>
    <col min="130" max="130" width="29.875" style="20" customWidth="1"/>
    <col min="131" max="131" width="27.25" style="20" customWidth="1"/>
    <col min="132" max="132" width="10.375" style="20" customWidth="1"/>
    <col min="133" max="133" width="9.875" style="20" customWidth="1"/>
    <col min="134" max="136" width="9" style="20"/>
    <col min="137" max="137" width="21.375" style="20" bestFit="1" customWidth="1"/>
    <col min="138" max="138" width="30.75" style="20" bestFit="1" customWidth="1"/>
    <col min="139" max="16384" width="9" style="20"/>
  </cols>
  <sheetData>
    <row r="1" spans="1:102" ht="21" thickBot="1" x14ac:dyDescent="0.3">
      <c r="A1" s="31">
        <f>COUNTIF(A3:A11,"&lt;="&amp;$A$3)</f>
        <v>8</v>
      </c>
      <c r="B1" s="20" t="s">
        <v>0</v>
      </c>
      <c r="C1" s="42" t="s">
        <v>1</v>
      </c>
      <c r="D1" s="43"/>
      <c r="E1" s="43"/>
      <c r="F1" s="43"/>
      <c r="G1" s="43"/>
      <c r="H1" s="43"/>
      <c r="I1" s="43"/>
      <c r="J1" s="43"/>
      <c r="K1" s="44"/>
      <c r="L1" s="42" t="s">
        <v>2</v>
      </c>
      <c r="M1" s="43"/>
      <c r="N1" s="43"/>
      <c r="O1" s="43"/>
      <c r="P1" s="43"/>
      <c r="Q1" s="43"/>
      <c r="R1" s="43"/>
      <c r="S1" s="43"/>
      <c r="T1" s="44"/>
      <c r="U1" s="42" t="s">
        <v>38</v>
      </c>
      <c r="V1" s="43"/>
      <c r="W1" s="43"/>
      <c r="X1" s="43"/>
      <c r="Y1" s="43"/>
      <c r="Z1" s="43"/>
      <c r="AA1" s="43"/>
      <c r="AB1" s="43"/>
      <c r="AC1" s="44"/>
      <c r="AD1" s="46" t="s">
        <v>39</v>
      </c>
      <c r="AE1" s="47"/>
      <c r="AF1" s="47"/>
      <c r="AG1" s="47"/>
      <c r="AH1" s="47"/>
      <c r="AI1" s="47"/>
      <c r="AJ1" s="47"/>
      <c r="AK1" s="47"/>
      <c r="AL1" s="47"/>
      <c r="AM1" s="42" t="s">
        <v>41</v>
      </c>
      <c r="AN1" s="43"/>
      <c r="AO1" s="43"/>
      <c r="AP1" s="43"/>
      <c r="AQ1" s="43"/>
      <c r="AR1" s="43"/>
      <c r="AS1" s="43"/>
      <c r="AT1" s="43"/>
      <c r="AU1" s="44"/>
      <c r="AV1" s="42" t="s">
        <v>3</v>
      </c>
      <c r="AW1" s="43"/>
      <c r="AX1" s="43"/>
      <c r="AY1" s="43"/>
      <c r="AZ1" s="43"/>
      <c r="BA1" s="43"/>
      <c r="BB1" s="43"/>
      <c r="BC1" s="43"/>
      <c r="BD1" s="44"/>
      <c r="BE1" s="42" t="s">
        <v>42</v>
      </c>
      <c r="BF1" s="43"/>
      <c r="BG1" s="43"/>
      <c r="BH1" s="43"/>
      <c r="BI1" s="43"/>
      <c r="BJ1" s="43"/>
      <c r="BK1" s="43"/>
      <c r="BL1" s="43"/>
      <c r="BM1" s="48"/>
      <c r="BN1" s="42" t="s">
        <v>43</v>
      </c>
      <c r="BO1" s="43"/>
      <c r="BP1" s="43"/>
      <c r="BQ1" s="43"/>
      <c r="BR1" s="43"/>
      <c r="BS1" s="43"/>
      <c r="BT1" s="43"/>
      <c r="BU1" s="43"/>
      <c r="BV1" s="44"/>
      <c r="BW1" s="42" t="s">
        <v>44</v>
      </c>
      <c r="BX1" s="43"/>
      <c r="BY1" s="43"/>
      <c r="BZ1" s="43"/>
      <c r="CA1" s="43"/>
      <c r="CB1" s="43"/>
      <c r="CC1" s="43"/>
      <c r="CD1" s="43"/>
      <c r="CE1" s="44"/>
      <c r="CF1" s="45" t="s">
        <v>4</v>
      </c>
      <c r="CG1" s="45"/>
      <c r="CH1" s="45"/>
      <c r="CI1" s="45"/>
      <c r="CJ1" s="45"/>
      <c r="CK1" s="45"/>
      <c r="CL1" s="45"/>
      <c r="CM1" s="45"/>
      <c r="CN1" s="45"/>
      <c r="CO1" s="21"/>
    </row>
    <row r="2" spans="1:102" ht="16.5" thickBot="1" x14ac:dyDescent="0.3">
      <c r="A2" s="20" t="s">
        <v>21</v>
      </c>
      <c r="B2" s="22" t="s">
        <v>69</v>
      </c>
      <c r="C2" s="30" t="s">
        <v>5</v>
      </c>
      <c r="D2" s="23" t="s">
        <v>6</v>
      </c>
      <c r="E2" s="23" t="s">
        <v>7</v>
      </c>
      <c r="F2" s="23" t="s">
        <v>8</v>
      </c>
      <c r="G2" s="23" t="s">
        <v>9</v>
      </c>
      <c r="H2" s="23" t="s">
        <v>10</v>
      </c>
      <c r="I2" s="23" t="s">
        <v>11</v>
      </c>
      <c r="J2" s="23" t="s">
        <v>12</v>
      </c>
      <c r="K2" s="23" t="s">
        <v>13</v>
      </c>
      <c r="L2" s="23" t="s">
        <v>5</v>
      </c>
      <c r="M2" s="23" t="s">
        <v>6</v>
      </c>
      <c r="N2" s="23" t="s">
        <v>7</v>
      </c>
      <c r="O2" s="23" t="s">
        <v>8</v>
      </c>
      <c r="P2" s="23" t="s">
        <v>9</v>
      </c>
      <c r="Q2" s="23" t="s">
        <v>10</v>
      </c>
      <c r="R2" s="23" t="s">
        <v>11</v>
      </c>
      <c r="S2" s="23" t="s">
        <v>12</v>
      </c>
      <c r="T2" s="23" t="s">
        <v>13</v>
      </c>
      <c r="U2" s="23" t="s">
        <v>5</v>
      </c>
      <c r="V2" s="23" t="s">
        <v>6</v>
      </c>
      <c r="W2" s="23" t="s">
        <v>7</v>
      </c>
      <c r="X2" s="23" t="s">
        <v>8</v>
      </c>
      <c r="Y2" s="23" t="s">
        <v>9</v>
      </c>
      <c r="Z2" s="23" t="s">
        <v>10</v>
      </c>
      <c r="AA2" s="23" t="s">
        <v>11</v>
      </c>
      <c r="AB2" s="23" t="s">
        <v>12</v>
      </c>
      <c r="AC2" s="23" t="s">
        <v>13</v>
      </c>
      <c r="AD2" s="24" t="s">
        <v>5</v>
      </c>
      <c r="AE2" s="24" t="s">
        <v>6</v>
      </c>
      <c r="AF2" s="24" t="s">
        <v>7</v>
      </c>
      <c r="AG2" s="24" t="s">
        <v>8</v>
      </c>
      <c r="AH2" s="24" t="s">
        <v>9</v>
      </c>
      <c r="AI2" s="24" t="s">
        <v>10</v>
      </c>
      <c r="AJ2" s="24" t="s">
        <v>11</v>
      </c>
      <c r="AK2" s="24" t="s">
        <v>12</v>
      </c>
      <c r="AL2" s="24" t="s">
        <v>13</v>
      </c>
      <c r="AM2" s="23" t="s">
        <v>5</v>
      </c>
      <c r="AN2" s="23" t="s">
        <v>6</v>
      </c>
      <c r="AO2" s="23" t="s">
        <v>7</v>
      </c>
      <c r="AP2" s="23" t="s">
        <v>8</v>
      </c>
      <c r="AQ2" s="23" t="s">
        <v>9</v>
      </c>
      <c r="AR2" s="23" t="s">
        <v>10</v>
      </c>
      <c r="AS2" s="23" t="s">
        <v>11</v>
      </c>
      <c r="AT2" s="23" t="s">
        <v>12</v>
      </c>
      <c r="AU2" s="23" t="s">
        <v>13</v>
      </c>
      <c r="AV2" s="23" t="s">
        <v>5</v>
      </c>
      <c r="AW2" s="23" t="s">
        <v>6</v>
      </c>
      <c r="AX2" s="23" t="s">
        <v>7</v>
      </c>
      <c r="AY2" s="23" t="s">
        <v>8</v>
      </c>
      <c r="AZ2" s="23" t="s">
        <v>9</v>
      </c>
      <c r="BA2" s="23" t="s">
        <v>10</v>
      </c>
      <c r="BB2" s="23" t="s">
        <v>11</v>
      </c>
      <c r="BC2" s="23" t="s">
        <v>12</v>
      </c>
      <c r="BD2" s="23" t="s">
        <v>13</v>
      </c>
      <c r="BE2" s="23" t="s">
        <v>5</v>
      </c>
      <c r="BF2" s="23" t="s">
        <v>6</v>
      </c>
      <c r="BG2" s="23" t="s">
        <v>7</v>
      </c>
      <c r="BH2" s="23" t="s">
        <v>8</v>
      </c>
      <c r="BI2" s="23" t="s">
        <v>9</v>
      </c>
      <c r="BJ2" s="23" t="s">
        <v>10</v>
      </c>
      <c r="BK2" s="23" t="s">
        <v>11</v>
      </c>
      <c r="BL2" s="23" t="s">
        <v>12</v>
      </c>
      <c r="BM2" s="23" t="s">
        <v>13</v>
      </c>
      <c r="BN2" s="23" t="s">
        <v>5</v>
      </c>
      <c r="BO2" s="23" t="s">
        <v>6</v>
      </c>
      <c r="BP2" s="23" t="s">
        <v>7</v>
      </c>
      <c r="BQ2" s="23" t="s">
        <v>8</v>
      </c>
      <c r="BR2" s="23" t="s">
        <v>9</v>
      </c>
      <c r="BS2" s="23" t="s">
        <v>10</v>
      </c>
      <c r="BT2" s="23" t="s">
        <v>11</v>
      </c>
      <c r="BU2" s="23" t="s">
        <v>12</v>
      </c>
      <c r="BV2" s="23" t="s">
        <v>13</v>
      </c>
      <c r="BW2" s="23" t="s">
        <v>5</v>
      </c>
      <c r="BX2" s="23" t="s">
        <v>6</v>
      </c>
      <c r="BY2" s="23" t="s">
        <v>7</v>
      </c>
      <c r="BZ2" s="23" t="s">
        <v>8</v>
      </c>
      <c r="CA2" s="23" t="s">
        <v>9</v>
      </c>
      <c r="CB2" s="23" t="s">
        <v>10</v>
      </c>
      <c r="CC2" s="23" t="s">
        <v>11</v>
      </c>
      <c r="CD2" s="23" t="s">
        <v>12</v>
      </c>
      <c r="CE2" s="23" t="s">
        <v>13</v>
      </c>
      <c r="CF2" s="23" t="s">
        <v>5</v>
      </c>
      <c r="CG2" s="23" t="s">
        <v>6</v>
      </c>
      <c r="CH2" s="23" t="s">
        <v>7</v>
      </c>
      <c r="CI2" s="23" t="s">
        <v>8</v>
      </c>
      <c r="CJ2" s="23" t="s">
        <v>9</v>
      </c>
      <c r="CK2" s="23" t="s">
        <v>10</v>
      </c>
      <c r="CL2" s="23" t="s">
        <v>11</v>
      </c>
      <c r="CM2" s="23" t="s">
        <v>12</v>
      </c>
      <c r="CN2" s="23" t="s">
        <v>13</v>
      </c>
      <c r="CO2" s="25" t="s">
        <v>14</v>
      </c>
      <c r="CP2" s="20" t="s">
        <v>15</v>
      </c>
      <c r="CQ2" s="20" t="s">
        <v>16</v>
      </c>
      <c r="CR2" s="20" t="s">
        <v>17</v>
      </c>
      <c r="CS2" s="20" t="s">
        <v>18</v>
      </c>
      <c r="CT2" s="20" t="s">
        <v>20</v>
      </c>
      <c r="CU2" s="20" t="s">
        <v>37</v>
      </c>
    </row>
    <row r="3" spans="1:102" ht="21" thickBot="1" x14ac:dyDescent="0.3">
      <c r="A3" s="55">
        <v>20160033</v>
      </c>
      <c r="B3" s="38" t="s">
        <v>52</v>
      </c>
      <c r="C3" s="26">
        <f>ENGLISH!C3</f>
        <v>10</v>
      </c>
      <c r="D3" s="26">
        <f>ENGLISH!D3</f>
        <v>5</v>
      </c>
      <c r="E3" s="26">
        <f>ENGLISH!E3</f>
        <v>7</v>
      </c>
      <c r="F3" s="26">
        <f>ENGLISH!F3</f>
        <v>31</v>
      </c>
      <c r="G3" s="26">
        <f t="shared" ref="G3:G11" si="0">MIN(J$3:J$11)</f>
        <v>50</v>
      </c>
      <c r="H3" s="27">
        <f t="shared" ref="H3:H11" si="1">MAX(J$3:J$11)</f>
        <v>69</v>
      </c>
      <c r="I3" s="28">
        <f t="shared" ref="I3:I11" si="2">AVERAGE(J$3:J$11)</f>
        <v>61</v>
      </c>
      <c r="J3" s="20">
        <f>SUM(C3,D3,E3,F3)</f>
        <v>53</v>
      </c>
      <c r="K3" s="20" t="str">
        <f>VLOOKUP(J3,Grades!$A$2:$B$10,2)</f>
        <v>C6</v>
      </c>
      <c r="L3" s="26">
        <f>MATHS!C3</f>
        <v>8</v>
      </c>
      <c r="M3" s="26">
        <f>MATHS!D3</f>
        <v>9</v>
      </c>
      <c r="N3" s="26">
        <f>MATHS!E3</f>
        <v>3</v>
      </c>
      <c r="O3" s="26">
        <f>MATHS!F3</f>
        <v>20</v>
      </c>
      <c r="P3" s="26">
        <f t="shared" ref="P3:P11" si="3">MIN(S$3:S$11)</f>
        <v>36</v>
      </c>
      <c r="Q3" s="27">
        <f t="shared" ref="Q3:Q11" si="4">MAX(S$3:S$11)</f>
        <v>56</v>
      </c>
      <c r="R3" s="28">
        <f t="shared" ref="R3:R11" si="5">AVERAGE(S$3:S$11)</f>
        <v>45.222222222222221</v>
      </c>
      <c r="S3" s="20">
        <f>SUM(L3,M3,N3,O3)</f>
        <v>40</v>
      </c>
      <c r="T3" s="20" t="str">
        <f>VLOOKUP(S3,Grades!$A$2:$B$10,2)</f>
        <v>E8</v>
      </c>
      <c r="U3" s="26">
        <f>BIOLOGY!C3</f>
        <v>0</v>
      </c>
      <c r="V3" s="26">
        <f>BIOLOGY!D3</f>
        <v>0</v>
      </c>
      <c r="W3" s="26">
        <f>BIOLOGY!E3</f>
        <v>0</v>
      </c>
      <c r="X3" s="26">
        <f>BIOLOGY!F3</f>
        <v>41</v>
      </c>
      <c r="Y3" s="26">
        <f t="shared" ref="Y3:Y11" si="6">MIN(AB$3:AB$11)</f>
        <v>41</v>
      </c>
      <c r="Z3" s="27">
        <f t="shared" ref="Z3:Z11" si="7">MAX(AB$3:AB$11)</f>
        <v>82</v>
      </c>
      <c r="AA3" s="28">
        <f t="shared" ref="AA3:AA11" si="8">AVERAGE(AB$3:AB$11)</f>
        <v>62.222222222222221</v>
      </c>
      <c r="AB3" s="20">
        <f>SUM(U3,V3,W3,X3)</f>
        <v>41</v>
      </c>
      <c r="AC3" s="20" t="str">
        <f>VLOOKUP(AB3,Grades!$A$2:$B$10,2)</f>
        <v>E8</v>
      </c>
      <c r="AD3" s="26">
        <f>GEOGRAPHY!C3</f>
        <v>0</v>
      </c>
      <c r="AE3" s="26">
        <f>GEOGRAPHY!D3</f>
        <v>0</v>
      </c>
      <c r="AF3" s="26">
        <f>GEOGRAPHY!E3</f>
        <v>0</v>
      </c>
      <c r="AG3" s="26">
        <f>GEOGRAPHY!F3</f>
        <v>0</v>
      </c>
      <c r="AH3" s="26">
        <f t="shared" ref="AH3:AH11" si="9">MIN(AK$3:AK$11)</f>
        <v>0</v>
      </c>
      <c r="AI3" s="27">
        <f t="shared" ref="AI3:AI11" si="10">MAX(AK$3:AK$11)</f>
        <v>56</v>
      </c>
      <c r="AJ3" s="28">
        <f t="shared" ref="AJ3:AJ11" si="11">AVERAGE(AK$3:AK$11)</f>
        <v>12.444444444444445</v>
      </c>
      <c r="AK3" s="20">
        <f>SUM(AD3,AE3,AF3,AG3)</f>
        <v>0</v>
      </c>
      <c r="AL3" s="20" t="str">
        <f>VLOOKUP(AK3,Grades!$A$2:$B$10,2)</f>
        <v>F9</v>
      </c>
      <c r="AM3" s="26">
        <f>'LIT-IN-ENGLISH'!C3</f>
        <v>10</v>
      </c>
      <c r="AN3" s="26">
        <f>'LIT-IN-ENGLISH'!D3</f>
        <v>4</v>
      </c>
      <c r="AO3" s="26">
        <f>'LIT-IN-ENGLISH'!E3</f>
        <v>5</v>
      </c>
      <c r="AP3" s="26">
        <f>'LIT-IN-ENGLISH'!F3</f>
        <v>32</v>
      </c>
      <c r="AQ3" s="26">
        <f t="shared" ref="AQ3:AQ11" si="12">MIN(AT$3:AT$11)</f>
        <v>50</v>
      </c>
      <c r="AR3" s="27">
        <f t="shared" ref="AR3:AR11" si="13">MAX(AT$3:AT$11)</f>
        <v>70</v>
      </c>
      <c r="AS3" s="28">
        <f t="shared" ref="AS3:AS11" si="14">AVERAGE(AT$3:AT$11)</f>
        <v>61.222222222222221</v>
      </c>
      <c r="AT3" s="20">
        <f>SUM(AM3,AN3,AO3,AP3)</f>
        <v>51</v>
      </c>
      <c r="AU3" s="20" t="str">
        <f>VLOOKUP(AT3,Grades!$A$2:$B$10,2)</f>
        <v>C6</v>
      </c>
      <c r="AV3" s="26">
        <f>CRS!C3</f>
        <v>6</v>
      </c>
      <c r="AW3" s="26">
        <f>CRS!D3</f>
        <v>8</v>
      </c>
      <c r="AX3" s="26">
        <f>CRS!E3</f>
        <v>8</v>
      </c>
      <c r="AY3" s="26">
        <f>CRS!F3</f>
        <v>48</v>
      </c>
      <c r="AZ3" s="26">
        <f t="shared" ref="AZ3:AZ11" si="15">MIN(BC$3:BC$11)</f>
        <v>65</v>
      </c>
      <c r="BA3" s="27">
        <f t="shared" ref="BA3:BA11" si="16">MAX(BC$3:BC$11)</f>
        <v>91</v>
      </c>
      <c r="BB3" s="28">
        <f t="shared" ref="BB3:BB11" si="17">AVERAGE(BC$3:BC$11)</f>
        <v>79.444444444444443</v>
      </c>
      <c r="BC3" s="20">
        <f>SUM(AV3,AW3,AX3,AY3)</f>
        <v>70</v>
      </c>
      <c r="BD3" s="20" t="str">
        <f>VLOOKUP(BC3,Grades!$A$2:$B$10,2)</f>
        <v>B2</v>
      </c>
      <c r="BE3" s="26">
        <f>ECONOMICS!C3</f>
        <v>10</v>
      </c>
      <c r="BF3" s="26">
        <f>ECONOMICS!D3</f>
        <v>7</v>
      </c>
      <c r="BG3" s="26">
        <f>ECONOMICS!E3</f>
        <v>5</v>
      </c>
      <c r="BH3" s="26">
        <f>ECONOMICS!F3</f>
        <v>41</v>
      </c>
      <c r="BI3" s="26">
        <f t="shared" ref="BI3:BI11" si="18">MIN(BL$3:BL$11)</f>
        <v>63</v>
      </c>
      <c r="BJ3" s="27">
        <f t="shared" ref="BJ3:BJ11" si="19">MAX(BL$3:BL$11)</f>
        <v>89</v>
      </c>
      <c r="BK3" s="28">
        <f t="shared" ref="BK3:BK11" si="20">AVERAGE(BL$3:BL$11)</f>
        <v>78</v>
      </c>
      <c r="BL3" s="20">
        <f>SUM(BE3,BF3,BG3,BH3)</f>
        <v>63</v>
      </c>
      <c r="BM3" s="20" t="str">
        <f>VLOOKUP(BL3,Grades!$A$2:$B$10,2)</f>
        <v>C4</v>
      </c>
      <c r="BN3" s="26">
        <f>GOVERNMENT!C3</f>
        <v>4</v>
      </c>
      <c r="BO3" s="26">
        <f>GOVERNMENT!D3</f>
        <v>8</v>
      </c>
      <c r="BP3" s="26">
        <f>GOVERNMENT!E3</f>
        <v>3</v>
      </c>
      <c r="BQ3" s="26">
        <f>GOVERNMENT!F3</f>
        <v>35</v>
      </c>
      <c r="BR3" s="26">
        <f t="shared" ref="BR3:BR11" si="21">MIN(BU$3:BU$11)</f>
        <v>50</v>
      </c>
      <c r="BS3" s="27">
        <f t="shared" ref="BS3:BS11" si="22">MAX(BU$3:BU$11)</f>
        <v>75</v>
      </c>
      <c r="BT3" s="28">
        <f t="shared" ref="BT3:BT11" si="23">AVERAGE(BU$3:BU$11)</f>
        <v>64.777777777777771</v>
      </c>
      <c r="BU3" s="20">
        <f>SUM(BN3,BO3,BP3,BQ3)</f>
        <v>50</v>
      </c>
      <c r="BV3" s="20" t="str">
        <f>VLOOKUP(BU3,Grades!$A$2:$B$10,2)</f>
        <v>C6</v>
      </c>
      <c r="BW3" s="26">
        <f>'CIVIC EDU'!C3</f>
        <v>9</v>
      </c>
      <c r="BX3" s="26">
        <f>'CIVIC EDU'!D3</f>
        <v>2</v>
      </c>
      <c r="BY3" s="26">
        <f>'CIVIC EDU'!E3</f>
        <v>4</v>
      </c>
      <c r="BZ3" s="26">
        <f>'CIVIC EDU'!F3</f>
        <v>38</v>
      </c>
      <c r="CA3" s="26">
        <f t="shared" ref="CA3:CA11" si="24">MIN(CD$3:CD$11)</f>
        <v>53</v>
      </c>
      <c r="CB3" s="27">
        <f t="shared" ref="CB3:CB11" si="25">MAX(CD$3:CD$11)</f>
        <v>88</v>
      </c>
      <c r="CC3" s="28">
        <f t="shared" ref="CC3:CC11" si="26">AVERAGE(CD$3:CD$11)</f>
        <v>70.222222222222229</v>
      </c>
      <c r="CD3" s="20">
        <f>SUM(BW3,BX3,BY3,BZ3)</f>
        <v>53</v>
      </c>
      <c r="CE3" s="20" t="str">
        <f>VLOOKUP(CD3,Grades!$A$2:$B$10,2)</f>
        <v>C6</v>
      </c>
      <c r="CF3" s="20">
        <f>IGBO!C3</f>
        <v>0</v>
      </c>
      <c r="CG3" s="20">
        <f>IGBO!D3</f>
        <v>0</v>
      </c>
      <c r="CH3" s="20">
        <f>IGBO!E3</f>
        <v>0</v>
      </c>
      <c r="CI3" s="20">
        <f>IGBO!F3</f>
        <v>34</v>
      </c>
      <c r="CJ3" s="26">
        <f t="shared" ref="CJ3:CJ11" si="27">MIN(CM$3:CM$11)</f>
        <v>0</v>
      </c>
      <c r="CK3" s="40">
        <f t="shared" ref="CK3:CK11" si="28">MAX(CM$3:CM$11)</f>
        <v>84</v>
      </c>
      <c r="CL3" s="28">
        <f t="shared" ref="CL3:CL11" si="29">AVERAGE(CM$3:CM$11)</f>
        <v>34.222222222222221</v>
      </c>
      <c r="CM3" s="20">
        <f>SUM(CF3,CG3,CH3,CI3)</f>
        <v>34</v>
      </c>
      <c r="CN3" s="20" t="str">
        <f>VLOOKUP(CM3,Grades!$A$2:$B$10,2)</f>
        <v>F9</v>
      </c>
      <c r="CO3" s="20">
        <v>9</v>
      </c>
      <c r="CP3" s="20">
        <v>900</v>
      </c>
      <c r="CQ3" s="20">
        <f>SUM(J3,S3,AB3,AK3,BC3,BL3,BU3,CD3,AT3)</f>
        <v>421</v>
      </c>
      <c r="CR3" s="20">
        <f t="shared" ref="CR3:CR11" si="30">CQ3/CO3</f>
        <v>46.777777777777779</v>
      </c>
      <c r="CS3" s="33">
        <f t="shared" ref="CS3:CS11" si="31">RANK(CQ3,CQ$3:CQ$11,0)</f>
        <v>9</v>
      </c>
      <c r="CT3" s="20" t="s">
        <v>67</v>
      </c>
      <c r="CU3" s="31">
        <f>COUNTIF(CS$3:CS$11,"&lt;="&amp;$CP$3)</f>
        <v>9</v>
      </c>
      <c r="CW3" s="29"/>
      <c r="CX3" s="31"/>
    </row>
    <row r="4" spans="1:102" ht="21" thickBot="1" x14ac:dyDescent="0.3">
      <c r="A4" s="55">
        <v>20160006</v>
      </c>
      <c r="B4" s="39" t="s">
        <v>53</v>
      </c>
      <c r="C4" s="26">
        <f>ENGLISH!C4</f>
        <v>10</v>
      </c>
      <c r="D4" s="26">
        <f>ENGLISH!D4</f>
        <v>5</v>
      </c>
      <c r="E4" s="26">
        <f>ENGLISH!E4</f>
        <v>6</v>
      </c>
      <c r="F4" s="26">
        <f>ENGLISH!F4</f>
        <v>48</v>
      </c>
      <c r="G4" s="26">
        <f t="shared" si="0"/>
        <v>50</v>
      </c>
      <c r="H4" s="27">
        <f t="shared" si="1"/>
        <v>69</v>
      </c>
      <c r="I4" s="28">
        <f t="shared" si="2"/>
        <v>61</v>
      </c>
      <c r="J4" s="20">
        <f t="shared" ref="J4:J11" si="32">SUM(C4,D4,E4,F4)</f>
        <v>69</v>
      </c>
      <c r="K4" s="20" t="str">
        <f>VLOOKUP(J4,Grades!$A$2:$B$10,2)</f>
        <v>B3</v>
      </c>
      <c r="L4" s="26">
        <f>MATHS!C4</f>
        <v>8</v>
      </c>
      <c r="M4" s="26">
        <f>MATHS!D4</f>
        <v>8</v>
      </c>
      <c r="N4" s="26">
        <f>MATHS!E4</f>
        <v>8</v>
      </c>
      <c r="O4" s="26">
        <f>MATHS!F4</f>
        <v>32</v>
      </c>
      <c r="P4" s="26">
        <f t="shared" si="3"/>
        <v>36</v>
      </c>
      <c r="Q4" s="27">
        <f t="shared" si="4"/>
        <v>56</v>
      </c>
      <c r="R4" s="28">
        <f t="shared" si="5"/>
        <v>45.222222222222221</v>
      </c>
      <c r="S4" s="20">
        <f t="shared" ref="S4:S11" si="33">SUM(L4,M4,N4,O4)</f>
        <v>56</v>
      </c>
      <c r="T4" s="20" t="str">
        <f>VLOOKUP(S4,Grades!$A$2:$B$10,2)</f>
        <v>C5</v>
      </c>
      <c r="U4" s="26">
        <f>BIOLOGY!C4</f>
        <v>0</v>
      </c>
      <c r="V4" s="26">
        <f>BIOLOGY!D4</f>
        <v>0</v>
      </c>
      <c r="W4" s="26">
        <f>BIOLOGY!E4</f>
        <v>0</v>
      </c>
      <c r="X4" s="26">
        <f>BIOLOGY!F4</f>
        <v>70</v>
      </c>
      <c r="Y4" s="26">
        <f t="shared" si="6"/>
        <v>41</v>
      </c>
      <c r="Z4" s="27">
        <f t="shared" si="7"/>
        <v>82</v>
      </c>
      <c r="AA4" s="28">
        <f t="shared" si="8"/>
        <v>62.222222222222221</v>
      </c>
      <c r="AB4" s="20">
        <f t="shared" ref="AB4:AB11" si="34">SUM(U4,V4,W4,X4)</f>
        <v>70</v>
      </c>
      <c r="AC4" s="20" t="str">
        <f>VLOOKUP(AB4,Grades!$A$2:$B$10,2)</f>
        <v>B2</v>
      </c>
      <c r="AD4" s="26">
        <f>GEOGRAPHY!C4</f>
        <v>0</v>
      </c>
      <c r="AE4" s="26">
        <f>GEOGRAPHY!D4</f>
        <v>0</v>
      </c>
      <c r="AF4" s="26">
        <f>GEOGRAPHY!E4</f>
        <v>0</v>
      </c>
      <c r="AG4" s="26">
        <f>GEOGRAPHY!F4</f>
        <v>0</v>
      </c>
      <c r="AH4" s="26">
        <f t="shared" si="9"/>
        <v>0</v>
      </c>
      <c r="AI4" s="27">
        <f t="shared" si="10"/>
        <v>56</v>
      </c>
      <c r="AJ4" s="28">
        <f t="shared" si="11"/>
        <v>12.444444444444445</v>
      </c>
      <c r="AK4" s="20">
        <f t="shared" ref="AK4:AK11" si="35">SUM(AD4,AE4,AF4,AG4)</f>
        <v>0</v>
      </c>
      <c r="AL4" s="20" t="str">
        <f>VLOOKUP(AK4,Grades!$A$2:$B$10,2)</f>
        <v>F9</v>
      </c>
      <c r="AM4" s="26">
        <f>'LIT-IN-ENGLISH'!C4</f>
        <v>10</v>
      </c>
      <c r="AN4" s="26">
        <f>'LIT-IN-ENGLISH'!D4</f>
        <v>7</v>
      </c>
      <c r="AO4" s="26">
        <f>'LIT-IN-ENGLISH'!E4</f>
        <v>6</v>
      </c>
      <c r="AP4" s="26">
        <f>'LIT-IN-ENGLISH'!F4</f>
        <v>43</v>
      </c>
      <c r="AQ4" s="26">
        <f t="shared" si="12"/>
        <v>50</v>
      </c>
      <c r="AR4" s="27">
        <f t="shared" si="13"/>
        <v>70</v>
      </c>
      <c r="AS4" s="28">
        <f t="shared" si="14"/>
        <v>61.222222222222221</v>
      </c>
      <c r="AT4" s="20">
        <f t="shared" ref="AT4:AT11" si="36">SUM(AM4,AN4,AO4,AP4)</f>
        <v>66</v>
      </c>
      <c r="AU4" s="20" t="str">
        <f>VLOOKUP(AT4,Grades!$A$2:$B$10,2)</f>
        <v>B3</v>
      </c>
      <c r="AV4" s="26">
        <f>CRS!C4</f>
        <v>10</v>
      </c>
      <c r="AW4" s="26">
        <f>CRS!D4</f>
        <v>10</v>
      </c>
      <c r="AX4" s="26">
        <f>CRS!E4</f>
        <v>8</v>
      </c>
      <c r="AY4" s="26">
        <f>CRS!F4</f>
        <v>58</v>
      </c>
      <c r="AZ4" s="26">
        <f t="shared" si="15"/>
        <v>65</v>
      </c>
      <c r="BA4" s="27">
        <f t="shared" si="16"/>
        <v>91</v>
      </c>
      <c r="BB4" s="28">
        <f t="shared" si="17"/>
        <v>79.444444444444443</v>
      </c>
      <c r="BC4" s="20">
        <f t="shared" ref="BC4:BC11" si="37">SUM(AV4,AW4,AX4,AY4)</f>
        <v>86</v>
      </c>
      <c r="BD4" s="20" t="str">
        <f>VLOOKUP(BC4,Grades!$A$2:$B$10,2)</f>
        <v>A1</v>
      </c>
      <c r="BE4" s="26">
        <f>ECONOMICS!C4</f>
        <v>10</v>
      </c>
      <c r="BF4" s="26">
        <f>ECONOMICS!D4</f>
        <v>10</v>
      </c>
      <c r="BG4" s="26">
        <f>ECONOMICS!E4</f>
        <v>8</v>
      </c>
      <c r="BH4" s="26">
        <f>ECONOMICS!F4</f>
        <v>61</v>
      </c>
      <c r="BI4" s="26">
        <f t="shared" si="18"/>
        <v>63</v>
      </c>
      <c r="BJ4" s="27">
        <f t="shared" si="19"/>
        <v>89</v>
      </c>
      <c r="BK4" s="28">
        <f t="shared" si="20"/>
        <v>78</v>
      </c>
      <c r="BL4" s="20">
        <f t="shared" ref="BL4:BL11" si="38">SUM(BE4,BF4,BG4,BH4)</f>
        <v>89</v>
      </c>
      <c r="BM4" s="20" t="str">
        <f>VLOOKUP(BL4,Grades!$A$2:$B$10,2)</f>
        <v>A1</v>
      </c>
      <c r="BN4" s="26">
        <f>GOVERNMENT!C4</f>
        <v>10</v>
      </c>
      <c r="BO4" s="26">
        <f>GOVERNMENT!D4</f>
        <v>6</v>
      </c>
      <c r="BP4" s="26">
        <f>GOVERNMENT!E4</f>
        <v>7</v>
      </c>
      <c r="BQ4" s="26">
        <f>GOVERNMENT!F4</f>
        <v>46</v>
      </c>
      <c r="BR4" s="26">
        <f t="shared" si="21"/>
        <v>50</v>
      </c>
      <c r="BS4" s="27">
        <f t="shared" si="22"/>
        <v>75</v>
      </c>
      <c r="BT4" s="28">
        <f t="shared" si="23"/>
        <v>64.777777777777771</v>
      </c>
      <c r="BU4" s="20">
        <f t="shared" ref="BU4:BU11" si="39">SUM(BN4,BO4,BP4,BQ4)</f>
        <v>69</v>
      </c>
      <c r="BV4" s="20" t="str">
        <f>VLOOKUP(BU4,Grades!$A$2:$B$10,2)</f>
        <v>B3</v>
      </c>
      <c r="BW4" s="26">
        <f>'CIVIC EDU'!C4</f>
        <v>10</v>
      </c>
      <c r="BX4" s="26">
        <f>'CIVIC EDU'!D4</f>
        <v>9</v>
      </c>
      <c r="BY4" s="26">
        <f>'CIVIC EDU'!E4</f>
        <v>9</v>
      </c>
      <c r="BZ4" s="26">
        <f>'CIVIC EDU'!F4</f>
        <v>52</v>
      </c>
      <c r="CA4" s="26">
        <f t="shared" si="24"/>
        <v>53</v>
      </c>
      <c r="CB4" s="27">
        <f t="shared" si="25"/>
        <v>88</v>
      </c>
      <c r="CC4" s="28">
        <f t="shared" si="26"/>
        <v>70.222222222222229</v>
      </c>
      <c r="CD4" s="20">
        <f t="shared" ref="CD4:CD11" si="40">SUM(BW4,BX4,BY4,BZ4)</f>
        <v>80</v>
      </c>
      <c r="CE4" s="20" t="str">
        <f>VLOOKUP(CD4,Grades!$A$2:$B$10,2)</f>
        <v>A1</v>
      </c>
      <c r="CF4" s="20">
        <f>IGBO!C4</f>
        <v>0</v>
      </c>
      <c r="CG4" s="20">
        <f>IGBO!D4</f>
        <v>0</v>
      </c>
      <c r="CH4" s="20">
        <f>IGBO!E4</f>
        <v>0</v>
      </c>
      <c r="CI4" s="20">
        <f>IGBO!F4</f>
        <v>27</v>
      </c>
      <c r="CJ4" s="26">
        <f t="shared" si="27"/>
        <v>0</v>
      </c>
      <c r="CK4" s="40">
        <f t="shared" si="28"/>
        <v>84</v>
      </c>
      <c r="CL4" s="28">
        <f t="shared" si="29"/>
        <v>34.222222222222221</v>
      </c>
      <c r="CM4" s="20">
        <f t="shared" ref="CM4:CM11" si="41">SUM(CF4,CG4,CH4,CI4)</f>
        <v>27</v>
      </c>
      <c r="CN4" s="20" t="str">
        <f>VLOOKUP(CM4,Grades!$A$2:$B$10,2)</f>
        <v>F9</v>
      </c>
      <c r="CO4" s="20">
        <v>9</v>
      </c>
      <c r="CP4" s="20">
        <v>900</v>
      </c>
      <c r="CQ4" s="20">
        <f t="shared" ref="CQ4:CQ11" si="42">SUM(J4,S4,AB4,AK4,BC4,BL4,BU4,CD4,AT4)</f>
        <v>585</v>
      </c>
      <c r="CR4" s="20">
        <f t="shared" si="30"/>
        <v>65</v>
      </c>
      <c r="CS4" s="33">
        <f t="shared" si="31"/>
        <v>2</v>
      </c>
      <c r="CT4" s="20" t="s">
        <v>67</v>
      </c>
      <c r="CW4" s="29"/>
      <c r="CX4" s="31"/>
    </row>
    <row r="5" spans="1:102" ht="21" thickBot="1" x14ac:dyDescent="0.3">
      <c r="A5" s="55">
        <v>20160015</v>
      </c>
      <c r="B5" s="39" t="s">
        <v>54</v>
      </c>
      <c r="C5" s="26">
        <f>ENGLISH!C6</f>
        <v>10</v>
      </c>
      <c r="D5" s="26">
        <f>ENGLISH!D6</f>
        <v>7</v>
      </c>
      <c r="E5" s="26">
        <f>ENGLISH!E6</f>
        <v>6</v>
      </c>
      <c r="F5" s="26">
        <f>ENGLISH!F6</f>
        <v>39</v>
      </c>
      <c r="G5" s="26">
        <f t="shared" si="0"/>
        <v>50</v>
      </c>
      <c r="H5" s="27">
        <f t="shared" si="1"/>
        <v>69</v>
      </c>
      <c r="I5" s="28">
        <f t="shared" si="2"/>
        <v>61</v>
      </c>
      <c r="J5" s="20">
        <f t="shared" si="32"/>
        <v>62</v>
      </c>
      <c r="K5" s="20" t="str">
        <f>VLOOKUP(J5,Grades!$A$2:$B$10,2)</f>
        <v>C4</v>
      </c>
      <c r="L5" s="26">
        <f>MATHS!C6</f>
        <v>8</v>
      </c>
      <c r="M5" s="26">
        <f>MATHS!D6</f>
        <v>8</v>
      </c>
      <c r="N5" s="26">
        <f>MATHS!E6</f>
        <v>2</v>
      </c>
      <c r="O5" s="26">
        <f>MATHS!F6</f>
        <v>18</v>
      </c>
      <c r="P5" s="26">
        <f t="shared" si="3"/>
        <v>36</v>
      </c>
      <c r="Q5" s="27">
        <f t="shared" si="4"/>
        <v>56</v>
      </c>
      <c r="R5" s="28">
        <f t="shared" si="5"/>
        <v>45.222222222222221</v>
      </c>
      <c r="S5" s="20">
        <f t="shared" si="33"/>
        <v>36</v>
      </c>
      <c r="T5" s="20" t="str">
        <f>VLOOKUP(S5,Grades!$A$2:$B$10,2)</f>
        <v>F9</v>
      </c>
      <c r="U5" s="26">
        <f>BIOLOGY!C6</f>
        <v>0</v>
      </c>
      <c r="V5" s="26">
        <f>BIOLOGY!D6</f>
        <v>0</v>
      </c>
      <c r="W5" s="26">
        <f>BIOLOGY!E6</f>
        <v>0</v>
      </c>
      <c r="X5" s="26">
        <f>BIOLOGY!F6</f>
        <v>54</v>
      </c>
      <c r="Y5" s="26">
        <f t="shared" si="6"/>
        <v>41</v>
      </c>
      <c r="Z5" s="27">
        <f t="shared" si="7"/>
        <v>82</v>
      </c>
      <c r="AA5" s="28">
        <f t="shared" si="8"/>
        <v>62.222222222222221</v>
      </c>
      <c r="AB5" s="20">
        <f t="shared" si="34"/>
        <v>54</v>
      </c>
      <c r="AC5" s="20" t="str">
        <f>VLOOKUP(AB5,Grades!$A$2:$B$10,2)</f>
        <v>C6</v>
      </c>
      <c r="AD5" s="26">
        <f>GEOGRAPHY!C6</f>
        <v>6</v>
      </c>
      <c r="AE5" s="26">
        <f>GEOGRAPHY!D6</f>
        <v>5</v>
      </c>
      <c r="AF5" s="26">
        <f>GEOGRAPHY!E6</f>
        <v>5</v>
      </c>
      <c r="AG5" s="26">
        <f>GEOGRAPHY!F6</f>
        <v>40</v>
      </c>
      <c r="AH5" s="26">
        <f t="shared" si="9"/>
        <v>0</v>
      </c>
      <c r="AI5" s="27">
        <f t="shared" si="10"/>
        <v>56</v>
      </c>
      <c r="AJ5" s="28">
        <f t="shared" si="11"/>
        <v>12.444444444444445</v>
      </c>
      <c r="AK5" s="20">
        <f t="shared" si="35"/>
        <v>56</v>
      </c>
      <c r="AL5" s="20" t="str">
        <f>VLOOKUP(AK5,Grades!$A$2:$B$10,2)</f>
        <v>C5</v>
      </c>
      <c r="AM5" s="26">
        <f>'LIT-IN-ENGLISH'!C5</f>
        <v>10</v>
      </c>
      <c r="AN5" s="26">
        <f>'LIT-IN-ENGLISH'!D5</f>
        <v>6</v>
      </c>
      <c r="AO5" s="26">
        <f>'LIT-IN-ENGLISH'!E5</f>
        <v>6</v>
      </c>
      <c r="AP5" s="26">
        <f>'LIT-IN-ENGLISH'!F5</f>
        <v>35</v>
      </c>
      <c r="AQ5" s="26">
        <f t="shared" si="12"/>
        <v>50</v>
      </c>
      <c r="AR5" s="27">
        <f t="shared" si="13"/>
        <v>70</v>
      </c>
      <c r="AS5" s="28">
        <f t="shared" si="14"/>
        <v>61.222222222222221</v>
      </c>
      <c r="AT5" s="20">
        <f t="shared" si="36"/>
        <v>57</v>
      </c>
      <c r="AU5" s="20" t="str">
        <f>VLOOKUP(AT5,Grades!$A$2:$B$10,2)</f>
        <v>C5</v>
      </c>
      <c r="AV5" s="26">
        <f>CRS!C6</f>
        <v>10</v>
      </c>
      <c r="AW5" s="26">
        <f>CRS!D6</f>
        <v>8</v>
      </c>
      <c r="AX5" s="26">
        <f>CRS!E6</f>
        <v>10</v>
      </c>
      <c r="AY5" s="26">
        <f>CRS!F6</f>
        <v>63</v>
      </c>
      <c r="AZ5" s="26">
        <f t="shared" si="15"/>
        <v>65</v>
      </c>
      <c r="BA5" s="27">
        <f t="shared" si="16"/>
        <v>91</v>
      </c>
      <c r="BB5" s="28">
        <f t="shared" si="17"/>
        <v>79.444444444444443</v>
      </c>
      <c r="BC5" s="20">
        <f t="shared" si="37"/>
        <v>91</v>
      </c>
      <c r="BD5" s="20" t="str">
        <f>VLOOKUP(BC5,Grades!$A$2:$B$10,2)</f>
        <v>A1</v>
      </c>
      <c r="BE5" s="26">
        <f>ECONOMICS!C6</f>
        <v>10</v>
      </c>
      <c r="BF5" s="26">
        <f>ECONOMICS!D6</f>
        <v>8</v>
      </c>
      <c r="BG5" s="26">
        <f>ECONOMICS!E6</f>
        <v>6</v>
      </c>
      <c r="BH5" s="26">
        <f>ECONOMICS!F6</f>
        <v>54</v>
      </c>
      <c r="BI5" s="26">
        <f t="shared" si="18"/>
        <v>63</v>
      </c>
      <c r="BJ5" s="27">
        <f t="shared" si="19"/>
        <v>89</v>
      </c>
      <c r="BK5" s="28">
        <f t="shared" si="20"/>
        <v>78</v>
      </c>
      <c r="BL5" s="20">
        <f t="shared" si="38"/>
        <v>78</v>
      </c>
      <c r="BM5" s="20" t="str">
        <f>VLOOKUP(BL5,Grades!$A$2:$B$10,2)</f>
        <v>A1</v>
      </c>
      <c r="BN5" s="26">
        <f>GOVERNMENT!C6</f>
        <v>10</v>
      </c>
      <c r="BO5" s="26">
        <f>GOVERNMENT!D6</f>
        <v>5</v>
      </c>
      <c r="BP5" s="26">
        <f>GOVERNMENT!E6</f>
        <v>7</v>
      </c>
      <c r="BQ5" s="26">
        <f>GOVERNMENT!F6</f>
        <v>46</v>
      </c>
      <c r="BR5" s="26">
        <f t="shared" si="21"/>
        <v>50</v>
      </c>
      <c r="BS5" s="27">
        <f t="shared" si="22"/>
        <v>75</v>
      </c>
      <c r="BT5" s="28">
        <f t="shared" si="23"/>
        <v>64.777777777777771</v>
      </c>
      <c r="BU5" s="20">
        <f t="shared" si="39"/>
        <v>68</v>
      </c>
      <c r="BV5" s="20" t="str">
        <f>VLOOKUP(BU5,Grades!$A$2:$B$10,2)</f>
        <v>B3</v>
      </c>
      <c r="BW5" s="26">
        <f>'CIVIC EDU'!C6</f>
        <v>10</v>
      </c>
      <c r="BX5" s="26">
        <f>'CIVIC EDU'!D6</f>
        <v>3</v>
      </c>
      <c r="BY5" s="26">
        <f>'CIVIC EDU'!E6</f>
        <v>9</v>
      </c>
      <c r="BZ5" s="26">
        <f>'CIVIC EDU'!F6</f>
        <v>55</v>
      </c>
      <c r="CA5" s="26">
        <f t="shared" si="24"/>
        <v>53</v>
      </c>
      <c r="CB5" s="27">
        <f t="shared" si="25"/>
        <v>88</v>
      </c>
      <c r="CC5" s="28">
        <f t="shared" si="26"/>
        <v>70.222222222222229</v>
      </c>
      <c r="CD5" s="20">
        <f t="shared" si="40"/>
        <v>77</v>
      </c>
      <c r="CE5" s="20" t="str">
        <f>VLOOKUP(CD5,Grades!$A$2:$B$10,2)</f>
        <v>A1</v>
      </c>
      <c r="CF5" s="20">
        <f>IGBO!C6</f>
        <v>0</v>
      </c>
      <c r="CG5" s="20">
        <f>IGBO!D6</f>
        <v>0</v>
      </c>
      <c r="CH5" s="20">
        <f>IGBO!E6</f>
        <v>0</v>
      </c>
      <c r="CI5" s="20">
        <f>IGBO!F6</f>
        <v>0</v>
      </c>
      <c r="CJ5" s="26">
        <f t="shared" si="27"/>
        <v>0</v>
      </c>
      <c r="CK5" s="40">
        <f t="shared" si="28"/>
        <v>84</v>
      </c>
      <c r="CL5" s="28">
        <f t="shared" si="29"/>
        <v>34.222222222222221</v>
      </c>
      <c r="CM5" s="20">
        <f t="shared" si="41"/>
        <v>0</v>
      </c>
      <c r="CN5" s="20" t="str">
        <f>VLOOKUP(CM5,Grades!$A$2:$B$10,2)</f>
        <v>F9</v>
      </c>
      <c r="CO5" s="20">
        <v>9</v>
      </c>
      <c r="CP5" s="20">
        <v>900</v>
      </c>
      <c r="CQ5" s="20">
        <f t="shared" si="42"/>
        <v>579</v>
      </c>
      <c r="CR5" s="20">
        <f t="shared" si="30"/>
        <v>64.333333333333329</v>
      </c>
      <c r="CS5" s="33">
        <f t="shared" si="31"/>
        <v>3</v>
      </c>
      <c r="CT5" s="20" t="s">
        <v>68</v>
      </c>
      <c r="CW5" s="29"/>
      <c r="CX5" s="31"/>
    </row>
    <row r="6" spans="1:102" ht="21" thickBot="1" x14ac:dyDescent="0.3">
      <c r="A6" s="55">
        <v>20160016</v>
      </c>
      <c r="B6" s="39" t="s">
        <v>55</v>
      </c>
      <c r="C6" s="26">
        <f>ENGLISH!C8</f>
        <v>10</v>
      </c>
      <c r="D6" s="26">
        <f>ENGLISH!D8</f>
        <v>6</v>
      </c>
      <c r="E6" s="26">
        <f>ENGLISH!E8</f>
        <v>6</v>
      </c>
      <c r="F6" s="26">
        <f>ENGLISH!F8</f>
        <v>38</v>
      </c>
      <c r="G6" s="26">
        <f t="shared" si="0"/>
        <v>50</v>
      </c>
      <c r="H6" s="27">
        <f t="shared" si="1"/>
        <v>69</v>
      </c>
      <c r="I6" s="28">
        <f t="shared" si="2"/>
        <v>61</v>
      </c>
      <c r="J6" s="20">
        <f t="shared" si="32"/>
        <v>60</v>
      </c>
      <c r="K6" s="20" t="str">
        <f>VLOOKUP(J6,Grades!$A$2:$B$10,2)</f>
        <v>C4</v>
      </c>
      <c r="L6" s="26">
        <f>MATHS!C8</f>
        <v>8</v>
      </c>
      <c r="M6" s="26">
        <f>MATHS!D8</f>
        <v>8</v>
      </c>
      <c r="N6" s="26">
        <f>MATHS!E8</f>
        <v>7</v>
      </c>
      <c r="O6" s="26">
        <f>MATHS!F8</f>
        <v>23</v>
      </c>
      <c r="P6" s="26">
        <f t="shared" si="3"/>
        <v>36</v>
      </c>
      <c r="Q6" s="27">
        <f t="shared" si="4"/>
        <v>56</v>
      </c>
      <c r="R6" s="28">
        <f t="shared" si="5"/>
        <v>45.222222222222221</v>
      </c>
      <c r="S6" s="20">
        <f t="shared" si="33"/>
        <v>46</v>
      </c>
      <c r="T6" s="20" t="str">
        <f>VLOOKUP(S6,Grades!$A$2:$B$10,2)</f>
        <v>D7</v>
      </c>
      <c r="U6" s="26">
        <f>BIOLOGY!C8</f>
        <v>0</v>
      </c>
      <c r="V6" s="26">
        <f>BIOLOGY!D8</f>
        <v>0</v>
      </c>
      <c r="W6" s="26">
        <f>BIOLOGY!E8</f>
        <v>0</v>
      </c>
      <c r="X6" s="26">
        <f>BIOLOGY!F8</f>
        <v>67</v>
      </c>
      <c r="Y6" s="26">
        <f t="shared" si="6"/>
        <v>41</v>
      </c>
      <c r="Z6" s="27">
        <f t="shared" si="7"/>
        <v>82</v>
      </c>
      <c r="AA6" s="28">
        <f t="shared" si="8"/>
        <v>62.222222222222221</v>
      </c>
      <c r="AB6" s="20">
        <f t="shared" si="34"/>
        <v>67</v>
      </c>
      <c r="AC6" s="20" t="str">
        <f>VLOOKUP(AB6,Grades!$A$2:$B$10,2)</f>
        <v>B3</v>
      </c>
      <c r="AD6" s="26">
        <f>GEOGRAPHY!C8</f>
        <v>0</v>
      </c>
      <c r="AE6" s="26">
        <f>GEOGRAPHY!D8</f>
        <v>0</v>
      </c>
      <c r="AF6" s="26">
        <f>GEOGRAPHY!E8</f>
        <v>0</v>
      </c>
      <c r="AG6" s="26">
        <f>GEOGRAPHY!F8</f>
        <v>0</v>
      </c>
      <c r="AH6" s="26">
        <f t="shared" si="9"/>
        <v>0</v>
      </c>
      <c r="AI6" s="27">
        <f t="shared" si="10"/>
        <v>56</v>
      </c>
      <c r="AJ6" s="28">
        <f t="shared" si="11"/>
        <v>12.444444444444445</v>
      </c>
      <c r="AK6" s="20">
        <f t="shared" si="35"/>
        <v>0</v>
      </c>
      <c r="AL6" s="20" t="str">
        <f>VLOOKUP(AK6,Grades!$A$2:$B$10,2)</f>
        <v>F9</v>
      </c>
      <c r="AM6" s="26">
        <f>'LIT-IN-ENGLISH'!C6</f>
        <v>10</v>
      </c>
      <c r="AN6" s="26">
        <f>'LIT-IN-ENGLISH'!D6</f>
        <v>5</v>
      </c>
      <c r="AO6" s="26">
        <f>'LIT-IN-ENGLISH'!E6</f>
        <v>6</v>
      </c>
      <c r="AP6" s="26">
        <f>'LIT-IN-ENGLISH'!F6</f>
        <v>40</v>
      </c>
      <c r="AQ6" s="26">
        <f t="shared" si="12"/>
        <v>50</v>
      </c>
      <c r="AR6" s="27">
        <f t="shared" si="13"/>
        <v>70</v>
      </c>
      <c r="AS6" s="28">
        <f t="shared" si="14"/>
        <v>61.222222222222221</v>
      </c>
      <c r="AT6" s="20">
        <f t="shared" si="36"/>
        <v>61</v>
      </c>
      <c r="AU6" s="20" t="str">
        <f>VLOOKUP(AT6,Grades!$A$2:$B$10,2)</f>
        <v>C4</v>
      </c>
      <c r="AV6" s="26">
        <f>CRS!C8</f>
        <v>10</v>
      </c>
      <c r="AW6" s="26">
        <f>CRS!D8</f>
        <v>9</v>
      </c>
      <c r="AX6" s="26">
        <f>CRS!E8</f>
        <v>10</v>
      </c>
      <c r="AY6" s="26">
        <f>CRS!F8</f>
        <v>60</v>
      </c>
      <c r="AZ6" s="26">
        <f t="shared" si="15"/>
        <v>65</v>
      </c>
      <c r="BA6" s="27">
        <f t="shared" si="16"/>
        <v>91</v>
      </c>
      <c r="BB6" s="28">
        <f t="shared" si="17"/>
        <v>79.444444444444443</v>
      </c>
      <c r="BC6" s="20">
        <f t="shared" si="37"/>
        <v>89</v>
      </c>
      <c r="BD6" s="20" t="str">
        <f>VLOOKUP(BC6,Grades!$A$2:$B$10,2)</f>
        <v>A1</v>
      </c>
      <c r="BE6" s="26">
        <f>ECONOMICS!C8</f>
        <v>10</v>
      </c>
      <c r="BF6" s="26">
        <f>ECONOMICS!D8</f>
        <v>7</v>
      </c>
      <c r="BG6" s="26">
        <f>ECONOMICS!E8</f>
        <v>4</v>
      </c>
      <c r="BH6" s="26">
        <f>ECONOMICS!F8</f>
        <v>62</v>
      </c>
      <c r="BI6" s="26">
        <f t="shared" si="18"/>
        <v>63</v>
      </c>
      <c r="BJ6" s="27">
        <f t="shared" si="19"/>
        <v>89</v>
      </c>
      <c r="BK6" s="28">
        <f t="shared" si="20"/>
        <v>78</v>
      </c>
      <c r="BL6" s="20">
        <f t="shared" si="38"/>
        <v>83</v>
      </c>
      <c r="BM6" s="20" t="str">
        <f>VLOOKUP(BL6,Grades!$A$2:$B$10,2)</f>
        <v>A1</v>
      </c>
      <c r="BN6" s="26">
        <f>GOVERNMENT!C8</f>
        <v>10</v>
      </c>
      <c r="BO6" s="26">
        <f>GOVERNMENT!D8</f>
        <v>5</v>
      </c>
      <c r="BP6" s="26">
        <f>GOVERNMENT!E8</f>
        <v>8</v>
      </c>
      <c r="BQ6" s="26">
        <f>GOVERNMENT!F8</f>
        <v>48</v>
      </c>
      <c r="BR6" s="26">
        <f t="shared" si="21"/>
        <v>50</v>
      </c>
      <c r="BS6" s="27">
        <f t="shared" si="22"/>
        <v>75</v>
      </c>
      <c r="BT6" s="28">
        <f t="shared" si="23"/>
        <v>64.777777777777771</v>
      </c>
      <c r="BU6" s="20">
        <f t="shared" si="39"/>
        <v>71</v>
      </c>
      <c r="BV6" s="20" t="str">
        <f>VLOOKUP(BU6,Grades!$A$2:$B$10,2)</f>
        <v>B2</v>
      </c>
      <c r="BW6" s="26">
        <f>'CIVIC EDU'!C8</f>
        <v>10</v>
      </c>
      <c r="BX6" s="26">
        <f>'CIVIC EDU'!D8</f>
        <v>9</v>
      </c>
      <c r="BY6" s="26">
        <f>'CIVIC EDU'!E8</f>
        <v>9</v>
      </c>
      <c r="BZ6" s="26">
        <f>'CIVIC EDU'!F8</f>
        <v>50</v>
      </c>
      <c r="CA6" s="26">
        <f t="shared" si="24"/>
        <v>53</v>
      </c>
      <c r="CB6" s="27">
        <f t="shared" si="25"/>
        <v>88</v>
      </c>
      <c r="CC6" s="28">
        <f t="shared" si="26"/>
        <v>70.222222222222229</v>
      </c>
      <c r="CD6" s="20">
        <f t="shared" si="40"/>
        <v>78</v>
      </c>
      <c r="CE6" s="20" t="str">
        <f>VLOOKUP(CD6,Grades!$A$2:$B$10,2)</f>
        <v>A1</v>
      </c>
      <c r="CF6" s="20">
        <f>IGBO!C8</f>
        <v>0</v>
      </c>
      <c r="CG6" s="20">
        <f>IGBO!D8</f>
        <v>0</v>
      </c>
      <c r="CH6" s="20">
        <f>IGBO!E8</f>
        <v>0</v>
      </c>
      <c r="CI6" s="20">
        <f>IGBO!F8</f>
        <v>44</v>
      </c>
      <c r="CJ6" s="26">
        <f t="shared" si="27"/>
        <v>0</v>
      </c>
      <c r="CK6" s="40">
        <f t="shared" si="28"/>
        <v>84</v>
      </c>
      <c r="CL6" s="28">
        <f t="shared" si="29"/>
        <v>34.222222222222221</v>
      </c>
      <c r="CM6" s="20">
        <f t="shared" si="41"/>
        <v>44</v>
      </c>
      <c r="CN6" s="20" t="str">
        <f>VLOOKUP(CM6,Grades!$A$2:$B$10,2)</f>
        <v>E8</v>
      </c>
      <c r="CO6" s="20">
        <v>9</v>
      </c>
      <c r="CP6" s="20">
        <v>900</v>
      </c>
      <c r="CQ6" s="20">
        <f t="shared" si="42"/>
        <v>555</v>
      </c>
      <c r="CR6" s="20">
        <f t="shared" si="30"/>
        <v>61.666666666666664</v>
      </c>
      <c r="CS6" s="33">
        <f t="shared" si="31"/>
        <v>4</v>
      </c>
      <c r="CT6" s="20" t="s">
        <v>67</v>
      </c>
      <c r="CV6" s="20" t="s">
        <v>19</v>
      </c>
      <c r="CW6" s="29"/>
      <c r="CX6" s="31"/>
    </row>
    <row r="7" spans="1:102" ht="21" thickBot="1" x14ac:dyDescent="0.3">
      <c r="A7" s="55">
        <v>20160007</v>
      </c>
      <c r="B7" s="39" t="s">
        <v>56</v>
      </c>
      <c r="C7" s="26">
        <f>ENGLISH!C9</f>
        <v>10</v>
      </c>
      <c r="D7" s="26">
        <f>ENGLISH!D9</f>
        <v>5</v>
      </c>
      <c r="E7" s="26">
        <f>ENGLISH!E9</f>
        <v>5</v>
      </c>
      <c r="F7" s="26">
        <f>ENGLISH!F9</f>
        <v>40</v>
      </c>
      <c r="G7" s="26">
        <f t="shared" si="0"/>
        <v>50</v>
      </c>
      <c r="H7" s="27">
        <f t="shared" si="1"/>
        <v>69</v>
      </c>
      <c r="I7" s="28">
        <f t="shared" si="2"/>
        <v>61</v>
      </c>
      <c r="J7" s="20">
        <f t="shared" si="32"/>
        <v>60</v>
      </c>
      <c r="K7" s="20" t="str">
        <f>VLOOKUP(J7,Grades!$A$2:$B$10,2)</f>
        <v>C4</v>
      </c>
      <c r="L7" s="26">
        <f>MATHS!C9</f>
        <v>8</v>
      </c>
      <c r="M7" s="26">
        <f>MATHS!D9</f>
        <v>8</v>
      </c>
      <c r="N7" s="26">
        <f>MATHS!E9</f>
        <v>6</v>
      </c>
      <c r="O7" s="26">
        <f>MATHS!F9</f>
        <v>32</v>
      </c>
      <c r="P7" s="26">
        <f t="shared" si="3"/>
        <v>36</v>
      </c>
      <c r="Q7" s="27">
        <f t="shared" si="4"/>
        <v>56</v>
      </c>
      <c r="R7" s="28">
        <f t="shared" si="5"/>
        <v>45.222222222222221</v>
      </c>
      <c r="S7" s="20">
        <f t="shared" si="33"/>
        <v>54</v>
      </c>
      <c r="T7" s="20" t="str">
        <f>VLOOKUP(S7,Grades!$A$2:$B$10,2)</f>
        <v>C6</v>
      </c>
      <c r="U7" s="26">
        <f>BIOLOGY!C9</f>
        <v>0</v>
      </c>
      <c r="V7" s="26">
        <f>BIOLOGY!D9</f>
        <v>0</v>
      </c>
      <c r="W7" s="26">
        <f>BIOLOGY!E9</f>
        <v>0</v>
      </c>
      <c r="X7" s="26">
        <f>BIOLOGY!F9</f>
        <v>64</v>
      </c>
      <c r="Y7" s="26">
        <f t="shared" si="6"/>
        <v>41</v>
      </c>
      <c r="Z7" s="27">
        <f t="shared" si="7"/>
        <v>82</v>
      </c>
      <c r="AA7" s="28">
        <f t="shared" si="8"/>
        <v>62.222222222222221</v>
      </c>
      <c r="AB7" s="20">
        <f t="shared" si="34"/>
        <v>64</v>
      </c>
      <c r="AC7" s="20" t="str">
        <f>VLOOKUP(AB7,Grades!$A$2:$B$10,2)</f>
        <v>C4</v>
      </c>
      <c r="AD7" s="26">
        <f>GEOGRAPHY!C9</f>
        <v>0</v>
      </c>
      <c r="AE7" s="26">
        <f>GEOGRAPHY!D9</f>
        <v>0</v>
      </c>
      <c r="AF7" s="26">
        <f>GEOGRAPHY!E9</f>
        <v>0</v>
      </c>
      <c r="AG7" s="26">
        <f>GEOGRAPHY!F9</f>
        <v>0</v>
      </c>
      <c r="AH7" s="26">
        <f t="shared" si="9"/>
        <v>0</v>
      </c>
      <c r="AI7" s="27">
        <f t="shared" si="10"/>
        <v>56</v>
      </c>
      <c r="AJ7" s="28">
        <f t="shared" si="11"/>
        <v>12.444444444444445</v>
      </c>
      <c r="AK7" s="20">
        <f t="shared" si="35"/>
        <v>0</v>
      </c>
      <c r="AL7" s="20" t="str">
        <f>VLOOKUP(AK7,Grades!$A$2:$B$10,2)</f>
        <v>F9</v>
      </c>
      <c r="AM7" s="26">
        <f>'LIT-IN-ENGLISH'!C7</f>
        <v>10</v>
      </c>
      <c r="AN7" s="26">
        <f>'LIT-IN-ENGLISH'!D7</f>
        <v>7</v>
      </c>
      <c r="AO7" s="26">
        <f>'LIT-IN-ENGLISH'!E7</f>
        <v>5</v>
      </c>
      <c r="AP7" s="26">
        <f>'LIT-IN-ENGLISH'!F7</f>
        <v>41</v>
      </c>
      <c r="AQ7" s="26">
        <f t="shared" si="12"/>
        <v>50</v>
      </c>
      <c r="AR7" s="27">
        <f t="shared" si="13"/>
        <v>70</v>
      </c>
      <c r="AS7" s="28">
        <f t="shared" si="14"/>
        <v>61.222222222222221</v>
      </c>
      <c r="AT7" s="20">
        <f t="shared" si="36"/>
        <v>63</v>
      </c>
      <c r="AU7" s="20" t="str">
        <f>VLOOKUP(AT7,Grades!$A$2:$B$10,2)</f>
        <v>C4</v>
      </c>
      <c r="AV7" s="26">
        <f>CRS!C9</f>
        <v>5</v>
      </c>
      <c r="AW7" s="26">
        <f>CRS!D9</f>
        <v>9</v>
      </c>
      <c r="AX7" s="26">
        <f>CRS!E9</f>
        <v>7</v>
      </c>
      <c r="AY7" s="26">
        <f>CRS!F9</f>
        <v>50</v>
      </c>
      <c r="AZ7" s="26">
        <f t="shared" si="15"/>
        <v>65</v>
      </c>
      <c r="BA7" s="27">
        <f t="shared" si="16"/>
        <v>91</v>
      </c>
      <c r="BB7" s="28">
        <f t="shared" si="17"/>
        <v>79.444444444444443</v>
      </c>
      <c r="BC7" s="20">
        <f t="shared" si="37"/>
        <v>71</v>
      </c>
      <c r="BD7" s="20" t="str">
        <f>VLOOKUP(BC7,Grades!$A$2:$B$10,2)</f>
        <v>B2</v>
      </c>
      <c r="BE7" s="26">
        <f>ECONOMICS!C9</f>
        <v>8</v>
      </c>
      <c r="BF7" s="26">
        <f>ECONOMICS!D9</f>
        <v>6</v>
      </c>
      <c r="BG7" s="26">
        <f>ECONOMICS!E9</f>
        <v>5</v>
      </c>
      <c r="BH7" s="26">
        <f>ECONOMICS!F9</f>
        <v>53</v>
      </c>
      <c r="BI7" s="26">
        <f t="shared" si="18"/>
        <v>63</v>
      </c>
      <c r="BJ7" s="27">
        <f t="shared" si="19"/>
        <v>89</v>
      </c>
      <c r="BK7" s="28">
        <f t="shared" si="20"/>
        <v>78</v>
      </c>
      <c r="BL7" s="20">
        <f t="shared" si="38"/>
        <v>72</v>
      </c>
      <c r="BM7" s="20" t="str">
        <f>VLOOKUP(BL7,Grades!$A$2:$B$10,2)</f>
        <v>B2</v>
      </c>
      <c r="BN7" s="26">
        <f>GOVERNMENT!C9</f>
        <v>6</v>
      </c>
      <c r="BO7" s="26">
        <f>GOVERNMENT!D9</f>
        <v>4</v>
      </c>
      <c r="BP7" s="26">
        <f>GOVERNMENT!E9</f>
        <v>6</v>
      </c>
      <c r="BQ7" s="26">
        <f>GOVERNMENT!F9</f>
        <v>41</v>
      </c>
      <c r="BR7" s="26">
        <f t="shared" si="21"/>
        <v>50</v>
      </c>
      <c r="BS7" s="27">
        <f t="shared" si="22"/>
        <v>75</v>
      </c>
      <c r="BT7" s="28">
        <f t="shared" si="23"/>
        <v>64.777777777777771</v>
      </c>
      <c r="BU7" s="20">
        <f t="shared" si="39"/>
        <v>57</v>
      </c>
      <c r="BV7" s="20" t="str">
        <f>VLOOKUP(BU7,Grades!$A$2:$B$10,2)</f>
        <v>C5</v>
      </c>
      <c r="BW7" s="26">
        <f>'CIVIC EDU'!C9</f>
        <v>9</v>
      </c>
      <c r="BX7" s="26">
        <f>'CIVIC EDU'!D9</f>
        <v>5</v>
      </c>
      <c r="BY7" s="26">
        <f>'CIVIC EDU'!E9</f>
        <v>7</v>
      </c>
      <c r="BZ7" s="26">
        <f>'CIVIC EDU'!F9</f>
        <v>43</v>
      </c>
      <c r="CA7" s="26">
        <f t="shared" si="24"/>
        <v>53</v>
      </c>
      <c r="CB7" s="27">
        <f t="shared" si="25"/>
        <v>88</v>
      </c>
      <c r="CC7" s="28">
        <f t="shared" si="26"/>
        <v>70.222222222222229</v>
      </c>
      <c r="CD7" s="20">
        <f t="shared" si="40"/>
        <v>64</v>
      </c>
      <c r="CE7" s="20" t="str">
        <f>VLOOKUP(CD7,Grades!$A$2:$B$10,2)</f>
        <v>C4</v>
      </c>
      <c r="CF7" s="20">
        <f>IGBO!C9</f>
        <v>0</v>
      </c>
      <c r="CG7" s="20">
        <f>IGBO!D9</f>
        <v>0</v>
      </c>
      <c r="CH7" s="20">
        <f>IGBO!E9</f>
        <v>0</v>
      </c>
      <c r="CI7" s="20">
        <f>IGBO!F9</f>
        <v>42</v>
      </c>
      <c r="CJ7" s="26">
        <f t="shared" si="27"/>
        <v>0</v>
      </c>
      <c r="CK7" s="40">
        <f t="shared" si="28"/>
        <v>84</v>
      </c>
      <c r="CL7" s="28">
        <f t="shared" si="29"/>
        <v>34.222222222222221</v>
      </c>
      <c r="CM7" s="20">
        <f t="shared" si="41"/>
        <v>42</v>
      </c>
      <c r="CN7" s="20" t="str">
        <f>VLOOKUP(CM7,Grades!$A$2:$B$10,2)</f>
        <v>E8</v>
      </c>
      <c r="CO7" s="20">
        <v>9</v>
      </c>
      <c r="CP7" s="20">
        <v>900</v>
      </c>
      <c r="CQ7" s="20">
        <f t="shared" si="42"/>
        <v>505</v>
      </c>
      <c r="CR7" s="20">
        <f t="shared" si="30"/>
        <v>56.111111111111114</v>
      </c>
      <c r="CS7" s="33">
        <f t="shared" si="31"/>
        <v>8</v>
      </c>
      <c r="CT7" s="20" t="s">
        <v>68</v>
      </c>
      <c r="CW7" s="29"/>
      <c r="CX7" s="31"/>
    </row>
    <row r="8" spans="1:102" ht="21" thickBot="1" x14ac:dyDescent="0.3">
      <c r="A8" s="55">
        <v>20160021</v>
      </c>
      <c r="B8" s="39" t="s">
        <v>57</v>
      </c>
      <c r="C8" s="26">
        <f>ENGLISH!C10</f>
        <v>10</v>
      </c>
      <c r="D8" s="26">
        <f>ENGLISH!D10</f>
        <v>5</v>
      </c>
      <c r="E8" s="26">
        <f>ENGLISH!E10</f>
        <v>6</v>
      </c>
      <c r="F8" s="26">
        <f>ENGLISH!F10</f>
        <v>41</v>
      </c>
      <c r="G8" s="26">
        <f t="shared" si="0"/>
        <v>50</v>
      </c>
      <c r="H8" s="27">
        <f t="shared" si="1"/>
        <v>69</v>
      </c>
      <c r="I8" s="28">
        <f t="shared" si="2"/>
        <v>61</v>
      </c>
      <c r="J8" s="20">
        <f t="shared" si="32"/>
        <v>62</v>
      </c>
      <c r="K8" s="20" t="str">
        <f>VLOOKUP(J8,Grades!$A$2:$B$10,2)</f>
        <v>C4</v>
      </c>
      <c r="L8" s="26">
        <f>MATHS!C10</f>
        <v>8</v>
      </c>
      <c r="M8" s="26">
        <f>MATHS!D10</f>
        <v>8</v>
      </c>
      <c r="N8" s="26">
        <f>MATHS!E10</f>
        <v>8</v>
      </c>
      <c r="O8" s="26">
        <f>MATHS!F10</f>
        <v>29</v>
      </c>
      <c r="P8" s="26">
        <f t="shared" si="3"/>
        <v>36</v>
      </c>
      <c r="Q8" s="27">
        <f t="shared" si="4"/>
        <v>56</v>
      </c>
      <c r="R8" s="28">
        <f t="shared" si="5"/>
        <v>45.222222222222221</v>
      </c>
      <c r="S8" s="20">
        <f t="shared" si="33"/>
        <v>53</v>
      </c>
      <c r="T8" s="20" t="str">
        <f>VLOOKUP(S8,Grades!$A$2:$B$10,2)</f>
        <v>C6</v>
      </c>
      <c r="U8" s="26">
        <f>BIOLOGY!C10</f>
        <v>0</v>
      </c>
      <c r="V8" s="26">
        <f>BIOLOGY!D10</f>
        <v>0</v>
      </c>
      <c r="W8" s="26">
        <f>BIOLOGY!E10</f>
        <v>0</v>
      </c>
      <c r="X8" s="26">
        <f>BIOLOGY!F10</f>
        <v>82</v>
      </c>
      <c r="Y8" s="26">
        <f t="shared" si="6"/>
        <v>41</v>
      </c>
      <c r="Z8" s="27">
        <f t="shared" si="7"/>
        <v>82</v>
      </c>
      <c r="AA8" s="28">
        <f t="shared" si="8"/>
        <v>62.222222222222221</v>
      </c>
      <c r="AB8" s="20">
        <f t="shared" si="34"/>
        <v>82</v>
      </c>
      <c r="AC8" s="20" t="str">
        <f>VLOOKUP(AB8,Grades!$A$2:$B$10,2)</f>
        <v>A1</v>
      </c>
      <c r="AD8" s="26">
        <f>GEOGRAPHY!C10</f>
        <v>0</v>
      </c>
      <c r="AE8" s="26">
        <f>GEOGRAPHY!D10</f>
        <v>0</v>
      </c>
      <c r="AF8" s="26">
        <f>GEOGRAPHY!E10</f>
        <v>0</v>
      </c>
      <c r="AG8" s="26">
        <f>GEOGRAPHY!F10</f>
        <v>0</v>
      </c>
      <c r="AH8" s="26">
        <f t="shared" si="9"/>
        <v>0</v>
      </c>
      <c r="AI8" s="27">
        <f t="shared" si="10"/>
        <v>56</v>
      </c>
      <c r="AJ8" s="28">
        <f t="shared" si="11"/>
        <v>12.444444444444445</v>
      </c>
      <c r="AK8" s="20">
        <f t="shared" si="35"/>
        <v>0</v>
      </c>
      <c r="AL8" s="20" t="str">
        <f>VLOOKUP(AK8,Grades!$A$2:$B$10,2)</f>
        <v>F9</v>
      </c>
      <c r="AM8" s="26">
        <f>'LIT-IN-ENGLISH'!C8</f>
        <v>10</v>
      </c>
      <c r="AN8" s="26">
        <f>'LIT-IN-ENGLISH'!D8</f>
        <v>6</v>
      </c>
      <c r="AO8" s="26">
        <f>'LIT-IN-ENGLISH'!E8</f>
        <v>6</v>
      </c>
      <c r="AP8" s="26">
        <f>'LIT-IN-ENGLISH'!F8</f>
        <v>46</v>
      </c>
      <c r="AQ8" s="26">
        <f t="shared" si="12"/>
        <v>50</v>
      </c>
      <c r="AR8" s="27">
        <f t="shared" si="13"/>
        <v>70</v>
      </c>
      <c r="AS8" s="28">
        <f t="shared" si="14"/>
        <v>61.222222222222221</v>
      </c>
      <c r="AT8" s="20">
        <f t="shared" si="36"/>
        <v>68</v>
      </c>
      <c r="AU8" s="20" t="str">
        <f>VLOOKUP(AT8,Grades!$A$2:$B$10,2)</f>
        <v>B3</v>
      </c>
      <c r="AV8" s="26">
        <f>CRS!C10</f>
        <v>10</v>
      </c>
      <c r="AW8" s="26">
        <f>CRS!D10</f>
        <v>9</v>
      </c>
      <c r="AX8" s="26">
        <f>CRS!E10</f>
        <v>10</v>
      </c>
      <c r="AY8" s="26">
        <f>CRS!F10</f>
        <v>60</v>
      </c>
      <c r="AZ8" s="26">
        <f t="shared" si="15"/>
        <v>65</v>
      </c>
      <c r="BA8" s="27">
        <f t="shared" si="16"/>
        <v>91</v>
      </c>
      <c r="BB8" s="28">
        <f t="shared" si="17"/>
        <v>79.444444444444443</v>
      </c>
      <c r="BC8" s="20">
        <f t="shared" si="37"/>
        <v>89</v>
      </c>
      <c r="BD8" s="20" t="str">
        <f>VLOOKUP(BC8,Grades!$A$2:$B$10,2)</f>
        <v>A1</v>
      </c>
      <c r="BE8" s="26">
        <f>ECONOMICS!C10</f>
        <v>10</v>
      </c>
      <c r="BF8" s="26">
        <f>ECONOMICS!D10</f>
        <v>9</v>
      </c>
      <c r="BG8" s="26">
        <f>ECONOMICS!E10</f>
        <v>6</v>
      </c>
      <c r="BH8" s="26">
        <f>ECONOMICS!F10</f>
        <v>57</v>
      </c>
      <c r="BI8" s="26">
        <f t="shared" si="18"/>
        <v>63</v>
      </c>
      <c r="BJ8" s="27">
        <f t="shared" si="19"/>
        <v>89</v>
      </c>
      <c r="BK8" s="28">
        <f t="shared" si="20"/>
        <v>78</v>
      </c>
      <c r="BL8" s="20">
        <f t="shared" si="38"/>
        <v>82</v>
      </c>
      <c r="BM8" s="20" t="str">
        <f>VLOOKUP(BL8,Grades!$A$2:$B$10,2)</f>
        <v>A1</v>
      </c>
      <c r="BN8" s="26">
        <f>GOVERNMENT!C10</f>
        <v>7</v>
      </c>
      <c r="BO8" s="26">
        <f>GOVERNMENT!D10</f>
        <v>3</v>
      </c>
      <c r="BP8" s="26">
        <f>GOVERNMENT!E10</f>
        <v>6</v>
      </c>
      <c r="BQ8" s="26">
        <f>GOVERNMENT!F10</f>
        <v>56</v>
      </c>
      <c r="BR8" s="26">
        <f t="shared" si="21"/>
        <v>50</v>
      </c>
      <c r="BS8" s="27">
        <f t="shared" si="22"/>
        <v>75</v>
      </c>
      <c r="BT8" s="28">
        <f t="shared" si="23"/>
        <v>64.777777777777771</v>
      </c>
      <c r="BU8" s="20">
        <f t="shared" si="39"/>
        <v>72</v>
      </c>
      <c r="BV8" s="20" t="str">
        <f>VLOOKUP(BU8,Grades!$A$2:$B$10,2)</f>
        <v>B2</v>
      </c>
      <c r="BW8" s="26">
        <f>'CIVIC EDU'!C10</f>
        <v>10</v>
      </c>
      <c r="BX8" s="26">
        <f>'CIVIC EDU'!D10</f>
        <v>9</v>
      </c>
      <c r="BY8" s="26">
        <f>'CIVIC EDU'!E10</f>
        <v>10</v>
      </c>
      <c r="BZ8" s="26">
        <f>'CIVIC EDU'!F10</f>
        <v>59</v>
      </c>
      <c r="CA8" s="26">
        <f t="shared" si="24"/>
        <v>53</v>
      </c>
      <c r="CB8" s="27">
        <f t="shared" si="25"/>
        <v>88</v>
      </c>
      <c r="CC8" s="28">
        <f t="shared" si="26"/>
        <v>70.222222222222229</v>
      </c>
      <c r="CD8" s="20">
        <f t="shared" si="40"/>
        <v>88</v>
      </c>
      <c r="CE8" s="20" t="str">
        <f>VLOOKUP(CD8,Grades!$A$2:$B$10,2)</f>
        <v>A1</v>
      </c>
      <c r="CF8" s="20">
        <f>IGBO!C10</f>
        <v>0</v>
      </c>
      <c r="CG8" s="20">
        <f>IGBO!D10</f>
        <v>0</v>
      </c>
      <c r="CH8" s="20">
        <f>IGBO!E10</f>
        <v>0</v>
      </c>
      <c r="CI8" s="20">
        <f>IGBO!F10</f>
        <v>84</v>
      </c>
      <c r="CJ8" s="26">
        <f t="shared" si="27"/>
        <v>0</v>
      </c>
      <c r="CK8" s="40">
        <f t="shared" si="28"/>
        <v>84</v>
      </c>
      <c r="CL8" s="28">
        <f t="shared" si="29"/>
        <v>34.222222222222221</v>
      </c>
      <c r="CM8" s="20">
        <f t="shared" si="41"/>
        <v>84</v>
      </c>
      <c r="CN8" s="20" t="str">
        <f>VLOOKUP(CM8,Grades!$A$2:$B$10,2)</f>
        <v>A1</v>
      </c>
      <c r="CO8" s="20">
        <v>9</v>
      </c>
      <c r="CP8" s="20">
        <v>900</v>
      </c>
      <c r="CQ8" s="20">
        <f t="shared" si="42"/>
        <v>596</v>
      </c>
      <c r="CR8" s="20">
        <f t="shared" si="30"/>
        <v>66.222222222222229</v>
      </c>
      <c r="CS8" s="33">
        <f t="shared" si="31"/>
        <v>1</v>
      </c>
      <c r="CT8" s="20" t="s">
        <v>68</v>
      </c>
      <c r="CW8" s="29"/>
      <c r="CX8" s="31"/>
    </row>
    <row r="9" spans="1:102" ht="21" thickBot="1" x14ac:dyDescent="0.3">
      <c r="A9" s="55">
        <v>20160029</v>
      </c>
      <c r="B9" s="39" t="s">
        <v>58</v>
      </c>
      <c r="C9" s="26">
        <f>ENGLISH!C12</f>
        <v>10</v>
      </c>
      <c r="D9" s="26">
        <f>ENGLISH!D12</f>
        <v>7</v>
      </c>
      <c r="E9" s="26">
        <f>ENGLISH!E12</f>
        <v>7</v>
      </c>
      <c r="F9" s="26">
        <f>ENGLISH!F12</f>
        <v>45</v>
      </c>
      <c r="G9" s="26">
        <f t="shared" si="0"/>
        <v>50</v>
      </c>
      <c r="H9" s="27">
        <f t="shared" si="1"/>
        <v>69</v>
      </c>
      <c r="I9" s="28">
        <f t="shared" si="2"/>
        <v>61</v>
      </c>
      <c r="J9" s="20">
        <f t="shared" si="32"/>
        <v>69</v>
      </c>
      <c r="K9" s="20" t="str">
        <f>VLOOKUP(J9,Grades!$A$2:$B$10,2)</f>
        <v>B3</v>
      </c>
      <c r="L9" s="26">
        <f>MATHS!C12</f>
        <v>8</v>
      </c>
      <c r="M9" s="26">
        <f>MATHS!D12</f>
        <v>8</v>
      </c>
      <c r="N9" s="26">
        <f>MATHS!E12</f>
        <v>3</v>
      </c>
      <c r="O9" s="26">
        <f>MATHS!F12</f>
        <v>18</v>
      </c>
      <c r="P9" s="26">
        <f t="shared" si="3"/>
        <v>36</v>
      </c>
      <c r="Q9" s="27">
        <f t="shared" si="4"/>
        <v>56</v>
      </c>
      <c r="R9" s="28">
        <f t="shared" si="5"/>
        <v>45.222222222222221</v>
      </c>
      <c r="S9" s="20">
        <f t="shared" si="33"/>
        <v>37</v>
      </c>
      <c r="T9" s="20" t="str">
        <f>VLOOKUP(S9,Grades!$A$2:$B$10,2)</f>
        <v>F9</v>
      </c>
      <c r="U9" s="26">
        <f>BIOLOGY!C12</f>
        <v>0</v>
      </c>
      <c r="V9" s="26">
        <f>BIOLOGY!D12</f>
        <v>0</v>
      </c>
      <c r="W9" s="26">
        <f>BIOLOGY!E12</f>
        <v>0</v>
      </c>
      <c r="X9" s="26">
        <f>BIOLOGY!F12</f>
        <v>62</v>
      </c>
      <c r="Y9" s="26">
        <f t="shared" si="6"/>
        <v>41</v>
      </c>
      <c r="Z9" s="27">
        <f t="shared" si="7"/>
        <v>82</v>
      </c>
      <c r="AA9" s="28">
        <f t="shared" si="8"/>
        <v>62.222222222222221</v>
      </c>
      <c r="AB9" s="20">
        <f t="shared" si="34"/>
        <v>62</v>
      </c>
      <c r="AC9" s="20" t="str">
        <f>VLOOKUP(AB9,Grades!$A$2:$B$10,2)</f>
        <v>C4</v>
      </c>
      <c r="AD9" s="26">
        <f>GEOGRAPHY!C12</f>
        <v>0</v>
      </c>
      <c r="AE9" s="26">
        <f>GEOGRAPHY!D12</f>
        <v>0</v>
      </c>
      <c r="AF9" s="26">
        <f>GEOGRAPHY!E12</f>
        <v>0</v>
      </c>
      <c r="AG9" s="26">
        <f>GEOGRAPHY!F12</f>
        <v>0</v>
      </c>
      <c r="AH9" s="26">
        <f t="shared" si="9"/>
        <v>0</v>
      </c>
      <c r="AI9" s="27">
        <f t="shared" si="10"/>
        <v>56</v>
      </c>
      <c r="AJ9" s="28">
        <f t="shared" si="11"/>
        <v>12.444444444444445</v>
      </c>
      <c r="AK9" s="20">
        <f t="shared" si="35"/>
        <v>0</v>
      </c>
      <c r="AL9" s="20" t="str">
        <f>VLOOKUP(AK9,Grades!$A$2:$B$10,2)</f>
        <v>F9</v>
      </c>
      <c r="AM9" s="26">
        <f>'LIT-IN-ENGLISH'!C9</f>
        <v>10</v>
      </c>
      <c r="AN9" s="26">
        <f>'LIT-IN-ENGLISH'!D9</f>
        <v>6</v>
      </c>
      <c r="AO9" s="26">
        <f>'LIT-IN-ENGLISH'!E9</f>
        <v>5</v>
      </c>
      <c r="AP9" s="26">
        <f>'LIT-IN-ENGLISH'!F9</f>
        <v>49</v>
      </c>
      <c r="AQ9" s="26">
        <f t="shared" si="12"/>
        <v>50</v>
      </c>
      <c r="AR9" s="27">
        <f t="shared" si="13"/>
        <v>70</v>
      </c>
      <c r="AS9" s="28">
        <f t="shared" si="14"/>
        <v>61.222222222222221</v>
      </c>
      <c r="AT9" s="20">
        <f t="shared" si="36"/>
        <v>70</v>
      </c>
      <c r="AU9" s="20" t="str">
        <f>VLOOKUP(AT9,Grades!$A$2:$B$10,2)</f>
        <v>B2</v>
      </c>
      <c r="AV9" s="26">
        <f>CRS!C12</f>
        <v>9</v>
      </c>
      <c r="AW9" s="26">
        <f>CRS!D12</f>
        <v>8</v>
      </c>
      <c r="AX9" s="26">
        <f>CRS!E12</f>
        <v>8</v>
      </c>
      <c r="AY9" s="26">
        <f>CRS!F12</f>
        <v>58</v>
      </c>
      <c r="AZ9" s="26">
        <f t="shared" si="15"/>
        <v>65</v>
      </c>
      <c r="BA9" s="27">
        <f t="shared" si="16"/>
        <v>91</v>
      </c>
      <c r="BB9" s="28">
        <f t="shared" si="17"/>
        <v>79.444444444444443</v>
      </c>
      <c r="BC9" s="20">
        <f t="shared" si="37"/>
        <v>83</v>
      </c>
      <c r="BD9" s="20" t="str">
        <f>VLOOKUP(BC9,Grades!$A$2:$B$10,2)</f>
        <v>A1</v>
      </c>
      <c r="BE9" s="26">
        <f>ECONOMICS!C12</f>
        <v>10</v>
      </c>
      <c r="BF9" s="26">
        <f>ECONOMICS!D12</f>
        <v>8</v>
      </c>
      <c r="BG9" s="26">
        <f>ECONOMICS!E12</f>
        <v>9</v>
      </c>
      <c r="BH9" s="26">
        <f>ECONOMICS!F12</f>
        <v>48</v>
      </c>
      <c r="BI9" s="26">
        <f t="shared" si="18"/>
        <v>63</v>
      </c>
      <c r="BJ9" s="27">
        <f t="shared" si="19"/>
        <v>89</v>
      </c>
      <c r="BK9" s="28">
        <f t="shared" si="20"/>
        <v>78</v>
      </c>
      <c r="BL9" s="20">
        <f t="shared" si="38"/>
        <v>75</v>
      </c>
      <c r="BM9" s="20" t="str">
        <f>VLOOKUP(BL9,Grades!$A$2:$B$10,2)</f>
        <v>A1</v>
      </c>
      <c r="BN9" s="26">
        <f>GOVERNMENT!C12</f>
        <v>10</v>
      </c>
      <c r="BO9" s="26">
        <f>GOVERNMENT!D12</f>
        <v>5</v>
      </c>
      <c r="BP9" s="26">
        <f>GOVERNMENT!E12</f>
        <v>5</v>
      </c>
      <c r="BQ9" s="26">
        <f>GOVERNMENT!F12</f>
        <v>43</v>
      </c>
      <c r="BR9" s="26">
        <f t="shared" si="21"/>
        <v>50</v>
      </c>
      <c r="BS9" s="27">
        <f t="shared" si="22"/>
        <v>75</v>
      </c>
      <c r="BT9" s="28">
        <f t="shared" si="23"/>
        <v>64.777777777777771</v>
      </c>
      <c r="BU9" s="20">
        <f t="shared" si="39"/>
        <v>63</v>
      </c>
      <c r="BV9" s="20" t="str">
        <f>VLOOKUP(BU9,Grades!$A$2:$B$10,2)</f>
        <v>C4</v>
      </c>
      <c r="BW9" s="26">
        <f>'CIVIC EDU'!C12</f>
        <v>10</v>
      </c>
      <c r="BX9" s="26">
        <f>'CIVIC EDU'!D12</f>
        <v>5</v>
      </c>
      <c r="BY9" s="26">
        <f>'CIVIC EDU'!E12</f>
        <v>7</v>
      </c>
      <c r="BZ9" s="26">
        <f>'CIVIC EDU'!F12</f>
        <v>43</v>
      </c>
      <c r="CA9" s="26">
        <f t="shared" si="24"/>
        <v>53</v>
      </c>
      <c r="CB9" s="27">
        <f t="shared" si="25"/>
        <v>88</v>
      </c>
      <c r="CC9" s="28">
        <f t="shared" si="26"/>
        <v>70.222222222222229</v>
      </c>
      <c r="CD9" s="20">
        <f t="shared" si="40"/>
        <v>65</v>
      </c>
      <c r="CE9" s="20" t="str">
        <f>VLOOKUP(CD9,Grades!$A$2:$B$10,2)</f>
        <v>B3</v>
      </c>
      <c r="CF9" s="20">
        <f>IGBO!C12</f>
        <v>0</v>
      </c>
      <c r="CG9" s="20">
        <f>IGBO!D12</f>
        <v>0</v>
      </c>
      <c r="CH9" s="20">
        <f>IGBO!E12</f>
        <v>0</v>
      </c>
      <c r="CI9" s="20">
        <f>IGBO!F12</f>
        <v>44</v>
      </c>
      <c r="CJ9" s="26">
        <f t="shared" si="27"/>
        <v>0</v>
      </c>
      <c r="CK9" s="40">
        <f t="shared" si="28"/>
        <v>84</v>
      </c>
      <c r="CL9" s="28">
        <f t="shared" si="29"/>
        <v>34.222222222222221</v>
      </c>
      <c r="CM9" s="20">
        <f t="shared" si="41"/>
        <v>44</v>
      </c>
      <c r="CN9" s="20" t="str">
        <f>VLOOKUP(CM9,Grades!$A$2:$B$10,2)</f>
        <v>E8</v>
      </c>
      <c r="CO9" s="20">
        <v>9</v>
      </c>
      <c r="CP9" s="20">
        <v>900</v>
      </c>
      <c r="CQ9" s="20">
        <f t="shared" si="42"/>
        <v>524</v>
      </c>
      <c r="CR9" s="20">
        <f t="shared" si="30"/>
        <v>58.222222222222221</v>
      </c>
      <c r="CS9" s="33">
        <f t="shared" si="31"/>
        <v>6</v>
      </c>
      <c r="CT9" s="20" t="s">
        <v>67</v>
      </c>
      <c r="CW9" s="29"/>
      <c r="CX9" s="31"/>
    </row>
    <row r="10" spans="1:102" ht="21" thickBot="1" x14ac:dyDescent="0.3">
      <c r="A10" s="55">
        <v>20160034</v>
      </c>
      <c r="B10" s="39" t="s">
        <v>59</v>
      </c>
      <c r="C10" s="26">
        <f>ENGLISH!C13</f>
        <v>10</v>
      </c>
      <c r="D10" s="26">
        <f>ENGLISH!D13</f>
        <v>3</v>
      </c>
      <c r="E10" s="26">
        <f>ENGLISH!E13</f>
        <v>5</v>
      </c>
      <c r="F10" s="26">
        <f>ENGLISH!F13</f>
        <v>32</v>
      </c>
      <c r="G10" s="26">
        <f t="shared" si="0"/>
        <v>50</v>
      </c>
      <c r="H10" s="27">
        <f t="shared" si="1"/>
        <v>69</v>
      </c>
      <c r="I10" s="28">
        <f t="shared" si="2"/>
        <v>61</v>
      </c>
      <c r="J10" s="20">
        <f t="shared" si="32"/>
        <v>50</v>
      </c>
      <c r="K10" s="20" t="str">
        <f>VLOOKUP(J10,Grades!$A$2:$B$10,2)</f>
        <v>C6</v>
      </c>
      <c r="L10" s="26">
        <f>MATHS!C13</f>
        <v>8</v>
      </c>
      <c r="M10" s="26">
        <f>MATHS!D13</f>
        <v>8</v>
      </c>
      <c r="N10" s="26">
        <f>MATHS!E13</f>
        <v>6</v>
      </c>
      <c r="O10" s="26">
        <f>MATHS!F13</f>
        <v>18</v>
      </c>
      <c r="P10" s="26">
        <f t="shared" si="3"/>
        <v>36</v>
      </c>
      <c r="Q10" s="27">
        <f t="shared" si="4"/>
        <v>56</v>
      </c>
      <c r="R10" s="28">
        <f t="shared" si="5"/>
        <v>45.222222222222221</v>
      </c>
      <c r="S10" s="20">
        <f t="shared" si="33"/>
        <v>40</v>
      </c>
      <c r="T10" s="20" t="str">
        <f>VLOOKUP(S10,Grades!$A$2:$B$10,2)</f>
        <v>E8</v>
      </c>
      <c r="U10" s="26">
        <f>BIOLOGY!C13</f>
        <v>0</v>
      </c>
      <c r="V10" s="26">
        <f>BIOLOGY!D13</f>
        <v>0</v>
      </c>
      <c r="W10" s="26">
        <f>BIOLOGY!E13</f>
        <v>0</v>
      </c>
      <c r="X10" s="26">
        <f>BIOLOGY!F13</f>
        <v>63</v>
      </c>
      <c r="Y10" s="26">
        <f t="shared" si="6"/>
        <v>41</v>
      </c>
      <c r="Z10" s="27">
        <f t="shared" si="7"/>
        <v>82</v>
      </c>
      <c r="AA10" s="28">
        <f t="shared" si="8"/>
        <v>62.222222222222221</v>
      </c>
      <c r="AB10" s="20">
        <f t="shared" si="34"/>
        <v>63</v>
      </c>
      <c r="AC10" s="20" t="str">
        <f>VLOOKUP(AB10,Grades!$A$2:$B$10,2)</f>
        <v>C4</v>
      </c>
      <c r="AD10" s="26">
        <f>GEOGRAPHY!C13</f>
        <v>8</v>
      </c>
      <c r="AE10" s="26">
        <f>GEOGRAPHY!D13</f>
        <v>6</v>
      </c>
      <c r="AF10" s="26">
        <f>GEOGRAPHY!E13</f>
        <v>2</v>
      </c>
      <c r="AG10" s="26">
        <f>GEOGRAPHY!F13</f>
        <v>40</v>
      </c>
      <c r="AH10" s="26">
        <f t="shared" si="9"/>
        <v>0</v>
      </c>
      <c r="AI10" s="27">
        <f t="shared" si="10"/>
        <v>56</v>
      </c>
      <c r="AJ10" s="28">
        <f t="shared" si="11"/>
        <v>12.444444444444445</v>
      </c>
      <c r="AK10" s="20">
        <f t="shared" si="35"/>
        <v>56</v>
      </c>
      <c r="AL10" s="20" t="str">
        <f>VLOOKUP(AK10,Grades!$A$2:$B$10,2)</f>
        <v>C5</v>
      </c>
      <c r="AM10" s="26">
        <f>'LIT-IN-ENGLISH'!C10</f>
        <v>10</v>
      </c>
      <c r="AN10" s="26">
        <f>'LIT-IN-ENGLISH'!D10</f>
        <v>5</v>
      </c>
      <c r="AO10" s="26">
        <f>'LIT-IN-ENGLISH'!E10</f>
        <v>5</v>
      </c>
      <c r="AP10" s="26">
        <f>'LIT-IN-ENGLISH'!F10</f>
        <v>30</v>
      </c>
      <c r="AQ10" s="26">
        <f t="shared" si="12"/>
        <v>50</v>
      </c>
      <c r="AR10" s="27">
        <f t="shared" si="13"/>
        <v>70</v>
      </c>
      <c r="AS10" s="28">
        <f t="shared" si="14"/>
        <v>61.222222222222221</v>
      </c>
      <c r="AT10" s="20">
        <f t="shared" si="36"/>
        <v>50</v>
      </c>
      <c r="AU10" s="20" t="str">
        <f>VLOOKUP(AT10,Grades!$A$2:$B$10,2)</f>
        <v>C6</v>
      </c>
      <c r="AV10" s="26">
        <f>CRS!C13</f>
        <v>8</v>
      </c>
      <c r="AW10" s="26">
        <f>CRS!D13</f>
        <v>7</v>
      </c>
      <c r="AX10" s="26">
        <f>CRS!E13</f>
        <v>8</v>
      </c>
      <c r="AY10" s="26">
        <f>CRS!F13</f>
        <v>48</v>
      </c>
      <c r="AZ10" s="26">
        <f t="shared" si="15"/>
        <v>65</v>
      </c>
      <c r="BA10" s="27">
        <f t="shared" si="16"/>
        <v>91</v>
      </c>
      <c r="BB10" s="28">
        <f t="shared" si="17"/>
        <v>79.444444444444443</v>
      </c>
      <c r="BC10" s="20">
        <f t="shared" si="37"/>
        <v>71</v>
      </c>
      <c r="BD10" s="20" t="str">
        <f>VLOOKUP(BC10,Grades!$A$2:$B$10,2)</f>
        <v>B2</v>
      </c>
      <c r="BE10" s="26">
        <f>ECONOMICS!C13</f>
        <v>10</v>
      </c>
      <c r="BF10" s="26">
        <f>ECONOMICS!D13</f>
        <v>6</v>
      </c>
      <c r="BG10" s="26">
        <f>ECONOMICS!E13</f>
        <v>6</v>
      </c>
      <c r="BH10" s="26">
        <f>ECONOMICS!F13</f>
        <v>55</v>
      </c>
      <c r="BI10" s="26">
        <f t="shared" si="18"/>
        <v>63</v>
      </c>
      <c r="BJ10" s="27">
        <f t="shared" si="19"/>
        <v>89</v>
      </c>
      <c r="BK10" s="28">
        <f t="shared" si="20"/>
        <v>78</v>
      </c>
      <c r="BL10" s="20">
        <f t="shared" si="38"/>
        <v>77</v>
      </c>
      <c r="BM10" s="20" t="str">
        <f>VLOOKUP(BL10,Grades!$A$2:$B$10,2)</f>
        <v>A1</v>
      </c>
      <c r="BN10" s="26">
        <f>GOVERNMENT!C13</f>
        <v>10</v>
      </c>
      <c r="BO10" s="26">
        <f>GOVERNMENT!D13</f>
        <v>3</v>
      </c>
      <c r="BP10" s="26">
        <f>GOVERNMENT!E13</f>
        <v>4</v>
      </c>
      <c r="BQ10" s="26">
        <f>GOVERNMENT!F13</f>
        <v>41</v>
      </c>
      <c r="BR10" s="26">
        <f t="shared" si="21"/>
        <v>50</v>
      </c>
      <c r="BS10" s="27">
        <f t="shared" si="22"/>
        <v>75</v>
      </c>
      <c r="BT10" s="28">
        <f t="shared" si="23"/>
        <v>64.777777777777771</v>
      </c>
      <c r="BU10" s="20">
        <f t="shared" si="39"/>
        <v>58</v>
      </c>
      <c r="BV10" s="20" t="str">
        <f>VLOOKUP(BU10,Grades!$A$2:$B$10,2)</f>
        <v>C5</v>
      </c>
      <c r="BW10" s="26">
        <f>'CIVIC EDU'!C13</f>
        <v>10</v>
      </c>
      <c r="BX10" s="26">
        <f>'CIVIC EDU'!D13</f>
        <v>3</v>
      </c>
      <c r="BY10" s="26">
        <f>'CIVIC EDU'!E13</f>
        <v>7</v>
      </c>
      <c r="BZ10" s="26">
        <f>'CIVIC EDU'!F13</f>
        <v>41</v>
      </c>
      <c r="CA10" s="26">
        <f t="shared" si="24"/>
        <v>53</v>
      </c>
      <c r="CB10" s="27">
        <f t="shared" si="25"/>
        <v>88</v>
      </c>
      <c r="CC10" s="28">
        <f t="shared" si="26"/>
        <v>70.222222222222229</v>
      </c>
      <c r="CD10" s="20">
        <f t="shared" si="40"/>
        <v>61</v>
      </c>
      <c r="CE10" s="20" t="str">
        <f>VLOOKUP(CD10,Grades!$A$2:$B$10,2)</f>
        <v>C4</v>
      </c>
      <c r="CF10" s="20">
        <f>IGBO!C13</f>
        <v>0</v>
      </c>
      <c r="CG10" s="20">
        <f>IGBO!D13</f>
        <v>0</v>
      </c>
      <c r="CH10" s="20">
        <f>IGBO!E13</f>
        <v>0</v>
      </c>
      <c r="CI10" s="20">
        <f>IGBO!F13</f>
        <v>0</v>
      </c>
      <c r="CJ10" s="26">
        <f t="shared" si="27"/>
        <v>0</v>
      </c>
      <c r="CK10" s="40">
        <f t="shared" si="28"/>
        <v>84</v>
      </c>
      <c r="CL10" s="28">
        <f t="shared" si="29"/>
        <v>34.222222222222221</v>
      </c>
      <c r="CM10" s="20">
        <f t="shared" si="41"/>
        <v>0</v>
      </c>
      <c r="CN10" s="20" t="str">
        <f>VLOOKUP(CM10,Grades!$A$2:$B$10,2)</f>
        <v>F9</v>
      </c>
      <c r="CO10" s="20">
        <v>9</v>
      </c>
      <c r="CP10" s="20">
        <v>900</v>
      </c>
      <c r="CQ10" s="20">
        <f t="shared" si="42"/>
        <v>526</v>
      </c>
      <c r="CR10" s="20">
        <f t="shared" si="30"/>
        <v>58.444444444444443</v>
      </c>
      <c r="CS10" s="33">
        <f t="shared" si="31"/>
        <v>5</v>
      </c>
      <c r="CT10" s="20" t="s">
        <v>67</v>
      </c>
      <c r="CW10" s="29"/>
      <c r="CX10" s="31"/>
    </row>
    <row r="11" spans="1:102" ht="21" thickBot="1" x14ac:dyDescent="0.3">
      <c r="A11" s="55">
        <v>20160013</v>
      </c>
      <c r="B11" s="39" t="s">
        <v>60</v>
      </c>
      <c r="C11" s="26">
        <f>ENGLISH!C14</f>
        <v>10</v>
      </c>
      <c r="D11" s="26">
        <f>ENGLISH!D14</f>
        <v>5</v>
      </c>
      <c r="E11" s="26">
        <f>ENGLISH!E14</f>
        <v>6</v>
      </c>
      <c r="F11" s="26">
        <f>ENGLISH!F14</f>
        <v>43</v>
      </c>
      <c r="G11" s="26">
        <f t="shared" si="0"/>
        <v>50</v>
      </c>
      <c r="H11" s="27">
        <f t="shared" si="1"/>
        <v>69</v>
      </c>
      <c r="I11" s="28">
        <f t="shared" si="2"/>
        <v>61</v>
      </c>
      <c r="J11" s="20">
        <f t="shared" si="32"/>
        <v>64</v>
      </c>
      <c r="K11" s="20" t="str">
        <f>VLOOKUP(J11,Grades!$A$2:$B$10,2)</f>
        <v>C4</v>
      </c>
      <c r="L11" s="26">
        <f>MATHS!C14</f>
        <v>8</v>
      </c>
      <c r="M11" s="26">
        <f>MATHS!D14</f>
        <v>9</v>
      </c>
      <c r="N11" s="26">
        <f>MATHS!E14</f>
        <v>3</v>
      </c>
      <c r="O11" s="26">
        <f>MATHS!F14</f>
        <v>25</v>
      </c>
      <c r="P11" s="26">
        <f t="shared" si="3"/>
        <v>36</v>
      </c>
      <c r="Q11" s="27">
        <f t="shared" si="4"/>
        <v>56</v>
      </c>
      <c r="R11" s="28">
        <f t="shared" si="5"/>
        <v>45.222222222222221</v>
      </c>
      <c r="S11" s="20">
        <f t="shared" si="33"/>
        <v>45</v>
      </c>
      <c r="T11" s="20" t="str">
        <f>VLOOKUP(S11,Grades!$A$2:$B$10,2)</f>
        <v>D7</v>
      </c>
      <c r="U11" s="26">
        <f>BIOLOGY!C14</f>
        <v>0</v>
      </c>
      <c r="V11" s="26">
        <f>BIOLOGY!D14</f>
        <v>0</v>
      </c>
      <c r="W11" s="26">
        <f>BIOLOGY!E14</f>
        <v>0</v>
      </c>
      <c r="X11" s="26">
        <f>BIOLOGY!F14</f>
        <v>57</v>
      </c>
      <c r="Y11" s="26">
        <f t="shared" si="6"/>
        <v>41</v>
      </c>
      <c r="Z11" s="27">
        <f t="shared" si="7"/>
        <v>82</v>
      </c>
      <c r="AA11" s="28">
        <f t="shared" si="8"/>
        <v>62.222222222222221</v>
      </c>
      <c r="AB11" s="20">
        <f t="shared" si="34"/>
        <v>57</v>
      </c>
      <c r="AC11" s="20" t="str">
        <f>VLOOKUP(AB11,Grades!$A$2:$B$10,2)</f>
        <v>C5</v>
      </c>
      <c r="AD11" s="26">
        <f>GEOGRAPHY!C14</f>
        <v>0</v>
      </c>
      <c r="AE11" s="26">
        <f>GEOGRAPHY!D14</f>
        <v>0</v>
      </c>
      <c r="AF11" s="26">
        <f>GEOGRAPHY!E14</f>
        <v>0</v>
      </c>
      <c r="AG11" s="26">
        <f>GEOGRAPHY!F14</f>
        <v>0</v>
      </c>
      <c r="AH11" s="26">
        <f t="shared" si="9"/>
        <v>0</v>
      </c>
      <c r="AI11" s="27">
        <f t="shared" si="10"/>
        <v>56</v>
      </c>
      <c r="AJ11" s="28">
        <f t="shared" si="11"/>
        <v>12.444444444444445</v>
      </c>
      <c r="AK11" s="20">
        <f t="shared" si="35"/>
        <v>0</v>
      </c>
      <c r="AL11" s="20" t="str">
        <f>VLOOKUP(AK11,Grades!$A$2:$B$10,2)</f>
        <v>F9</v>
      </c>
      <c r="AM11" s="26">
        <f>'LIT-IN-ENGLISH'!C11</f>
        <v>10</v>
      </c>
      <c r="AN11" s="26">
        <f>'LIT-IN-ENGLISH'!D11</f>
        <v>6</v>
      </c>
      <c r="AO11" s="26">
        <f>'LIT-IN-ENGLISH'!E11</f>
        <v>5</v>
      </c>
      <c r="AP11" s="26">
        <f>'LIT-IN-ENGLISH'!F11</f>
        <v>44</v>
      </c>
      <c r="AQ11" s="26">
        <f t="shared" si="12"/>
        <v>50</v>
      </c>
      <c r="AR11" s="27">
        <f t="shared" si="13"/>
        <v>70</v>
      </c>
      <c r="AS11" s="28">
        <f t="shared" si="14"/>
        <v>61.222222222222221</v>
      </c>
      <c r="AT11" s="20">
        <f t="shared" si="36"/>
        <v>65</v>
      </c>
      <c r="AU11" s="20" t="str">
        <f>VLOOKUP(AT11,Grades!$A$2:$B$10,2)</f>
        <v>B3</v>
      </c>
      <c r="AV11" s="26">
        <f>CRS!C14</f>
        <v>5</v>
      </c>
      <c r="AW11" s="26">
        <f>CRS!D14</f>
        <v>6</v>
      </c>
      <c r="AX11" s="26">
        <f>CRS!E14</f>
        <v>7</v>
      </c>
      <c r="AY11" s="26">
        <f>CRS!F14</f>
        <v>47</v>
      </c>
      <c r="AZ11" s="26">
        <f t="shared" si="15"/>
        <v>65</v>
      </c>
      <c r="BA11" s="27">
        <f t="shared" si="16"/>
        <v>91</v>
      </c>
      <c r="BB11" s="28">
        <f t="shared" si="17"/>
        <v>79.444444444444443</v>
      </c>
      <c r="BC11" s="20">
        <f t="shared" si="37"/>
        <v>65</v>
      </c>
      <c r="BD11" s="20" t="str">
        <f>VLOOKUP(BC11,Grades!$A$2:$B$10,2)</f>
        <v>B3</v>
      </c>
      <c r="BE11" s="26">
        <f>ECONOMICS!C14</f>
        <v>10</v>
      </c>
      <c r="BF11" s="26">
        <f>ECONOMICS!D14</f>
        <v>8</v>
      </c>
      <c r="BG11" s="26">
        <f>ECONOMICS!E14</f>
        <v>6</v>
      </c>
      <c r="BH11" s="26">
        <f>ECONOMICS!F14</f>
        <v>59</v>
      </c>
      <c r="BI11" s="26">
        <f t="shared" si="18"/>
        <v>63</v>
      </c>
      <c r="BJ11" s="27">
        <f t="shared" si="19"/>
        <v>89</v>
      </c>
      <c r="BK11" s="28">
        <f t="shared" si="20"/>
        <v>78</v>
      </c>
      <c r="BL11" s="20">
        <f t="shared" si="38"/>
        <v>83</v>
      </c>
      <c r="BM11" s="20" t="str">
        <f>VLOOKUP(BL11,Grades!$A$2:$B$10,2)</f>
        <v>A1</v>
      </c>
      <c r="BN11" s="26">
        <f>GOVERNMENT!C14</f>
        <v>6</v>
      </c>
      <c r="BO11" s="26">
        <f>GOVERNMENT!D14</f>
        <v>7</v>
      </c>
      <c r="BP11" s="26">
        <f>GOVERNMENT!E14</f>
        <v>8</v>
      </c>
      <c r="BQ11" s="26">
        <f>GOVERNMENT!F14</f>
        <v>54</v>
      </c>
      <c r="BR11" s="26">
        <f t="shared" si="21"/>
        <v>50</v>
      </c>
      <c r="BS11" s="27">
        <f t="shared" si="22"/>
        <v>75</v>
      </c>
      <c r="BT11" s="28">
        <f t="shared" si="23"/>
        <v>64.777777777777771</v>
      </c>
      <c r="BU11" s="20">
        <f t="shared" si="39"/>
        <v>75</v>
      </c>
      <c r="BV11" s="20" t="str">
        <f>VLOOKUP(BU11,Grades!$A$2:$B$10,2)</f>
        <v>A1</v>
      </c>
      <c r="BW11" s="26">
        <f>'CIVIC EDU'!C14</f>
        <v>9</v>
      </c>
      <c r="BX11" s="26">
        <f>'CIVIC EDU'!D14</f>
        <v>1</v>
      </c>
      <c r="BY11" s="26">
        <f>'CIVIC EDU'!E14</f>
        <v>7</v>
      </c>
      <c r="BZ11" s="26">
        <f>'CIVIC EDU'!F14</f>
        <v>49</v>
      </c>
      <c r="CA11" s="26">
        <f t="shared" si="24"/>
        <v>53</v>
      </c>
      <c r="CB11" s="27">
        <f t="shared" si="25"/>
        <v>88</v>
      </c>
      <c r="CC11" s="28">
        <f t="shared" si="26"/>
        <v>70.222222222222229</v>
      </c>
      <c r="CD11" s="20">
        <f t="shared" si="40"/>
        <v>66</v>
      </c>
      <c r="CE11" s="20" t="str">
        <f>VLOOKUP(CD11,Grades!$A$2:$B$10,2)</f>
        <v>B3</v>
      </c>
      <c r="CF11" s="20">
        <f>IGBO!C14</f>
        <v>0</v>
      </c>
      <c r="CG11" s="20">
        <f>IGBO!D14</f>
        <v>0</v>
      </c>
      <c r="CH11" s="20">
        <f>IGBO!E14</f>
        <v>0</v>
      </c>
      <c r="CI11" s="20">
        <f>IGBO!F14</f>
        <v>33</v>
      </c>
      <c r="CJ11" s="26">
        <f t="shared" si="27"/>
        <v>0</v>
      </c>
      <c r="CK11" s="40">
        <f t="shared" si="28"/>
        <v>84</v>
      </c>
      <c r="CL11" s="28">
        <f t="shared" si="29"/>
        <v>34.222222222222221</v>
      </c>
      <c r="CM11" s="20">
        <f t="shared" si="41"/>
        <v>33</v>
      </c>
      <c r="CN11" s="20" t="str">
        <f>VLOOKUP(CM11,Grades!$A$2:$B$10,2)</f>
        <v>F9</v>
      </c>
      <c r="CO11" s="20">
        <v>9</v>
      </c>
      <c r="CP11" s="20">
        <v>900</v>
      </c>
      <c r="CQ11" s="20">
        <f t="shared" si="42"/>
        <v>520</v>
      </c>
      <c r="CR11" s="20">
        <f t="shared" si="30"/>
        <v>57.777777777777779</v>
      </c>
      <c r="CS11" s="33">
        <f t="shared" si="31"/>
        <v>7</v>
      </c>
      <c r="CT11" s="20" t="s">
        <v>68</v>
      </c>
      <c r="CW11" s="29"/>
      <c r="CX11" s="31"/>
    </row>
  </sheetData>
  <protectedRanges>
    <protectedRange password="8F6D" sqref="CU3 A1 C1:CS2 C3:CR11" name="Range1"/>
  </protectedRanges>
  <mergeCells count="10">
    <mergeCell ref="BW1:CE1"/>
    <mergeCell ref="CF1:CN1"/>
    <mergeCell ref="C1:K1"/>
    <mergeCell ref="L1:T1"/>
    <mergeCell ref="U1:AC1"/>
    <mergeCell ref="AD1:AL1"/>
    <mergeCell ref="AM1:AU1"/>
    <mergeCell ref="AV1:BD1"/>
    <mergeCell ref="BE1:BM1"/>
    <mergeCell ref="BN1:BV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47"/>
  <sheetViews>
    <sheetView workbookViewId="0">
      <selection activeCell="B16" sqref="B16"/>
    </sheetView>
  </sheetViews>
  <sheetFormatPr defaultRowHeight="15.75" x14ac:dyDescent="0.25"/>
  <cols>
    <col min="1" max="1" width="17.625" bestFit="1" customWidth="1"/>
    <col min="2" max="2" width="36.375" style="32" customWidth="1"/>
  </cols>
  <sheetData>
    <row r="1" spans="1:6" x14ac:dyDescent="0.25">
      <c r="B1" s="34"/>
      <c r="C1" s="2"/>
      <c r="D1" s="53" t="s">
        <v>41</v>
      </c>
      <c r="E1" s="53"/>
      <c r="F1" s="2"/>
    </row>
    <row r="2" spans="1:6" x14ac:dyDescent="0.25">
      <c r="A2" s="17" t="s">
        <v>21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CHIDERA PROMISE OLUCHI</v>
      </c>
      <c r="C3" s="4">
        <v>10</v>
      </c>
      <c r="D3" s="4">
        <v>4</v>
      </c>
      <c r="E3" s="4">
        <v>5</v>
      </c>
      <c r="F3" s="4">
        <v>32</v>
      </c>
    </row>
    <row r="4" spans="1:6" x14ac:dyDescent="0.25">
      <c r="A4" s="17"/>
      <c r="B4" s="36" t="str">
        <f>Sheet1!B4</f>
        <v>CHUKWUEMEKA    MARVELLOUS</v>
      </c>
      <c r="C4" s="4">
        <v>10</v>
      </c>
      <c r="D4" s="4">
        <v>7</v>
      </c>
      <c r="E4" s="4">
        <v>6</v>
      </c>
      <c r="F4" s="4">
        <v>43</v>
      </c>
    </row>
    <row r="5" spans="1:6" x14ac:dyDescent="0.25">
      <c r="A5" s="17"/>
      <c r="B5" s="36" t="str">
        <f>Sheet1!B5</f>
        <v>NNAJI MARVELLOUS</v>
      </c>
      <c r="C5" s="4">
        <v>10</v>
      </c>
      <c r="D5" s="4">
        <v>6</v>
      </c>
      <c r="E5" s="4">
        <v>6</v>
      </c>
      <c r="F5" s="4">
        <v>35</v>
      </c>
    </row>
    <row r="6" spans="1:6" x14ac:dyDescent="0.25">
      <c r="A6" s="17"/>
      <c r="B6" s="36" t="str">
        <f>Sheet1!B6</f>
        <v>OGBODO SUCCESS CHINAZA</v>
      </c>
      <c r="C6" s="4">
        <v>10</v>
      </c>
      <c r="D6" s="4">
        <v>5</v>
      </c>
      <c r="E6" s="4">
        <v>6</v>
      </c>
      <c r="F6" s="4">
        <v>40</v>
      </c>
    </row>
    <row r="7" spans="1:6" x14ac:dyDescent="0.25">
      <c r="A7" s="17"/>
      <c r="B7" s="36" t="str">
        <f>Sheet1!B7</f>
        <v>OKENWA CHIDUBEM</v>
      </c>
      <c r="C7" s="4">
        <v>10</v>
      </c>
      <c r="D7" s="4">
        <v>7</v>
      </c>
      <c r="E7" s="4">
        <v>5</v>
      </c>
      <c r="F7" s="4">
        <v>41</v>
      </c>
    </row>
    <row r="8" spans="1:6" x14ac:dyDescent="0.25">
      <c r="A8" s="17"/>
      <c r="B8" s="36" t="str">
        <f>Sheet1!B8</f>
        <v>OKONKWO VICTOR EBERECHUKWU</v>
      </c>
      <c r="C8" s="4">
        <v>10</v>
      </c>
      <c r="D8" s="4">
        <v>6</v>
      </c>
      <c r="E8" s="4">
        <v>6</v>
      </c>
      <c r="F8" s="4">
        <v>46</v>
      </c>
    </row>
    <row r="9" spans="1:6" x14ac:dyDescent="0.25">
      <c r="A9" s="17"/>
      <c r="B9" s="36" t="str">
        <f>Sheet1!B9</f>
        <v>OYIGBO  VICTORIA KOSISOCHUKWU</v>
      </c>
      <c r="C9" s="4">
        <v>10</v>
      </c>
      <c r="D9" s="4">
        <v>6</v>
      </c>
      <c r="E9" s="4">
        <v>5</v>
      </c>
      <c r="F9" s="4">
        <v>49</v>
      </c>
    </row>
    <row r="10" spans="1:6" x14ac:dyDescent="0.25">
      <c r="A10" s="17"/>
      <c r="B10" s="36" t="str">
        <f>Sheet1!B10</f>
        <v>OZOEMENA  IFUNANYA</v>
      </c>
      <c r="C10" s="4">
        <v>10</v>
      </c>
      <c r="D10" s="4">
        <v>5</v>
      </c>
      <c r="E10" s="4">
        <v>5</v>
      </c>
      <c r="F10" s="4">
        <v>30</v>
      </c>
    </row>
    <row r="11" spans="1:6" x14ac:dyDescent="0.25">
      <c r="A11" s="17"/>
      <c r="B11" s="36" t="str">
        <f>Sheet1!B11</f>
        <v xml:space="preserve">UDEH CHIBUZOR </v>
      </c>
      <c r="C11" s="4">
        <v>10</v>
      </c>
      <c r="D11" s="4">
        <v>6</v>
      </c>
      <c r="E11" s="4">
        <v>5</v>
      </c>
      <c r="F11" s="4">
        <v>44</v>
      </c>
    </row>
    <row r="12" spans="1:6" x14ac:dyDescent="0.25">
      <c r="A12" s="17"/>
      <c r="B12" s="36">
        <f>Sheet1!B12</f>
        <v>0</v>
      </c>
      <c r="C12" s="2"/>
      <c r="D12" s="2"/>
      <c r="E12" s="2"/>
      <c r="F12" s="37"/>
    </row>
    <row r="13" spans="1:6" x14ac:dyDescent="0.25">
      <c r="A13" s="17"/>
      <c r="B13" s="36">
        <f>Sheet1!B13</f>
        <v>0</v>
      </c>
      <c r="C13" s="2"/>
      <c r="D13" s="2"/>
      <c r="E13" s="2"/>
      <c r="F13" s="37"/>
    </row>
    <row r="14" spans="1:6" x14ac:dyDescent="0.25">
      <c r="A14" s="17"/>
      <c r="B14" s="36">
        <f>Sheet1!B14</f>
        <v>0</v>
      </c>
      <c r="C14" s="2"/>
      <c r="D14" s="2"/>
      <c r="E14" s="2"/>
      <c r="F14" s="37"/>
    </row>
    <row r="15" spans="1:6" x14ac:dyDescent="0.25">
      <c r="A15" s="17"/>
      <c r="B15" s="36"/>
      <c r="C15" s="2"/>
      <c r="D15" s="2"/>
      <c r="E15" s="2"/>
      <c r="F15" s="37"/>
    </row>
    <row r="16" spans="1:6" x14ac:dyDescent="0.25">
      <c r="A16" s="17"/>
      <c r="B16" s="36"/>
      <c r="C16" s="2"/>
      <c r="D16" s="2"/>
      <c r="E16" s="2"/>
      <c r="F16" s="37"/>
    </row>
    <row r="17" spans="1:6" x14ac:dyDescent="0.25">
      <c r="A17" s="17"/>
      <c r="B17" s="36"/>
      <c r="C17" s="2"/>
      <c r="D17" s="2"/>
      <c r="E17" s="2"/>
      <c r="F17" s="37"/>
    </row>
    <row r="18" spans="1:6" x14ac:dyDescent="0.25">
      <c r="A18" s="17"/>
      <c r="B18" s="36"/>
      <c r="C18" s="2"/>
      <c r="D18" s="2"/>
      <c r="E18" s="2"/>
      <c r="F18" s="2"/>
    </row>
    <row r="19" spans="1:6" x14ac:dyDescent="0.25">
      <c r="A19" s="17"/>
      <c r="B19" s="36"/>
      <c r="C19" s="2"/>
      <c r="D19" s="2"/>
      <c r="E19" s="2"/>
      <c r="F19" s="2"/>
    </row>
    <row r="20" spans="1:6" x14ac:dyDescent="0.25">
      <c r="A20" s="17"/>
      <c r="B20" s="36"/>
      <c r="C20" s="2"/>
      <c r="D20" s="2"/>
      <c r="E20" s="2"/>
      <c r="F20" s="2"/>
    </row>
    <row r="21" spans="1:6" x14ac:dyDescent="0.25">
      <c r="A21" s="17"/>
      <c r="B21" s="36"/>
      <c r="C21" s="2"/>
      <c r="D21" s="2"/>
      <c r="E21" s="2"/>
      <c r="F21" s="2"/>
    </row>
    <row r="22" spans="1:6" x14ac:dyDescent="0.25">
      <c r="A22" s="17"/>
      <c r="B22" s="36"/>
      <c r="C22" s="2"/>
      <c r="D22" s="2"/>
      <c r="E22" s="2"/>
      <c r="F22" s="2"/>
    </row>
    <row r="23" spans="1:6" x14ac:dyDescent="0.25">
      <c r="A23" s="17"/>
      <c r="B23" s="36"/>
      <c r="C23" s="2"/>
      <c r="D23" s="2"/>
      <c r="E23" s="2"/>
      <c r="F23" s="2"/>
    </row>
    <row r="24" spans="1:6" x14ac:dyDescent="0.25">
      <c r="A24" s="17"/>
      <c r="B24" s="36"/>
      <c r="C24" s="2"/>
      <c r="D24" s="2"/>
      <c r="E24" s="2"/>
      <c r="F24" s="2"/>
    </row>
    <row r="25" spans="1:6" x14ac:dyDescent="0.25">
      <c r="A25" s="17"/>
      <c r="B25" s="36"/>
      <c r="C25" s="2"/>
      <c r="D25" s="2"/>
      <c r="E25" s="2"/>
      <c r="F25" s="2"/>
    </row>
    <row r="26" spans="1:6" x14ac:dyDescent="0.25">
      <c r="A26" s="17"/>
      <c r="B26" s="36"/>
      <c r="C26" s="2"/>
      <c r="D26" s="2"/>
      <c r="E26" s="2"/>
      <c r="F26" s="2"/>
    </row>
    <row r="27" spans="1:6" x14ac:dyDescent="0.25">
      <c r="A27" s="17"/>
      <c r="B27" s="36"/>
      <c r="C27" s="2"/>
      <c r="D27" s="2"/>
      <c r="E27" s="2"/>
      <c r="F27" s="2"/>
    </row>
    <row r="28" spans="1:6" x14ac:dyDescent="0.25">
      <c r="A28" s="17"/>
      <c r="B28" s="36"/>
      <c r="C28" s="2"/>
      <c r="D28" s="2"/>
      <c r="E28" s="2"/>
      <c r="F28" s="2"/>
    </row>
    <row r="29" spans="1:6" x14ac:dyDescent="0.25">
      <c r="A29" s="17"/>
      <c r="B29" s="36"/>
      <c r="C29" s="2"/>
      <c r="D29" s="2"/>
      <c r="E29" s="2"/>
      <c r="F29" s="2"/>
    </row>
    <row r="30" spans="1:6" x14ac:dyDescent="0.25">
      <c r="A30" s="17"/>
      <c r="B30" s="36"/>
      <c r="C30" s="2"/>
      <c r="D30" s="2"/>
      <c r="E30" s="2"/>
      <c r="F30" s="2"/>
    </row>
    <row r="31" spans="1:6" x14ac:dyDescent="0.25">
      <c r="A31" s="17"/>
      <c r="B31" s="36"/>
      <c r="C31" s="2"/>
      <c r="D31" s="2"/>
      <c r="E31" s="2"/>
      <c r="F31" s="2"/>
    </row>
    <row r="32" spans="1:6" x14ac:dyDescent="0.25">
      <c r="A32" s="17"/>
      <c r="B32" s="36"/>
      <c r="C32" s="2"/>
      <c r="D32" s="2"/>
      <c r="E32" s="2"/>
      <c r="F32" s="2"/>
    </row>
    <row r="33" spans="1:6" x14ac:dyDescent="0.25">
      <c r="A33" s="17"/>
      <c r="B33" s="36"/>
      <c r="C33" s="2"/>
      <c r="D33" s="2"/>
      <c r="E33" s="2"/>
      <c r="F33" s="2"/>
    </row>
    <row r="34" spans="1:6" x14ac:dyDescent="0.25">
      <c r="A34" s="17"/>
      <c r="B34" s="36"/>
      <c r="C34" s="2"/>
      <c r="D34" s="2"/>
      <c r="E34" s="2"/>
      <c r="F34" s="2"/>
    </row>
    <row r="35" spans="1:6" x14ac:dyDescent="0.25">
      <c r="A35" s="17"/>
      <c r="B35" s="36"/>
      <c r="C35" s="2"/>
      <c r="D35" s="2"/>
      <c r="E35" s="2"/>
      <c r="F35" s="2"/>
    </row>
    <row r="36" spans="1:6" x14ac:dyDescent="0.25">
      <c r="A36" s="17"/>
      <c r="B36" s="36"/>
      <c r="C36" s="2"/>
      <c r="D36" s="2"/>
      <c r="E36" s="2"/>
      <c r="F36" s="2"/>
    </row>
    <row r="37" spans="1:6" x14ac:dyDescent="0.25">
      <c r="A37" s="17"/>
      <c r="B37" s="36"/>
      <c r="E37" s="2"/>
      <c r="F37" s="2"/>
    </row>
    <row r="38" spans="1:6" x14ac:dyDescent="0.25">
      <c r="A38" s="17"/>
      <c r="B38" s="36"/>
      <c r="C38" s="2"/>
      <c r="E38" s="2"/>
      <c r="F38" s="2"/>
    </row>
    <row r="39" spans="1:6" x14ac:dyDescent="0.25">
      <c r="A39" s="17"/>
      <c r="B39" s="36"/>
    </row>
    <row r="40" spans="1:6" x14ac:dyDescent="0.25">
      <c r="A40" s="17"/>
      <c r="B40" s="36"/>
    </row>
    <row r="41" spans="1:6" x14ac:dyDescent="0.25">
      <c r="A41" s="17"/>
      <c r="B41" s="36"/>
    </row>
    <row r="42" spans="1:6" x14ac:dyDescent="0.25">
      <c r="A42" s="17"/>
      <c r="B42" s="36"/>
    </row>
    <row r="43" spans="1:6" x14ac:dyDescent="0.25">
      <c r="A43" s="17"/>
      <c r="B43" s="36"/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65"/>
  <sheetViews>
    <sheetView workbookViewId="0">
      <selection activeCell="F15" sqref="F15"/>
    </sheetView>
  </sheetViews>
  <sheetFormatPr defaultRowHeight="15.75" x14ac:dyDescent="0.25"/>
  <cols>
    <col min="1" max="1" width="17.625" bestFit="1" customWidth="1"/>
    <col min="2" max="2" width="37.125" style="32" customWidth="1"/>
  </cols>
  <sheetData>
    <row r="1" spans="1:6" x14ac:dyDescent="0.25">
      <c r="B1" s="34"/>
      <c r="C1" s="2"/>
      <c r="D1" s="54" t="s">
        <v>32</v>
      </c>
      <c r="E1" s="53"/>
      <c r="F1" s="2"/>
    </row>
    <row r="2" spans="1:6" x14ac:dyDescent="0.25">
      <c r="A2" s="17" t="s">
        <v>21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CHIDERA PROMISE OLUCHI</v>
      </c>
      <c r="C3" s="4">
        <v>6</v>
      </c>
      <c r="D3" s="4">
        <v>8</v>
      </c>
      <c r="E3" s="4">
        <v>8</v>
      </c>
      <c r="F3" s="4">
        <v>48</v>
      </c>
    </row>
    <row r="4" spans="1:6" x14ac:dyDescent="0.25">
      <c r="A4" s="17"/>
      <c r="B4" s="36" t="str">
        <f>Sheet1!B4</f>
        <v>CHUKWUEMEKA    MARVELLOUS</v>
      </c>
      <c r="C4" s="4">
        <v>10</v>
      </c>
      <c r="D4" s="4">
        <v>10</v>
      </c>
      <c r="E4" s="4">
        <v>8</v>
      </c>
      <c r="F4" s="4">
        <v>58</v>
      </c>
    </row>
    <row r="5" spans="1:6" x14ac:dyDescent="0.25">
      <c r="A5" s="17"/>
      <c r="B5" s="36" t="e">
        <f>Sheet1!#REF!</f>
        <v>#REF!</v>
      </c>
      <c r="C5" s="4"/>
      <c r="D5" s="4"/>
      <c r="E5" s="4"/>
      <c r="F5" s="4"/>
    </row>
    <row r="6" spans="1:6" x14ac:dyDescent="0.25">
      <c r="A6" s="17"/>
      <c r="B6" s="36" t="str">
        <f>Sheet1!B5</f>
        <v>NNAJI MARVELLOUS</v>
      </c>
      <c r="C6" s="4">
        <v>10</v>
      </c>
      <c r="D6" s="4">
        <v>8</v>
      </c>
      <c r="E6" s="4">
        <v>10</v>
      </c>
      <c r="F6" s="4">
        <v>63</v>
      </c>
    </row>
    <row r="7" spans="1:6" x14ac:dyDescent="0.25">
      <c r="A7" s="17"/>
      <c r="B7" s="36" t="e">
        <f>Sheet1!#REF!</f>
        <v>#REF!</v>
      </c>
      <c r="C7" s="4"/>
      <c r="D7" s="4"/>
      <c r="E7" s="4"/>
      <c r="F7" s="4"/>
    </row>
    <row r="8" spans="1:6" x14ac:dyDescent="0.25">
      <c r="A8" s="17"/>
      <c r="B8" s="36" t="str">
        <f>Sheet1!B6</f>
        <v>OGBODO SUCCESS CHINAZA</v>
      </c>
      <c r="C8" s="4">
        <v>10</v>
      </c>
      <c r="D8" s="4">
        <v>9</v>
      </c>
      <c r="E8" s="4">
        <v>10</v>
      </c>
      <c r="F8" s="4">
        <v>60</v>
      </c>
    </row>
    <row r="9" spans="1:6" x14ac:dyDescent="0.25">
      <c r="A9" s="17"/>
      <c r="B9" s="36" t="str">
        <f>Sheet1!B7</f>
        <v>OKENWA CHIDUBEM</v>
      </c>
      <c r="C9" s="4">
        <v>5</v>
      </c>
      <c r="D9" s="4">
        <v>9</v>
      </c>
      <c r="E9" s="4">
        <v>7</v>
      </c>
      <c r="F9" s="4">
        <v>50</v>
      </c>
    </row>
    <row r="10" spans="1:6" x14ac:dyDescent="0.25">
      <c r="A10" s="17"/>
      <c r="B10" s="36" t="str">
        <f>Sheet1!B8</f>
        <v>OKONKWO VICTOR EBERECHUKWU</v>
      </c>
      <c r="C10" s="4">
        <v>10</v>
      </c>
      <c r="D10" s="4">
        <v>9</v>
      </c>
      <c r="E10" s="4">
        <v>10</v>
      </c>
      <c r="F10" s="4">
        <v>60</v>
      </c>
    </row>
    <row r="11" spans="1:6" x14ac:dyDescent="0.25">
      <c r="A11" s="17"/>
      <c r="B11" s="36" t="e">
        <f>Sheet1!#REF!</f>
        <v>#REF!</v>
      </c>
      <c r="C11" s="4"/>
      <c r="D11" s="4"/>
      <c r="E11" s="4"/>
      <c r="F11" s="4"/>
    </row>
    <row r="12" spans="1:6" x14ac:dyDescent="0.25">
      <c r="A12" s="17"/>
      <c r="B12" s="36" t="str">
        <f>Sheet1!B9</f>
        <v>OYIGBO  VICTORIA KOSISOCHUKWU</v>
      </c>
      <c r="C12" s="4">
        <v>9</v>
      </c>
      <c r="D12" s="4">
        <v>8</v>
      </c>
      <c r="E12" s="4">
        <v>8</v>
      </c>
      <c r="F12" s="4">
        <v>58</v>
      </c>
    </row>
    <row r="13" spans="1:6" x14ac:dyDescent="0.25">
      <c r="A13" s="17"/>
      <c r="B13" s="36" t="str">
        <f>Sheet1!B10</f>
        <v>OZOEMENA  IFUNANYA</v>
      </c>
      <c r="C13" s="4">
        <v>8</v>
      </c>
      <c r="D13" s="4">
        <v>7</v>
      </c>
      <c r="E13" s="4">
        <v>8</v>
      </c>
      <c r="F13" s="4">
        <v>48</v>
      </c>
    </row>
    <row r="14" spans="1:6" x14ac:dyDescent="0.25">
      <c r="A14" s="17"/>
      <c r="B14" s="36" t="str">
        <f>Sheet1!B11</f>
        <v xml:space="preserve">UDEH CHIBUZOR </v>
      </c>
      <c r="C14" s="4">
        <v>5</v>
      </c>
      <c r="D14" s="4">
        <v>6</v>
      </c>
      <c r="E14" s="4">
        <v>7</v>
      </c>
      <c r="F14" s="4">
        <v>47</v>
      </c>
    </row>
    <row r="15" spans="1:6" x14ac:dyDescent="0.25">
      <c r="A15" s="17"/>
      <c r="B15" s="36">
        <f>Sheet1!B12</f>
        <v>0</v>
      </c>
      <c r="C15" s="4"/>
      <c r="D15" s="4"/>
      <c r="E15" s="4"/>
      <c r="F15" s="4"/>
    </row>
    <row r="16" spans="1:6" x14ac:dyDescent="0.25">
      <c r="A16" s="17"/>
      <c r="B16" s="36">
        <f>Sheet1!B13</f>
        <v>0</v>
      </c>
      <c r="C16" s="4"/>
      <c r="D16" s="4"/>
      <c r="E16" s="4"/>
      <c r="F16" s="4"/>
    </row>
    <row r="17" spans="1:6" x14ac:dyDescent="0.25">
      <c r="A17" s="17"/>
      <c r="B17" s="36">
        <f>Sheet1!B14</f>
        <v>0</v>
      </c>
      <c r="C17" s="4"/>
      <c r="D17" s="4"/>
      <c r="E17" s="4"/>
      <c r="F17" s="4"/>
    </row>
    <row r="18" spans="1:6" x14ac:dyDescent="0.25">
      <c r="A18" s="17"/>
      <c r="B18" s="36"/>
      <c r="C18" s="4"/>
      <c r="D18" s="4"/>
      <c r="E18" s="4"/>
      <c r="F18" s="4"/>
    </row>
    <row r="19" spans="1:6" x14ac:dyDescent="0.25">
      <c r="A19" s="17"/>
      <c r="B19" s="36"/>
      <c r="C19" s="4"/>
      <c r="D19" s="4"/>
      <c r="E19" s="4"/>
      <c r="F19" s="4"/>
    </row>
    <row r="20" spans="1:6" x14ac:dyDescent="0.25">
      <c r="A20" s="17"/>
      <c r="B20" s="36"/>
      <c r="C20" s="4"/>
      <c r="D20" s="4"/>
      <c r="E20" s="4"/>
      <c r="F20" s="4"/>
    </row>
    <row r="21" spans="1:6" x14ac:dyDescent="0.25">
      <c r="A21" s="17"/>
      <c r="B21" s="36"/>
      <c r="C21" s="4"/>
      <c r="D21" s="4"/>
      <c r="E21" s="4"/>
      <c r="F21" s="4"/>
    </row>
    <row r="22" spans="1:6" x14ac:dyDescent="0.25">
      <c r="A22" s="17"/>
      <c r="B22" s="36"/>
      <c r="C22" s="4"/>
      <c r="D22" s="4"/>
      <c r="E22" s="4"/>
      <c r="F22" s="4"/>
    </row>
    <row r="23" spans="1:6" x14ac:dyDescent="0.25">
      <c r="A23" s="17"/>
      <c r="B23" s="36"/>
      <c r="C23" s="4"/>
      <c r="D23" s="4"/>
      <c r="E23" s="4"/>
      <c r="F23" s="4"/>
    </row>
    <row r="24" spans="1:6" x14ac:dyDescent="0.25">
      <c r="A24" s="17"/>
      <c r="B24" s="36"/>
      <c r="C24" s="4"/>
      <c r="D24" s="4"/>
      <c r="E24" s="4"/>
      <c r="F24" s="4"/>
    </row>
    <row r="25" spans="1:6" x14ac:dyDescent="0.25">
      <c r="A25" s="17"/>
      <c r="B25" s="36"/>
      <c r="C25" s="4"/>
      <c r="D25" s="4"/>
      <c r="E25" s="4"/>
      <c r="F25" s="4"/>
    </row>
    <row r="26" spans="1:6" x14ac:dyDescent="0.25">
      <c r="A26" s="17"/>
      <c r="B26" s="36"/>
      <c r="C26" s="4"/>
      <c r="D26" s="4"/>
      <c r="E26" s="4"/>
      <c r="F26" s="4"/>
    </row>
    <row r="27" spans="1:6" x14ac:dyDescent="0.25">
      <c r="A27" s="17"/>
      <c r="B27" s="36"/>
      <c r="C27" s="4"/>
      <c r="D27" s="4"/>
      <c r="E27" s="4"/>
      <c r="F27" s="4"/>
    </row>
    <row r="28" spans="1:6" x14ac:dyDescent="0.25">
      <c r="A28" s="17"/>
      <c r="B28" s="36"/>
      <c r="C28" s="4"/>
      <c r="D28" s="4"/>
      <c r="E28" s="4"/>
      <c r="F28" s="4"/>
    </row>
    <row r="29" spans="1:6" x14ac:dyDescent="0.25">
      <c r="A29" s="17"/>
      <c r="B29" s="36"/>
      <c r="C29" s="4"/>
      <c r="D29" s="4"/>
      <c r="E29" s="4"/>
      <c r="F29" s="4"/>
    </row>
    <row r="30" spans="1:6" x14ac:dyDescent="0.25">
      <c r="A30" s="17"/>
      <c r="B30" s="36"/>
      <c r="C30" s="4"/>
      <c r="D30" s="4"/>
      <c r="E30" s="4"/>
      <c r="F30" s="4"/>
    </row>
    <row r="31" spans="1:6" x14ac:dyDescent="0.25">
      <c r="A31" s="17"/>
      <c r="B31" s="36"/>
      <c r="C31" s="4"/>
      <c r="D31" s="4"/>
      <c r="E31" s="4"/>
      <c r="F31" s="4"/>
    </row>
    <row r="32" spans="1:6" x14ac:dyDescent="0.25">
      <c r="A32" s="17"/>
      <c r="B32" s="36"/>
      <c r="C32" s="4"/>
      <c r="D32" s="4"/>
      <c r="E32" s="4"/>
      <c r="F32" s="4"/>
    </row>
    <row r="33" spans="1:6" x14ac:dyDescent="0.25">
      <c r="A33" s="17"/>
      <c r="B33" s="36"/>
      <c r="C33" s="4"/>
      <c r="D33" s="4"/>
      <c r="E33" s="4"/>
      <c r="F33" s="4"/>
    </row>
    <row r="34" spans="1:6" x14ac:dyDescent="0.25">
      <c r="A34" s="17"/>
      <c r="B34" s="36"/>
      <c r="C34" s="4"/>
      <c r="D34" s="4"/>
      <c r="E34" s="4"/>
      <c r="F34" s="4"/>
    </row>
    <row r="35" spans="1:6" x14ac:dyDescent="0.25">
      <c r="A35" s="17"/>
      <c r="B35" s="36"/>
      <c r="C35" s="4"/>
      <c r="D35" s="4"/>
      <c r="E35" s="4"/>
      <c r="F35" s="4"/>
    </row>
    <row r="36" spans="1:6" x14ac:dyDescent="0.25">
      <c r="A36" s="17"/>
      <c r="B36" s="36"/>
      <c r="C36" s="4"/>
      <c r="D36" s="4"/>
      <c r="E36" s="4"/>
      <c r="F36" s="4"/>
    </row>
    <row r="37" spans="1:6" x14ac:dyDescent="0.25">
      <c r="A37" s="17"/>
      <c r="B37" s="36"/>
      <c r="C37" s="4"/>
      <c r="D37" s="4"/>
      <c r="E37" s="4"/>
      <c r="F37" s="4"/>
    </row>
    <row r="38" spans="1:6" x14ac:dyDescent="0.25">
      <c r="A38" s="17"/>
      <c r="B38" s="36"/>
      <c r="C38" s="4"/>
      <c r="D38" s="4"/>
      <c r="E38" s="4"/>
      <c r="F38" s="4"/>
    </row>
    <row r="39" spans="1:6" x14ac:dyDescent="0.25">
      <c r="A39" s="17"/>
      <c r="B39" s="36"/>
      <c r="C39" s="4"/>
      <c r="D39" s="4"/>
      <c r="E39" s="4"/>
      <c r="F39" s="4"/>
    </row>
    <row r="40" spans="1:6" x14ac:dyDescent="0.25">
      <c r="A40" s="17"/>
      <c r="B40" s="36"/>
      <c r="C40" s="3"/>
      <c r="D40" s="3"/>
      <c r="E40" s="3"/>
      <c r="F40" s="3"/>
    </row>
    <row r="41" spans="1:6" x14ac:dyDescent="0.25">
      <c r="A41" s="17"/>
      <c r="B41" s="36"/>
      <c r="C41" s="3"/>
      <c r="D41" s="3"/>
      <c r="E41" s="3"/>
      <c r="F41" s="3"/>
    </row>
    <row r="42" spans="1:6" x14ac:dyDescent="0.25">
      <c r="A42" s="17"/>
      <c r="B42" s="36"/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7"/>
  <sheetViews>
    <sheetView workbookViewId="0"/>
  </sheetViews>
  <sheetFormatPr defaultRowHeight="15.75" x14ac:dyDescent="0.25"/>
  <cols>
    <col min="1" max="1" width="17.625" bestFit="1" customWidth="1"/>
    <col min="2" max="2" width="34.625" style="32" customWidth="1"/>
  </cols>
  <sheetData>
    <row r="1" spans="1:6" x14ac:dyDescent="0.25">
      <c r="B1" s="34"/>
      <c r="C1" s="2"/>
      <c r="D1" s="53" t="s">
        <v>42</v>
      </c>
      <c r="E1" s="53"/>
      <c r="F1" s="2"/>
    </row>
    <row r="2" spans="1:6" x14ac:dyDescent="0.25">
      <c r="A2" s="17" t="s">
        <v>21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CHIDERA PROMISE OLUCHI</v>
      </c>
      <c r="C3" s="4">
        <v>10</v>
      </c>
      <c r="D3" s="4">
        <v>7</v>
      </c>
      <c r="E3" s="4">
        <v>5</v>
      </c>
      <c r="F3" s="4">
        <v>41</v>
      </c>
    </row>
    <row r="4" spans="1:6" x14ac:dyDescent="0.25">
      <c r="A4" s="17"/>
      <c r="B4" s="36" t="str">
        <f>Sheet1!B4</f>
        <v>CHUKWUEMEKA    MARVELLOUS</v>
      </c>
      <c r="C4" s="4">
        <v>10</v>
      </c>
      <c r="D4" s="4">
        <v>10</v>
      </c>
      <c r="E4" s="4">
        <v>8</v>
      </c>
      <c r="F4" s="4">
        <v>61</v>
      </c>
    </row>
    <row r="5" spans="1:6" x14ac:dyDescent="0.25">
      <c r="A5" s="17"/>
      <c r="B5" s="36" t="e">
        <f>Sheet1!#REF!</f>
        <v>#REF!</v>
      </c>
      <c r="C5" s="4">
        <v>10</v>
      </c>
      <c r="D5" s="4">
        <v>8</v>
      </c>
      <c r="E5" s="4">
        <v>7</v>
      </c>
      <c r="F5" s="4">
        <v>63</v>
      </c>
    </row>
    <row r="6" spans="1:6" x14ac:dyDescent="0.25">
      <c r="A6" s="17"/>
      <c r="B6" s="36" t="str">
        <f>Sheet1!B5</f>
        <v>NNAJI MARVELLOUS</v>
      </c>
      <c r="C6" s="4">
        <v>10</v>
      </c>
      <c r="D6" s="4">
        <v>8</v>
      </c>
      <c r="E6" s="4">
        <v>6</v>
      </c>
      <c r="F6" s="4">
        <v>54</v>
      </c>
    </row>
    <row r="7" spans="1:6" x14ac:dyDescent="0.25">
      <c r="A7" s="17"/>
      <c r="B7" s="36" t="e">
        <f>Sheet1!#REF!</f>
        <v>#REF!</v>
      </c>
      <c r="C7" s="4">
        <v>2</v>
      </c>
      <c r="D7" s="4">
        <v>3</v>
      </c>
      <c r="E7" s="4">
        <v>6</v>
      </c>
      <c r="F7" s="4">
        <v>47</v>
      </c>
    </row>
    <row r="8" spans="1:6" x14ac:dyDescent="0.25">
      <c r="A8" s="17"/>
      <c r="B8" s="36" t="str">
        <f>Sheet1!B6</f>
        <v>OGBODO SUCCESS CHINAZA</v>
      </c>
      <c r="C8" s="4">
        <v>10</v>
      </c>
      <c r="D8" s="4">
        <v>7</v>
      </c>
      <c r="E8" s="4">
        <v>4</v>
      </c>
      <c r="F8" s="4">
        <v>62</v>
      </c>
    </row>
    <row r="9" spans="1:6" x14ac:dyDescent="0.25">
      <c r="A9" s="17"/>
      <c r="B9" s="36" t="str">
        <f>Sheet1!B7</f>
        <v>OKENWA CHIDUBEM</v>
      </c>
      <c r="C9" s="4">
        <v>8</v>
      </c>
      <c r="D9" s="4">
        <v>6</v>
      </c>
      <c r="E9" s="4">
        <v>5</v>
      </c>
      <c r="F9" s="4">
        <v>53</v>
      </c>
    </row>
    <row r="10" spans="1:6" x14ac:dyDescent="0.25">
      <c r="A10" s="17"/>
      <c r="B10" s="36" t="str">
        <f>Sheet1!B8</f>
        <v>OKONKWO VICTOR EBERECHUKWU</v>
      </c>
      <c r="C10" s="4">
        <v>10</v>
      </c>
      <c r="D10" s="4">
        <v>9</v>
      </c>
      <c r="E10" s="4">
        <v>6</v>
      </c>
      <c r="F10" s="4">
        <v>57</v>
      </c>
    </row>
    <row r="11" spans="1:6" x14ac:dyDescent="0.25">
      <c r="A11" s="17"/>
      <c r="B11" s="36" t="e">
        <f>Sheet1!#REF!</f>
        <v>#REF!</v>
      </c>
      <c r="C11" s="4">
        <v>10</v>
      </c>
      <c r="D11" s="4">
        <v>10</v>
      </c>
      <c r="E11" s="4">
        <v>7</v>
      </c>
      <c r="F11" s="4">
        <v>61</v>
      </c>
    </row>
    <row r="12" spans="1:6" x14ac:dyDescent="0.25">
      <c r="A12" s="17"/>
      <c r="B12" s="36" t="str">
        <f>Sheet1!B9</f>
        <v>OYIGBO  VICTORIA KOSISOCHUKWU</v>
      </c>
      <c r="C12" s="4">
        <v>10</v>
      </c>
      <c r="D12" s="4">
        <v>8</v>
      </c>
      <c r="E12" s="4">
        <v>9</v>
      </c>
      <c r="F12" s="4">
        <v>48</v>
      </c>
    </row>
    <row r="13" spans="1:6" x14ac:dyDescent="0.25">
      <c r="A13" s="17"/>
      <c r="B13" s="36" t="str">
        <f>Sheet1!B10</f>
        <v>OZOEMENA  IFUNANYA</v>
      </c>
      <c r="C13" s="4">
        <v>10</v>
      </c>
      <c r="D13" s="4">
        <v>6</v>
      </c>
      <c r="E13" s="4">
        <v>6</v>
      </c>
      <c r="F13" s="4">
        <v>55</v>
      </c>
    </row>
    <row r="14" spans="1:6" x14ac:dyDescent="0.25">
      <c r="A14" s="17"/>
      <c r="B14" s="36" t="str">
        <f>Sheet1!B11</f>
        <v xml:space="preserve">UDEH CHIBUZOR </v>
      </c>
      <c r="C14" s="4">
        <v>10</v>
      </c>
      <c r="D14" s="4">
        <v>8</v>
      </c>
      <c r="E14" s="4">
        <v>6</v>
      </c>
      <c r="F14" s="4">
        <v>59</v>
      </c>
    </row>
    <row r="15" spans="1:6" x14ac:dyDescent="0.25">
      <c r="A15" s="17"/>
      <c r="B15" s="36">
        <f>Sheet1!B12</f>
        <v>0</v>
      </c>
      <c r="C15" s="4"/>
      <c r="D15" s="4"/>
      <c r="E15" s="4"/>
      <c r="F15" s="4"/>
    </row>
    <row r="16" spans="1:6" x14ac:dyDescent="0.25">
      <c r="A16" s="17"/>
      <c r="B16" s="36">
        <f>Sheet1!B13</f>
        <v>0</v>
      </c>
      <c r="C16" s="4"/>
      <c r="D16" s="4"/>
      <c r="E16" s="4"/>
      <c r="F16" s="4"/>
    </row>
    <row r="17" spans="1:6" x14ac:dyDescent="0.25">
      <c r="A17" s="17"/>
      <c r="B17" s="36"/>
      <c r="C17" s="4"/>
      <c r="D17" s="4"/>
      <c r="E17" s="4"/>
      <c r="F17" s="4"/>
    </row>
    <row r="18" spans="1:6" x14ac:dyDescent="0.25">
      <c r="A18" s="17"/>
      <c r="B18" s="36"/>
      <c r="C18" s="4"/>
      <c r="D18" s="4"/>
      <c r="E18" s="4"/>
      <c r="F18" s="4"/>
    </row>
    <row r="19" spans="1:6" x14ac:dyDescent="0.25">
      <c r="A19" s="17"/>
      <c r="B19" s="36"/>
      <c r="C19" s="4"/>
      <c r="D19" s="4"/>
      <c r="E19" s="4"/>
      <c r="F19" s="4"/>
    </row>
    <row r="20" spans="1:6" x14ac:dyDescent="0.25">
      <c r="A20" s="17"/>
      <c r="B20" s="36"/>
      <c r="C20" s="4"/>
      <c r="D20" s="4"/>
      <c r="E20" s="4"/>
      <c r="F20" s="4"/>
    </row>
    <row r="21" spans="1:6" x14ac:dyDescent="0.25">
      <c r="A21" s="17"/>
      <c r="B21" s="36"/>
      <c r="C21" s="4"/>
      <c r="D21" s="4"/>
      <c r="E21" s="4"/>
      <c r="F21" s="4"/>
    </row>
    <row r="22" spans="1:6" x14ac:dyDescent="0.25">
      <c r="A22" s="17"/>
      <c r="B22" s="36"/>
      <c r="C22" s="4"/>
      <c r="D22" s="4"/>
      <c r="E22" s="4"/>
      <c r="F22" s="4"/>
    </row>
    <row r="23" spans="1:6" x14ac:dyDescent="0.25">
      <c r="A23" s="17"/>
      <c r="B23" s="36"/>
      <c r="C23" s="4"/>
      <c r="D23" s="4"/>
      <c r="E23" s="4"/>
      <c r="F23" s="4"/>
    </row>
    <row r="24" spans="1:6" x14ac:dyDescent="0.25">
      <c r="A24" s="17"/>
      <c r="B24" s="36"/>
      <c r="C24" s="4"/>
      <c r="D24" s="4"/>
      <c r="E24" s="4"/>
      <c r="F24" s="4"/>
    </row>
    <row r="25" spans="1:6" x14ac:dyDescent="0.25">
      <c r="A25" s="17"/>
      <c r="B25" s="36"/>
      <c r="C25" s="4"/>
      <c r="D25" s="4"/>
      <c r="E25" s="4"/>
      <c r="F25" s="4"/>
    </row>
    <row r="26" spans="1:6" x14ac:dyDescent="0.25">
      <c r="A26" s="17"/>
      <c r="B26" s="36"/>
      <c r="C26" s="4"/>
      <c r="D26" s="4"/>
      <c r="E26" s="4"/>
      <c r="F26" s="4"/>
    </row>
    <row r="27" spans="1:6" x14ac:dyDescent="0.25">
      <c r="A27" s="17"/>
      <c r="B27" s="36"/>
      <c r="C27" s="4"/>
      <c r="D27" s="4"/>
      <c r="E27" s="4"/>
      <c r="F27" s="4"/>
    </row>
    <row r="28" spans="1:6" x14ac:dyDescent="0.25">
      <c r="A28" s="17"/>
      <c r="B28" s="36"/>
      <c r="C28" s="4"/>
      <c r="D28" s="4"/>
      <c r="E28" s="4"/>
      <c r="F28" s="4"/>
    </row>
    <row r="29" spans="1:6" x14ac:dyDescent="0.25">
      <c r="A29" s="17"/>
      <c r="B29" s="36"/>
      <c r="C29" s="4"/>
      <c r="D29" s="4"/>
      <c r="E29" s="4"/>
      <c r="F29" s="4"/>
    </row>
    <row r="30" spans="1:6" x14ac:dyDescent="0.25">
      <c r="A30" s="17"/>
      <c r="B30" s="36"/>
      <c r="C30" s="4"/>
      <c r="D30" s="4"/>
      <c r="E30" s="4"/>
      <c r="F30" s="4"/>
    </row>
    <row r="31" spans="1:6" x14ac:dyDescent="0.25">
      <c r="A31" s="17"/>
      <c r="B31" s="36"/>
      <c r="C31" s="4"/>
      <c r="D31" s="4"/>
      <c r="E31" s="4"/>
      <c r="F31" s="4"/>
    </row>
    <row r="32" spans="1:6" x14ac:dyDescent="0.25">
      <c r="A32" s="17"/>
      <c r="B32" s="36"/>
      <c r="C32" s="4"/>
      <c r="D32" s="4"/>
      <c r="E32" s="4"/>
      <c r="F32" s="4"/>
    </row>
    <row r="33" spans="1:6" x14ac:dyDescent="0.25">
      <c r="A33" s="17"/>
      <c r="B33" s="36"/>
      <c r="C33" s="4"/>
      <c r="D33" s="4"/>
      <c r="E33" s="4"/>
      <c r="F33" s="4"/>
    </row>
    <row r="34" spans="1:6" x14ac:dyDescent="0.25">
      <c r="A34" s="17"/>
      <c r="B34" s="36"/>
      <c r="C34" s="4"/>
      <c r="D34" s="4"/>
      <c r="E34" s="4"/>
      <c r="F34" s="4"/>
    </row>
    <row r="35" spans="1:6" x14ac:dyDescent="0.25">
      <c r="A35" s="17"/>
      <c r="B35" s="36"/>
      <c r="C35" s="4"/>
      <c r="D35" s="4"/>
      <c r="E35" s="4"/>
      <c r="F35" s="4"/>
    </row>
    <row r="36" spans="1:6" x14ac:dyDescent="0.25">
      <c r="A36" s="17"/>
      <c r="B36" s="36"/>
      <c r="C36" s="4"/>
      <c r="D36" s="4"/>
      <c r="E36" s="4"/>
      <c r="F36" s="4"/>
    </row>
    <row r="37" spans="1:6" x14ac:dyDescent="0.25">
      <c r="A37" s="17"/>
      <c r="B37" s="36"/>
      <c r="C37" s="4"/>
      <c r="D37" s="4"/>
      <c r="E37" s="4"/>
      <c r="F37" s="4"/>
    </row>
    <row r="38" spans="1:6" x14ac:dyDescent="0.25">
      <c r="A38" s="17"/>
      <c r="B38" s="36"/>
      <c r="C38" s="4"/>
      <c r="D38" s="4"/>
      <c r="E38" s="4"/>
      <c r="F38" s="4"/>
    </row>
    <row r="39" spans="1:6" x14ac:dyDescent="0.25">
      <c r="A39" s="17"/>
      <c r="B39" s="36"/>
      <c r="C39" s="4"/>
      <c r="D39" s="4"/>
      <c r="E39" s="4"/>
      <c r="F39" s="4"/>
    </row>
    <row r="40" spans="1:6" x14ac:dyDescent="0.25">
      <c r="A40" s="17"/>
      <c r="B40" s="36"/>
      <c r="C40" s="3"/>
      <c r="D40" s="3"/>
      <c r="E40" s="3"/>
      <c r="F40" s="3"/>
    </row>
    <row r="41" spans="1:6" x14ac:dyDescent="0.25">
      <c r="A41" s="17"/>
      <c r="B41" s="36"/>
      <c r="C41" s="3"/>
      <c r="D41" s="3"/>
      <c r="E41" s="3"/>
      <c r="F41" s="3"/>
    </row>
    <row r="42" spans="1:6" x14ac:dyDescent="0.25">
      <c r="A42" s="17"/>
      <c r="B42" s="36"/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workbookViewId="0">
      <selection activeCell="E17" sqref="E17"/>
    </sheetView>
  </sheetViews>
  <sheetFormatPr defaultRowHeight="15.75" x14ac:dyDescent="0.25"/>
  <cols>
    <col min="1" max="1" width="17.625" bestFit="1" customWidth="1"/>
    <col min="2" max="2" width="34.625" style="32" bestFit="1" customWidth="1"/>
    <col min="5" max="5" width="14" bestFit="1" customWidth="1"/>
  </cols>
  <sheetData>
    <row r="1" spans="1:7" x14ac:dyDescent="0.25">
      <c r="B1" s="34"/>
      <c r="C1" s="2"/>
      <c r="D1" s="16" t="s">
        <v>65</v>
      </c>
      <c r="E1" s="16"/>
      <c r="F1" s="2"/>
      <c r="G1" s="2"/>
    </row>
    <row r="2" spans="1:7" x14ac:dyDescent="0.25">
      <c r="A2" s="17" t="s">
        <v>21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 x14ac:dyDescent="0.25">
      <c r="A3" s="17"/>
      <c r="B3" s="36" t="str">
        <f>Sheet1!B3</f>
        <v>CHIDERA PROMISE OLUCHI</v>
      </c>
      <c r="G3" s="4"/>
    </row>
    <row r="4" spans="1:7" x14ac:dyDescent="0.25">
      <c r="A4" s="17"/>
      <c r="B4" s="36" t="str">
        <f>Sheet1!B4</f>
        <v>CHUKWUEMEKA    MARVELLOUS</v>
      </c>
      <c r="G4" s="4"/>
    </row>
    <row r="5" spans="1:7" x14ac:dyDescent="0.25">
      <c r="A5" s="17"/>
      <c r="B5" s="36" t="e">
        <f>Sheet1!#REF!</f>
        <v>#REF!</v>
      </c>
      <c r="G5" s="4"/>
    </row>
    <row r="6" spans="1:7" x14ac:dyDescent="0.25">
      <c r="A6" s="17"/>
      <c r="B6" s="36" t="str">
        <f>Sheet1!B5</f>
        <v>NNAJI MARVELLOUS</v>
      </c>
      <c r="G6" s="4"/>
    </row>
    <row r="7" spans="1:7" x14ac:dyDescent="0.25">
      <c r="A7" s="17"/>
      <c r="B7" s="36" t="e">
        <f>Sheet1!#REF!</f>
        <v>#REF!</v>
      </c>
      <c r="G7" s="4"/>
    </row>
    <row r="8" spans="1:7" x14ac:dyDescent="0.25">
      <c r="A8" s="17"/>
      <c r="B8" s="36" t="str">
        <f>Sheet1!B6</f>
        <v>OGBODO SUCCESS CHINAZA</v>
      </c>
      <c r="G8" s="4"/>
    </row>
    <row r="9" spans="1:7" x14ac:dyDescent="0.25">
      <c r="A9" s="17"/>
      <c r="B9" s="36" t="str">
        <f>Sheet1!B7</f>
        <v>OKENWA CHIDUBEM</v>
      </c>
      <c r="G9" s="4"/>
    </row>
    <row r="10" spans="1:7" x14ac:dyDescent="0.25">
      <c r="A10" s="17"/>
      <c r="B10" s="36" t="str">
        <f>Sheet1!B8</f>
        <v>OKONKWO VICTOR EBERECHUKWU</v>
      </c>
      <c r="G10" s="4"/>
    </row>
    <row r="11" spans="1:7" x14ac:dyDescent="0.25">
      <c r="A11" s="17"/>
      <c r="B11" s="36" t="e">
        <f>Sheet1!#REF!</f>
        <v>#REF!</v>
      </c>
      <c r="G11" s="4"/>
    </row>
    <row r="12" spans="1:7" x14ac:dyDescent="0.25">
      <c r="A12" s="17"/>
      <c r="B12" s="36" t="str">
        <f>Sheet1!B9</f>
        <v>OYIGBO  VICTORIA KOSISOCHUKWU</v>
      </c>
      <c r="G12" s="4"/>
    </row>
    <row r="13" spans="1:7" x14ac:dyDescent="0.25">
      <c r="A13" s="17"/>
      <c r="B13" s="36" t="str">
        <f>Sheet1!B10</f>
        <v>OZOEMENA  IFUNANYA</v>
      </c>
      <c r="G13" s="4"/>
    </row>
    <row r="14" spans="1:7" x14ac:dyDescent="0.25">
      <c r="A14" s="17"/>
      <c r="B14" s="36" t="str">
        <f>Sheet1!B11</f>
        <v xml:space="preserve">UDEH CHIBUZOR </v>
      </c>
      <c r="G14" s="4"/>
    </row>
    <row r="15" spans="1:7" x14ac:dyDescent="0.25">
      <c r="A15" s="17"/>
      <c r="B15" s="36">
        <f>Sheet1!B12</f>
        <v>0</v>
      </c>
      <c r="C15" s="4"/>
      <c r="D15" s="4"/>
      <c r="E15" s="4"/>
      <c r="F15" s="4"/>
      <c r="G15" s="4"/>
    </row>
    <row r="16" spans="1:7" x14ac:dyDescent="0.25">
      <c r="A16" s="17"/>
      <c r="B16" s="36"/>
      <c r="C16" s="4"/>
      <c r="D16" s="4"/>
      <c r="E16" s="4"/>
      <c r="F16" s="4"/>
      <c r="G16" s="4"/>
    </row>
    <row r="17" spans="1:7" x14ac:dyDescent="0.25">
      <c r="A17" s="17"/>
      <c r="B17" s="36"/>
      <c r="C17" s="4"/>
      <c r="D17" s="4"/>
      <c r="E17" s="4"/>
      <c r="F17" s="4"/>
      <c r="G17" s="4"/>
    </row>
    <row r="18" spans="1:7" x14ac:dyDescent="0.25">
      <c r="A18" s="17"/>
      <c r="B18" s="36"/>
      <c r="C18" s="4"/>
      <c r="D18" s="4"/>
      <c r="E18" s="4"/>
      <c r="F18" s="4"/>
      <c r="G18" s="4"/>
    </row>
    <row r="19" spans="1:7" x14ac:dyDescent="0.25">
      <c r="A19" s="17"/>
      <c r="B19" s="36"/>
      <c r="C19" s="4"/>
      <c r="D19" s="4"/>
      <c r="E19" s="4"/>
      <c r="F19" s="4"/>
      <c r="G19" s="4"/>
    </row>
    <row r="20" spans="1:7" x14ac:dyDescent="0.25">
      <c r="A20" s="17"/>
      <c r="B20" s="36"/>
      <c r="C20" s="4"/>
      <c r="D20" s="4"/>
      <c r="E20" s="4"/>
      <c r="F20" s="4"/>
      <c r="G20" s="4"/>
    </row>
    <row r="21" spans="1:7" x14ac:dyDescent="0.25">
      <c r="A21" s="17"/>
      <c r="B21" s="36"/>
      <c r="C21" s="4"/>
      <c r="D21" s="4"/>
      <c r="E21" s="4"/>
      <c r="F21" s="4"/>
      <c r="G21" s="4"/>
    </row>
    <row r="22" spans="1:7" x14ac:dyDescent="0.25">
      <c r="A22" s="17"/>
      <c r="B22" s="36"/>
      <c r="C22" s="4"/>
      <c r="D22" s="4"/>
      <c r="E22" s="4"/>
      <c r="F22" s="4"/>
      <c r="G22" s="4"/>
    </row>
    <row r="23" spans="1:7" x14ac:dyDescent="0.25">
      <c r="A23" s="17"/>
      <c r="B23" s="36"/>
      <c r="C23" s="4"/>
      <c r="D23" s="4"/>
      <c r="E23" s="4"/>
      <c r="F23" s="4"/>
      <c r="G23" s="4"/>
    </row>
    <row r="24" spans="1:7" x14ac:dyDescent="0.25">
      <c r="A24" s="17"/>
      <c r="B24" s="36"/>
      <c r="C24" s="4"/>
      <c r="D24" s="4"/>
      <c r="E24" s="4"/>
      <c r="F24" s="4"/>
      <c r="G24" s="4"/>
    </row>
    <row r="25" spans="1:7" x14ac:dyDescent="0.25">
      <c r="A25" s="17"/>
      <c r="B25" s="36"/>
      <c r="C25" s="4"/>
      <c r="D25" s="4"/>
      <c r="E25" s="4"/>
      <c r="F25" s="4"/>
      <c r="G25" s="4"/>
    </row>
    <row r="26" spans="1:7" x14ac:dyDescent="0.25">
      <c r="A26" s="17"/>
      <c r="B26" s="36"/>
      <c r="C26" s="4"/>
      <c r="D26" s="4"/>
      <c r="E26" s="4"/>
      <c r="F26" s="4"/>
      <c r="G26" s="4"/>
    </row>
    <row r="27" spans="1:7" x14ac:dyDescent="0.25">
      <c r="A27" s="17"/>
      <c r="B27" s="36"/>
      <c r="C27" s="4"/>
      <c r="D27" s="4"/>
      <c r="E27" s="4"/>
      <c r="F27" s="4"/>
      <c r="G27" s="4"/>
    </row>
    <row r="28" spans="1:7" x14ac:dyDescent="0.25">
      <c r="A28" s="17"/>
      <c r="B28" s="36"/>
      <c r="C28" s="4"/>
      <c r="D28" s="4"/>
      <c r="E28" s="4"/>
      <c r="F28" s="4"/>
      <c r="G28" s="4"/>
    </row>
    <row r="29" spans="1:7" x14ac:dyDescent="0.25">
      <c r="A29" s="17"/>
      <c r="B29" s="36"/>
      <c r="C29" s="4"/>
      <c r="D29" s="4"/>
      <c r="E29" s="4"/>
      <c r="F29" s="4"/>
      <c r="G29" s="4"/>
    </row>
    <row r="30" spans="1:7" x14ac:dyDescent="0.25">
      <c r="A30" s="17"/>
      <c r="B30" s="36"/>
      <c r="C30" s="4"/>
      <c r="D30" s="4"/>
      <c r="E30" s="4"/>
      <c r="F30" s="4"/>
      <c r="G30" s="4"/>
    </row>
    <row r="31" spans="1:7" x14ac:dyDescent="0.25">
      <c r="A31" s="17"/>
      <c r="B31" s="36"/>
      <c r="C31" s="4"/>
      <c r="D31" s="4"/>
      <c r="E31" s="4"/>
      <c r="F31" s="4"/>
      <c r="G31" s="4"/>
    </row>
    <row r="32" spans="1:7" x14ac:dyDescent="0.25">
      <c r="A32" s="17"/>
      <c r="B32" s="36"/>
      <c r="C32" s="4"/>
      <c r="D32" s="4"/>
      <c r="E32" s="4"/>
      <c r="F32" s="4"/>
      <c r="G32" s="4"/>
    </row>
    <row r="33" spans="1:7" x14ac:dyDescent="0.25">
      <c r="A33" s="17"/>
      <c r="B33" s="36"/>
      <c r="C33" s="4"/>
      <c r="D33" s="4"/>
      <c r="E33" s="4"/>
      <c r="F33" s="4"/>
      <c r="G33" s="4"/>
    </row>
    <row r="34" spans="1:7" x14ac:dyDescent="0.25">
      <c r="A34" s="17"/>
      <c r="B34" s="36"/>
      <c r="C34" s="4"/>
      <c r="D34" s="4"/>
      <c r="E34" s="4"/>
      <c r="F34" s="4"/>
      <c r="G34" s="4"/>
    </row>
    <row r="35" spans="1:7" x14ac:dyDescent="0.25">
      <c r="A35" s="17"/>
      <c r="B35" s="36"/>
      <c r="C35" s="4"/>
      <c r="D35" s="4"/>
      <c r="E35" s="4"/>
      <c r="F35" s="4"/>
      <c r="G35" s="4"/>
    </row>
    <row r="36" spans="1:7" x14ac:dyDescent="0.25">
      <c r="A36" s="17"/>
      <c r="B36" s="36"/>
      <c r="C36" s="4"/>
      <c r="D36" s="4"/>
      <c r="E36" s="4"/>
      <c r="F36" s="4"/>
      <c r="G36" s="4"/>
    </row>
    <row r="37" spans="1:7" x14ac:dyDescent="0.25">
      <c r="A37" s="17"/>
      <c r="B37" s="36"/>
      <c r="C37" s="4"/>
      <c r="D37" s="4"/>
      <c r="E37" s="4"/>
      <c r="F37" s="4"/>
      <c r="G37" s="4"/>
    </row>
    <row r="38" spans="1:7" x14ac:dyDescent="0.25">
      <c r="A38" s="17"/>
      <c r="B38" s="36"/>
      <c r="C38" s="4"/>
      <c r="D38" s="4"/>
      <c r="E38" s="4"/>
      <c r="F38" s="4"/>
      <c r="G38" s="4"/>
    </row>
    <row r="39" spans="1:7" x14ac:dyDescent="0.25">
      <c r="A39" s="17"/>
      <c r="B39" s="36"/>
      <c r="C39" s="4"/>
      <c r="D39" s="4"/>
      <c r="E39" s="4"/>
      <c r="F39" s="4"/>
      <c r="G39" s="4"/>
    </row>
    <row r="40" spans="1:7" x14ac:dyDescent="0.25">
      <c r="A40" s="17"/>
      <c r="B40" s="36"/>
      <c r="C40" s="3"/>
      <c r="D40" s="3"/>
      <c r="E40" s="3"/>
      <c r="F40" s="3"/>
      <c r="G40" s="3"/>
    </row>
    <row r="41" spans="1:7" x14ac:dyDescent="0.25">
      <c r="A41" s="17"/>
      <c r="B41" s="36"/>
      <c r="C41" s="3"/>
      <c r="D41" s="3"/>
      <c r="E41" s="3"/>
      <c r="F41" s="3"/>
      <c r="G41" s="3"/>
    </row>
    <row r="42" spans="1:7" x14ac:dyDescent="0.25">
      <c r="A42" s="17"/>
      <c r="B42" s="36"/>
      <c r="C42" s="3"/>
      <c r="D42" s="3"/>
      <c r="E42" s="3"/>
      <c r="F42" s="3"/>
      <c r="G42" s="3"/>
    </row>
    <row r="43" spans="1:7" x14ac:dyDescent="0.25">
      <c r="A43" s="17"/>
      <c r="B43" s="36"/>
      <c r="C43" s="3"/>
      <c r="D43" s="3"/>
      <c r="E43" s="3"/>
      <c r="F43" s="3"/>
      <c r="G43" s="3"/>
    </row>
    <row r="44" spans="1:7" x14ac:dyDescent="0.25">
      <c r="A44" s="17"/>
      <c r="B44" s="36"/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50"/>
  <sheetViews>
    <sheetView workbookViewId="0">
      <selection activeCell="C3" sqref="C3:F14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6" x14ac:dyDescent="0.25">
      <c r="B1" s="34"/>
      <c r="C1" s="2"/>
      <c r="D1" s="53" t="s">
        <v>43</v>
      </c>
      <c r="E1" s="53"/>
      <c r="F1" s="2"/>
    </row>
    <row r="2" spans="1:6" x14ac:dyDescent="0.25">
      <c r="A2" s="17" t="s">
        <v>21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CHIDERA PROMISE OLUCHI</v>
      </c>
      <c r="C3" s="2">
        <v>4</v>
      </c>
      <c r="D3" s="2">
        <v>8</v>
      </c>
      <c r="E3" s="2">
        <v>3</v>
      </c>
      <c r="F3" s="2">
        <v>35</v>
      </c>
    </row>
    <row r="4" spans="1:6" x14ac:dyDescent="0.25">
      <c r="A4" s="17"/>
      <c r="B4" s="36" t="str">
        <f>Sheet1!B4</f>
        <v>CHUKWUEMEKA    MARVELLOUS</v>
      </c>
      <c r="C4" s="2">
        <v>10</v>
      </c>
      <c r="D4" s="2">
        <v>6</v>
      </c>
      <c r="E4" s="2">
        <v>7</v>
      </c>
      <c r="F4" s="2">
        <v>46</v>
      </c>
    </row>
    <row r="5" spans="1:6" x14ac:dyDescent="0.25">
      <c r="A5" s="17"/>
      <c r="B5" s="36" t="e">
        <f>Sheet1!#REF!</f>
        <v>#REF!</v>
      </c>
      <c r="C5" s="2"/>
      <c r="D5" s="2"/>
      <c r="E5" s="2"/>
      <c r="F5" s="2"/>
    </row>
    <row r="6" spans="1:6" x14ac:dyDescent="0.25">
      <c r="A6" s="17"/>
      <c r="B6" s="36" t="str">
        <f>Sheet1!B5</f>
        <v>NNAJI MARVELLOUS</v>
      </c>
      <c r="C6" s="2">
        <v>10</v>
      </c>
      <c r="D6" s="37">
        <v>5</v>
      </c>
      <c r="E6" s="37">
        <v>7</v>
      </c>
      <c r="F6" s="37">
        <v>46</v>
      </c>
    </row>
    <row r="7" spans="1:6" x14ac:dyDescent="0.25">
      <c r="A7" s="17"/>
      <c r="B7" s="36" t="e">
        <f>Sheet1!#REF!</f>
        <v>#REF!</v>
      </c>
      <c r="C7" s="2"/>
      <c r="D7" s="37"/>
      <c r="E7" s="37"/>
      <c r="F7" s="37"/>
    </row>
    <row r="8" spans="1:6" x14ac:dyDescent="0.25">
      <c r="A8" s="17"/>
      <c r="B8" s="36" t="str">
        <f>Sheet1!B6</f>
        <v>OGBODO SUCCESS CHINAZA</v>
      </c>
      <c r="C8" s="2">
        <v>10</v>
      </c>
      <c r="D8" s="37">
        <v>5</v>
      </c>
      <c r="E8" s="37">
        <v>8</v>
      </c>
      <c r="F8" s="37">
        <v>48</v>
      </c>
    </row>
    <row r="9" spans="1:6" x14ac:dyDescent="0.25">
      <c r="A9" s="17"/>
      <c r="B9" s="36" t="str">
        <f>Sheet1!B7</f>
        <v>OKENWA CHIDUBEM</v>
      </c>
      <c r="C9" s="2">
        <v>6</v>
      </c>
      <c r="D9" s="37">
        <v>4</v>
      </c>
      <c r="E9" s="37">
        <v>6</v>
      </c>
      <c r="F9" s="37">
        <v>41</v>
      </c>
    </row>
    <row r="10" spans="1:6" x14ac:dyDescent="0.25">
      <c r="A10" s="17"/>
      <c r="B10" s="36" t="str">
        <f>Sheet1!B8</f>
        <v>OKONKWO VICTOR EBERECHUKWU</v>
      </c>
      <c r="C10" s="2">
        <v>7</v>
      </c>
      <c r="D10" s="37">
        <v>3</v>
      </c>
      <c r="E10" s="37">
        <v>6</v>
      </c>
      <c r="F10" s="37">
        <v>56</v>
      </c>
    </row>
    <row r="11" spans="1:6" x14ac:dyDescent="0.25">
      <c r="A11" s="17"/>
      <c r="B11" s="36" t="e">
        <f>Sheet1!#REF!</f>
        <v>#REF!</v>
      </c>
      <c r="C11" s="2"/>
      <c r="D11" s="37"/>
      <c r="E11" s="37"/>
      <c r="F11" s="37"/>
    </row>
    <row r="12" spans="1:6" x14ac:dyDescent="0.25">
      <c r="A12" s="17"/>
      <c r="B12" s="36" t="str">
        <f>Sheet1!B9</f>
        <v>OYIGBO  VICTORIA KOSISOCHUKWU</v>
      </c>
      <c r="C12" s="2">
        <v>10</v>
      </c>
      <c r="D12" s="37">
        <v>5</v>
      </c>
      <c r="E12" s="37">
        <v>5</v>
      </c>
      <c r="F12" s="37">
        <v>43</v>
      </c>
    </row>
    <row r="13" spans="1:6" x14ac:dyDescent="0.25">
      <c r="A13" s="17"/>
      <c r="B13" s="36" t="str">
        <f>Sheet1!B10</f>
        <v>OZOEMENA  IFUNANYA</v>
      </c>
      <c r="C13" s="2">
        <v>10</v>
      </c>
      <c r="D13" s="37">
        <v>3</v>
      </c>
      <c r="E13" s="37">
        <v>4</v>
      </c>
      <c r="F13" s="37">
        <v>41</v>
      </c>
    </row>
    <row r="14" spans="1:6" x14ac:dyDescent="0.25">
      <c r="A14" s="17"/>
      <c r="B14" s="36" t="str">
        <f>Sheet1!B11</f>
        <v xml:space="preserve">UDEH CHIBUZOR </v>
      </c>
      <c r="C14" s="2">
        <v>6</v>
      </c>
      <c r="D14" s="37">
        <v>7</v>
      </c>
      <c r="E14" s="37">
        <v>8</v>
      </c>
      <c r="F14" s="37">
        <v>54</v>
      </c>
    </row>
    <row r="15" spans="1:6" x14ac:dyDescent="0.25">
      <c r="A15" s="17"/>
      <c r="B15" s="36">
        <f>Sheet1!B12</f>
        <v>0</v>
      </c>
      <c r="C15" s="37"/>
      <c r="D15" s="2"/>
      <c r="E15" s="37"/>
      <c r="F15" s="37"/>
    </row>
    <row r="16" spans="1:6" x14ac:dyDescent="0.25">
      <c r="A16" s="17"/>
      <c r="B16" s="36">
        <f>Sheet1!B13</f>
        <v>0</v>
      </c>
      <c r="C16" s="37"/>
      <c r="D16" s="2"/>
      <c r="E16" s="37"/>
      <c r="F16" s="37"/>
    </row>
    <row r="17" spans="1:6" x14ac:dyDescent="0.25">
      <c r="A17" s="17"/>
      <c r="B17" s="36"/>
      <c r="C17" s="37"/>
      <c r="D17" s="2"/>
      <c r="E17" s="37"/>
      <c r="F17" s="37"/>
    </row>
    <row r="18" spans="1:6" x14ac:dyDescent="0.25">
      <c r="A18" s="17"/>
      <c r="B18" s="36"/>
      <c r="C18" s="37"/>
      <c r="D18" s="2"/>
      <c r="E18" s="37"/>
      <c r="F18" s="37"/>
    </row>
    <row r="19" spans="1:6" x14ac:dyDescent="0.25">
      <c r="A19" s="17"/>
      <c r="B19" s="36"/>
      <c r="C19" s="37"/>
      <c r="D19" s="2"/>
      <c r="E19" s="37"/>
      <c r="F19" s="37"/>
    </row>
    <row r="20" spans="1:6" x14ac:dyDescent="0.25">
      <c r="A20" s="17"/>
      <c r="B20" s="36"/>
      <c r="C20" s="37"/>
      <c r="D20" s="2"/>
      <c r="E20" s="37"/>
      <c r="F20" s="37"/>
    </row>
    <row r="21" spans="1:6" x14ac:dyDescent="0.25">
      <c r="A21" s="17"/>
      <c r="B21" s="36"/>
      <c r="C21" s="37"/>
      <c r="D21" s="2"/>
      <c r="E21" s="37"/>
      <c r="F21" s="37"/>
    </row>
    <row r="22" spans="1:6" x14ac:dyDescent="0.25">
      <c r="A22" s="17"/>
      <c r="B22" s="36"/>
      <c r="C22" s="37"/>
      <c r="D22" s="2"/>
      <c r="E22" s="37"/>
      <c r="F22" s="37"/>
    </row>
    <row r="23" spans="1:6" x14ac:dyDescent="0.25">
      <c r="A23" s="17"/>
      <c r="B23" s="36"/>
      <c r="C23" s="2"/>
      <c r="D23" s="2"/>
      <c r="E23" s="2"/>
      <c r="F23" s="37"/>
    </row>
    <row r="24" spans="1:6" x14ac:dyDescent="0.25">
      <c r="A24" s="17"/>
      <c r="B24" s="36"/>
      <c r="C24" s="2"/>
      <c r="D24" s="2"/>
      <c r="E24" s="2"/>
      <c r="F24" s="37"/>
    </row>
    <row r="25" spans="1:6" x14ac:dyDescent="0.25">
      <c r="A25" s="17"/>
      <c r="B25" s="36"/>
      <c r="C25" s="2"/>
      <c r="D25" s="2"/>
      <c r="E25" s="2"/>
      <c r="F25" s="2"/>
    </row>
    <row r="26" spans="1:6" x14ac:dyDescent="0.25">
      <c r="A26" s="17"/>
      <c r="B26" s="36"/>
      <c r="C26" s="2"/>
      <c r="D26" s="2"/>
      <c r="E26" s="2"/>
      <c r="F26" s="2"/>
    </row>
    <row r="27" spans="1:6" x14ac:dyDescent="0.25">
      <c r="A27" s="17"/>
      <c r="B27" s="36"/>
      <c r="C27" s="2"/>
      <c r="D27" s="2"/>
      <c r="E27" s="2"/>
      <c r="F27" s="2"/>
    </row>
    <row r="28" spans="1:6" x14ac:dyDescent="0.25">
      <c r="A28" s="17"/>
      <c r="B28" s="36"/>
      <c r="C28" s="2"/>
      <c r="D28" s="2"/>
      <c r="E28" s="2"/>
      <c r="F28" s="2"/>
    </row>
    <row r="29" spans="1:6" x14ac:dyDescent="0.25">
      <c r="A29" s="17"/>
      <c r="B29" s="36"/>
      <c r="C29" s="2"/>
      <c r="D29" s="2"/>
      <c r="E29" s="2"/>
      <c r="F29" s="2"/>
    </row>
    <row r="30" spans="1:6" x14ac:dyDescent="0.25">
      <c r="A30" s="17"/>
      <c r="B30" s="36"/>
      <c r="C30" s="2"/>
      <c r="D30" s="2"/>
      <c r="E30" s="2"/>
      <c r="F30" s="2"/>
    </row>
    <row r="31" spans="1:6" x14ac:dyDescent="0.25">
      <c r="A31" s="17"/>
      <c r="B31" s="36"/>
      <c r="C31" s="2"/>
      <c r="D31" s="2"/>
      <c r="E31" s="2"/>
      <c r="F31" s="2"/>
    </row>
    <row r="32" spans="1:6" x14ac:dyDescent="0.25">
      <c r="A32" s="17"/>
      <c r="B32" s="36"/>
      <c r="C32" s="2"/>
      <c r="D32" s="2"/>
      <c r="E32" s="2"/>
      <c r="F32" s="2"/>
    </row>
    <row r="33" spans="1:6" x14ac:dyDescent="0.25">
      <c r="A33" s="17"/>
      <c r="B33" s="36"/>
      <c r="C33" s="2"/>
      <c r="D33" s="2"/>
      <c r="E33" s="2"/>
      <c r="F33" s="2"/>
    </row>
    <row r="34" spans="1:6" x14ac:dyDescent="0.25">
      <c r="A34" s="17"/>
      <c r="B34" s="36"/>
      <c r="C34" s="2"/>
      <c r="D34" s="2"/>
      <c r="E34" s="2"/>
      <c r="F34" s="2"/>
    </row>
    <row r="35" spans="1:6" x14ac:dyDescent="0.25">
      <c r="A35" s="17"/>
      <c r="B35" s="36"/>
      <c r="C35" s="2"/>
      <c r="D35" s="2"/>
      <c r="E35" s="2"/>
      <c r="F35" s="2"/>
    </row>
    <row r="36" spans="1:6" x14ac:dyDescent="0.25">
      <c r="A36" s="17"/>
      <c r="B36" s="36"/>
      <c r="C36" s="2"/>
      <c r="D36" s="2"/>
      <c r="E36" s="2"/>
      <c r="F36" s="2"/>
    </row>
    <row r="37" spans="1:6" x14ac:dyDescent="0.25">
      <c r="A37" s="17"/>
      <c r="B37" s="36"/>
      <c r="C37" s="2"/>
      <c r="D37" s="2"/>
      <c r="E37" s="2"/>
      <c r="F37" s="2"/>
    </row>
    <row r="38" spans="1:6" x14ac:dyDescent="0.25">
      <c r="A38" s="17"/>
      <c r="B38" s="36"/>
      <c r="C38" s="2"/>
      <c r="D38" s="2"/>
      <c r="E38" s="2"/>
      <c r="F38" s="2"/>
    </row>
    <row r="39" spans="1:6" x14ac:dyDescent="0.25">
      <c r="A39" s="17"/>
      <c r="B39" s="36"/>
      <c r="C39" s="2"/>
      <c r="D39" s="2"/>
      <c r="E39" s="2"/>
      <c r="F39" s="2"/>
    </row>
    <row r="40" spans="1:6" x14ac:dyDescent="0.25">
      <c r="A40" s="17"/>
      <c r="B40" s="36"/>
      <c r="C40" s="2"/>
      <c r="D40" s="2"/>
      <c r="E40" s="2"/>
      <c r="F40" s="2"/>
    </row>
    <row r="41" spans="1:6" x14ac:dyDescent="0.25">
      <c r="A41" s="17"/>
      <c r="B41" s="36"/>
      <c r="C41" s="2"/>
      <c r="D41" s="2"/>
      <c r="E41" s="2"/>
      <c r="F41" s="2"/>
    </row>
    <row r="42" spans="1:6" x14ac:dyDescent="0.25">
      <c r="A42" s="17"/>
      <c r="B42" s="36"/>
    </row>
    <row r="43" spans="1:6" x14ac:dyDescent="0.25">
      <c r="A43" s="17"/>
      <c r="B43" s="36"/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workbookViewId="0">
      <selection activeCell="C3" sqref="C3:F14"/>
    </sheetView>
  </sheetViews>
  <sheetFormatPr defaultRowHeight="15.75" x14ac:dyDescent="0.25"/>
  <cols>
    <col min="1" max="1" width="17.625" bestFit="1" customWidth="1"/>
    <col min="2" max="2" width="34.625" style="32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4"/>
      <c r="C1" s="2"/>
      <c r="D1" s="53" t="s">
        <v>35</v>
      </c>
      <c r="E1" s="53"/>
      <c r="F1" s="2"/>
      <c r="G1" s="2"/>
    </row>
    <row r="2" spans="1:7" x14ac:dyDescent="0.25">
      <c r="A2" s="17" t="s">
        <v>21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 x14ac:dyDescent="0.25">
      <c r="A3" s="17"/>
      <c r="B3" s="36" t="str">
        <f>Sheet1!B3</f>
        <v>CHIDERA PROMISE OLUCHI</v>
      </c>
      <c r="C3" s="4">
        <v>9</v>
      </c>
      <c r="D3" s="4">
        <v>2</v>
      </c>
      <c r="E3" s="4">
        <v>4</v>
      </c>
      <c r="F3" s="4">
        <v>38</v>
      </c>
      <c r="G3" s="4"/>
    </row>
    <row r="4" spans="1:7" x14ac:dyDescent="0.25">
      <c r="A4" s="17"/>
      <c r="B4" s="36" t="str">
        <f>Sheet1!B4</f>
        <v>CHUKWUEMEKA    MARVELLOUS</v>
      </c>
      <c r="C4" s="4">
        <v>10</v>
      </c>
      <c r="D4" s="4">
        <v>9</v>
      </c>
      <c r="E4" s="4">
        <v>9</v>
      </c>
      <c r="F4" s="4">
        <v>52</v>
      </c>
      <c r="G4" s="4"/>
    </row>
    <row r="5" spans="1:7" x14ac:dyDescent="0.25">
      <c r="A5" s="17"/>
      <c r="B5" s="36" t="e">
        <f>Sheet1!#REF!</f>
        <v>#REF!</v>
      </c>
      <c r="C5" s="4">
        <v>10</v>
      </c>
      <c r="D5" s="4">
        <v>5</v>
      </c>
      <c r="E5" s="4">
        <v>9</v>
      </c>
      <c r="F5" s="4">
        <v>50</v>
      </c>
      <c r="G5" s="4"/>
    </row>
    <row r="6" spans="1:7" x14ac:dyDescent="0.25">
      <c r="A6" s="17"/>
      <c r="B6" s="36" t="str">
        <f>Sheet1!B5</f>
        <v>NNAJI MARVELLOUS</v>
      </c>
      <c r="C6" s="4">
        <v>10</v>
      </c>
      <c r="D6" s="4">
        <v>3</v>
      </c>
      <c r="E6" s="4">
        <v>9</v>
      </c>
      <c r="F6" s="4">
        <v>55</v>
      </c>
      <c r="G6" s="4"/>
    </row>
    <row r="7" spans="1:7" x14ac:dyDescent="0.25">
      <c r="A7" s="17"/>
      <c r="B7" s="36" t="e">
        <f>Sheet1!#REF!</f>
        <v>#REF!</v>
      </c>
      <c r="C7" s="4">
        <v>8</v>
      </c>
      <c r="D7" s="4">
        <v>3</v>
      </c>
      <c r="E7" s="4">
        <v>5</v>
      </c>
      <c r="F7" s="4">
        <v>37</v>
      </c>
      <c r="G7" s="4"/>
    </row>
    <row r="8" spans="1:7" x14ac:dyDescent="0.25">
      <c r="A8" s="17"/>
      <c r="B8" s="36" t="str">
        <f>Sheet1!B6</f>
        <v>OGBODO SUCCESS CHINAZA</v>
      </c>
      <c r="C8" s="4">
        <v>10</v>
      </c>
      <c r="D8" s="4">
        <v>9</v>
      </c>
      <c r="E8" s="4">
        <v>9</v>
      </c>
      <c r="F8" s="4">
        <v>50</v>
      </c>
      <c r="G8" s="4"/>
    </row>
    <row r="9" spans="1:7" x14ac:dyDescent="0.25">
      <c r="A9" s="17"/>
      <c r="B9" s="36" t="str">
        <f>Sheet1!B7</f>
        <v>OKENWA CHIDUBEM</v>
      </c>
      <c r="C9" s="4">
        <v>9</v>
      </c>
      <c r="D9" s="4">
        <v>5</v>
      </c>
      <c r="E9" s="4">
        <v>7</v>
      </c>
      <c r="F9" s="4">
        <v>43</v>
      </c>
      <c r="G9" s="4"/>
    </row>
    <row r="10" spans="1:7" x14ac:dyDescent="0.25">
      <c r="A10" s="17"/>
      <c r="B10" s="36" t="str">
        <f>Sheet1!B8</f>
        <v>OKONKWO VICTOR EBERECHUKWU</v>
      </c>
      <c r="C10" s="4">
        <v>10</v>
      </c>
      <c r="D10" s="4">
        <v>9</v>
      </c>
      <c r="E10" s="4">
        <v>10</v>
      </c>
      <c r="F10" s="4">
        <v>59</v>
      </c>
      <c r="G10" s="4"/>
    </row>
    <row r="11" spans="1:7" x14ac:dyDescent="0.25">
      <c r="A11" s="17"/>
      <c r="B11" s="36" t="e">
        <f>Sheet1!#REF!</f>
        <v>#REF!</v>
      </c>
      <c r="C11" s="4">
        <v>10</v>
      </c>
      <c r="D11" s="4">
        <v>9</v>
      </c>
      <c r="E11" s="4">
        <v>10</v>
      </c>
      <c r="F11" s="4">
        <v>54</v>
      </c>
      <c r="G11" s="4"/>
    </row>
    <row r="12" spans="1:7" x14ac:dyDescent="0.25">
      <c r="A12" s="17"/>
      <c r="B12" s="36" t="str">
        <f>Sheet1!B9</f>
        <v>OYIGBO  VICTORIA KOSISOCHUKWU</v>
      </c>
      <c r="C12" s="4">
        <v>10</v>
      </c>
      <c r="D12" s="4">
        <v>5</v>
      </c>
      <c r="E12" s="4">
        <v>7</v>
      </c>
      <c r="F12" s="4">
        <v>43</v>
      </c>
      <c r="G12" s="4"/>
    </row>
    <row r="13" spans="1:7" x14ac:dyDescent="0.25">
      <c r="A13" s="17"/>
      <c r="B13" s="36" t="str">
        <f>Sheet1!B10</f>
        <v>OZOEMENA  IFUNANYA</v>
      </c>
      <c r="C13" s="4">
        <v>10</v>
      </c>
      <c r="D13" s="4">
        <v>3</v>
      </c>
      <c r="E13" s="4">
        <v>7</v>
      </c>
      <c r="F13" s="4">
        <v>41</v>
      </c>
      <c r="G13" s="4"/>
    </row>
    <row r="14" spans="1:7" x14ac:dyDescent="0.25">
      <c r="A14" s="17"/>
      <c r="B14" s="36" t="str">
        <f>Sheet1!B11</f>
        <v xml:space="preserve">UDEH CHIBUZOR </v>
      </c>
      <c r="C14" s="4">
        <v>9</v>
      </c>
      <c r="D14" s="4">
        <v>1</v>
      </c>
      <c r="E14" s="4">
        <v>7</v>
      </c>
      <c r="F14" s="4">
        <v>49</v>
      </c>
      <c r="G14" s="4"/>
    </row>
    <row r="15" spans="1:7" x14ac:dyDescent="0.25">
      <c r="A15" s="17"/>
      <c r="B15" s="36"/>
      <c r="C15" s="4"/>
      <c r="D15" s="4"/>
      <c r="E15" s="4"/>
      <c r="F15" s="4"/>
      <c r="G15" s="4"/>
    </row>
    <row r="16" spans="1:7" x14ac:dyDescent="0.25">
      <c r="A16" s="17"/>
      <c r="B16" s="36"/>
      <c r="C16" s="4"/>
      <c r="D16" s="4"/>
      <c r="E16" s="4"/>
      <c r="F16" s="4"/>
      <c r="G16" s="4"/>
    </row>
    <row r="17" spans="1:7" x14ac:dyDescent="0.25">
      <c r="A17" s="17"/>
      <c r="B17" s="36"/>
      <c r="C17" s="4"/>
      <c r="D17" s="4"/>
      <c r="E17" s="4"/>
      <c r="F17" s="4"/>
      <c r="G17" s="4"/>
    </row>
    <row r="18" spans="1:7" x14ac:dyDescent="0.25">
      <c r="A18" s="17"/>
      <c r="B18" s="36"/>
      <c r="C18" s="4"/>
      <c r="D18" s="4"/>
      <c r="E18" s="4"/>
      <c r="F18" s="4"/>
      <c r="G18" s="4"/>
    </row>
    <row r="19" spans="1:7" x14ac:dyDescent="0.25">
      <c r="A19" s="17"/>
      <c r="B19" s="36"/>
      <c r="C19" s="4"/>
      <c r="D19" s="4"/>
      <c r="E19" s="4"/>
      <c r="F19" s="4"/>
      <c r="G19" s="4"/>
    </row>
    <row r="20" spans="1:7" x14ac:dyDescent="0.25">
      <c r="A20" s="17"/>
      <c r="B20" s="36"/>
      <c r="C20" s="4"/>
      <c r="D20" s="4"/>
      <c r="E20" s="4"/>
      <c r="F20" s="4"/>
      <c r="G20" s="4"/>
    </row>
    <row r="21" spans="1:7" x14ac:dyDescent="0.25">
      <c r="A21" s="17"/>
      <c r="B21" s="36"/>
      <c r="C21" s="4"/>
      <c r="D21" s="4"/>
      <c r="E21" s="4"/>
      <c r="F21" s="4"/>
      <c r="G21" s="4"/>
    </row>
    <row r="22" spans="1:7" x14ac:dyDescent="0.25">
      <c r="A22" s="17"/>
      <c r="B22" s="36"/>
      <c r="C22" s="4"/>
      <c r="D22" s="4"/>
      <c r="E22" s="4"/>
      <c r="F22" s="4"/>
      <c r="G22" s="4"/>
    </row>
    <row r="23" spans="1:7" x14ac:dyDescent="0.25">
      <c r="A23" s="17"/>
      <c r="B23" s="36"/>
      <c r="C23" s="4"/>
      <c r="D23" s="4"/>
      <c r="E23" s="4"/>
      <c r="F23" s="4"/>
      <c r="G23" s="4"/>
    </row>
    <row r="24" spans="1:7" x14ac:dyDescent="0.25">
      <c r="A24" s="17"/>
      <c r="B24" s="36"/>
      <c r="C24" s="4"/>
      <c r="D24" s="4"/>
      <c r="E24" s="4"/>
      <c r="F24" s="4"/>
      <c r="G24" s="4"/>
    </row>
    <row r="25" spans="1:7" x14ac:dyDescent="0.25">
      <c r="A25" s="17"/>
      <c r="B25" s="36"/>
      <c r="C25" s="4"/>
      <c r="D25" s="4"/>
      <c r="E25" s="4"/>
      <c r="F25" s="4"/>
      <c r="G25" s="4"/>
    </row>
    <row r="26" spans="1:7" x14ac:dyDescent="0.25">
      <c r="A26" s="17"/>
      <c r="B26" s="36"/>
      <c r="C26" s="4"/>
      <c r="D26" s="4"/>
      <c r="E26" s="4"/>
      <c r="F26" s="4"/>
      <c r="G26" s="4"/>
    </row>
    <row r="27" spans="1:7" x14ac:dyDescent="0.25">
      <c r="A27" s="17"/>
      <c r="B27" s="36"/>
      <c r="C27" s="4"/>
      <c r="D27" s="4"/>
      <c r="E27" s="4"/>
      <c r="F27" s="4"/>
      <c r="G27" s="4"/>
    </row>
    <row r="28" spans="1:7" x14ac:dyDescent="0.25">
      <c r="A28" s="17"/>
      <c r="B28" s="36"/>
      <c r="C28" s="4"/>
      <c r="D28" s="4"/>
      <c r="E28" s="4"/>
      <c r="F28" s="4"/>
      <c r="G28" s="4"/>
    </row>
    <row r="29" spans="1:7" x14ac:dyDescent="0.25">
      <c r="A29" s="17"/>
      <c r="B29" s="36"/>
      <c r="C29" s="4"/>
      <c r="D29" s="4"/>
      <c r="E29" s="4"/>
      <c r="F29" s="4"/>
      <c r="G29" s="4"/>
    </row>
    <row r="30" spans="1:7" x14ac:dyDescent="0.25">
      <c r="A30" s="17"/>
      <c r="B30" s="36"/>
      <c r="C30" s="4"/>
      <c r="D30" s="4"/>
      <c r="E30" s="4"/>
      <c r="F30" s="4"/>
      <c r="G30" s="4"/>
    </row>
    <row r="31" spans="1:7" x14ac:dyDescent="0.25">
      <c r="A31" s="17"/>
      <c r="B31" s="36"/>
      <c r="C31" s="4"/>
      <c r="D31" s="4"/>
      <c r="E31" s="4"/>
      <c r="F31" s="4"/>
      <c r="G31" s="4"/>
    </row>
    <row r="32" spans="1:7" x14ac:dyDescent="0.25">
      <c r="A32" s="17"/>
      <c r="B32" s="36"/>
      <c r="C32" s="4"/>
      <c r="D32" s="4"/>
      <c r="E32" s="4"/>
      <c r="F32" s="4"/>
      <c r="G32" s="4"/>
    </row>
    <row r="33" spans="1:7" x14ac:dyDescent="0.25">
      <c r="A33" s="17"/>
      <c r="B33" s="36"/>
      <c r="C33" s="4"/>
      <c r="D33" s="4"/>
      <c r="E33" s="4"/>
      <c r="F33" s="4"/>
      <c r="G33" s="4"/>
    </row>
    <row r="34" spans="1:7" x14ac:dyDescent="0.25">
      <c r="A34" s="17"/>
      <c r="B34" s="36"/>
      <c r="C34" s="4"/>
      <c r="D34" s="4"/>
      <c r="E34" s="4"/>
      <c r="F34" s="4"/>
      <c r="G34" s="4"/>
    </row>
    <row r="35" spans="1:7" x14ac:dyDescent="0.25">
      <c r="A35" s="17"/>
      <c r="B35" s="36"/>
      <c r="C35" s="4"/>
      <c r="D35" s="4"/>
      <c r="E35" s="4"/>
      <c r="F35" s="4"/>
      <c r="G35" s="4"/>
    </row>
    <row r="36" spans="1:7" x14ac:dyDescent="0.25">
      <c r="A36" s="17"/>
      <c r="B36" s="36"/>
      <c r="C36" s="4"/>
      <c r="D36" s="4"/>
      <c r="E36" s="4"/>
      <c r="F36" s="4"/>
      <c r="G36" s="4"/>
    </row>
    <row r="37" spans="1:7" x14ac:dyDescent="0.25">
      <c r="A37" s="17"/>
      <c r="B37" s="36"/>
      <c r="C37" s="4"/>
      <c r="D37" s="4"/>
      <c r="E37" s="4"/>
      <c r="F37" s="4"/>
      <c r="G37" s="4"/>
    </row>
    <row r="38" spans="1:7" x14ac:dyDescent="0.25">
      <c r="A38" s="17"/>
      <c r="B38" s="36"/>
      <c r="C38" s="4"/>
      <c r="D38" s="4"/>
      <c r="E38" s="4"/>
      <c r="F38" s="4"/>
      <c r="G38" s="4"/>
    </row>
    <row r="39" spans="1:7" x14ac:dyDescent="0.25">
      <c r="A39" s="17"/>
      <c r="B39" s="36"/>
      <c r="C39" s="4"/>
      <c r="D39" s="4"/>
      <c r="E39" s="4"/>
      <c r="F39" s="4"/>
      <c r="G39" s="4"/>
    </row>
    <row r="40" spans="1:7" x14ac:dyDescent="0.25">
      <c r="A40" s="17"/>
      <c r="B40" s="36"/>
      <c r="C40" s="3"/>
      <c r="D40" s="3"/>
      <c r="E40" s="3"/>
      <c r="F40" s="3"/>
      <c r="G40" s="3"/>
    </row>
    <row r="41" spans="1:7" x14ac:dyDescent="0.25">
      <c r="A41" s="17"/>
      <c r="B41" s="36"/>
      <c r="C41" s="3"/>
      <c r="D41" s="3"/>
      <c r="E41" s="3"/>
      <c r="F41" s="3"/>
      <c r="G41" s="3"/>
    </row>
    <row r="42" spans="1:7" x14ac:dyDescent="0.25">
      <c r="A42" s="17"/>
      <c r="B42" s="36"/>
      <c r="C42" s="3"/>
      <c r="D42" s="3"/>
      <c r="E42" s="3"/>
      <c r="F42" s="3"/>
      <c r="G42" s="3"/>
    </row>
    <row r="43" spans="1:7" x14ac:dyDescent="0.25">
      <c r="A43" s="17"/>
      <c r="B43" s="36"/>
      <c r="C43" s="3"/>
      <c r="D43" s="3"/>
      <c r="E43" s="3"/>
      <c r="F43" s="3"/>
      <c r="G43" s="3"/>
    </row>
    <row r="44" spans="1:7" x14ac:dyDescent="0.25">
      <c r="A44" s="17"/>
      <c r="B44" s="36"/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50"/>
  <sheetViews>
    <sheetView workbookViewId="0">
      <selection activeCell="B3" sqref="B3:B16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6" x14ac:dyDescent="0.25">
      <c r="B1" s="34"/>
      <c r="C1" s="2"/>
      <c r="D1" s="53" t="s">
        <v>50</v>
      </c>
      <c r="E1" s="53"/>
      <c r="F1" s="2"/>
    </row>
    <row r="2" spans="1:6" x14ac:dyDescent="0.25">
      <c r="A2" s="17" t="s">
        <v>21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CHIDERA PROMISE OLUCHI</v>
      </c>
      <c r="C3" s="2"/>
      <c r="D3" s="2"/>
      <c r="E3" s="2"/>
      <c r="F3" s="2"/>
    </row>
    <row r="4" spans="1:6" x14ac:dyDescent="0.25">
      <c r="A4" s="17"/>
      <c r="B4" s="36" t="str">
        <f>Sheet1!B4</f>
        <v>CHUKWUEMEKA    MARVELLOUS</v>
      </c>
      <c r="C4" s="2"/>
      <c r="D4" s="2"/>
      <c r="E4" s="2"/>
      <c r="F4" s="2"/>
    </row>
    <row r="5" spans="1:6" x14ac:dyDescent="0.25">
      <c r="A5" s="17"/>
      <c r="B5" s="36" t="e">
        <f>Sheet1!#REF!</f>
        <v>#REF!</v>
      </c>
      <c r="C5" s="2"/>
      <c r="D5" s="2"/>
      <c r="E5" s="2"/>
      <c r="F5" s="2"/>
    </row>
    <row r="6" spans="1:6" x14ac:dyDescent="0.25">
      <c r="A6" s="17"/>
      <c r="B6" s="36" t="str">
        <f>Sheet1!B5</f>
        <v>NNAJI MARVELLOUS</v>
      </c>
      <c r="C6" s="37"/>
      <c r="D6" s="37"/>
      <c r="E6" s="37"/>
      <c r="F6" s="37"/>
    </row>
    <row r="7" spans="1:6" x14ac:dyDescent="0.25">
      <c r="A7" s="17"/>
      <c r="B7" s="36" t="e">
        <f>Sheet1!#REF!</f>
        <v>#REF!</v>
      </c>
      <c r="C7" s="37"/>
      <c r="D7" s="37"/>
      <c r="E7" s="37"/>
      <c r="F7" s="37"/>
    </row>
    <row r="8" spans="1:6" x14ac:dyDescent="0.25">
      <c r="A8" s="17"/>
      <c r="B8" s="36" t="str">
        <f>Sheet1!B6</f>
        <v>OGBODO SUCCESS CHINAZA</v>
      </c>
      <c r="C8" s="37"/>
      <c r="D8" s="37"/>
      <c r="E8" s="37"/>
      <c r="F8" s="37"/>
    </row>
    <row r="9" spans="1:6" x14ac:dyDescent="0.25">
      <c r="A9" s="17"/>
      <c r="B9" s="36" t="str">
        <f>Sheet1!B7</f>
        <v>OKENWA CHIDUBEM</v>
      </c>
      <c r="C9" s="37"/>
      <c r="D9" s="37"/>
      <c r="E9" s="37"/>
      <c r="F9" s="37"/>
    </row>
    <row r="10" spans="1:6" x14ac:dyDescent="0.25">
      <c r="A10" s="17"/>
      <c r="B10" s="36" t="str">
        <f>Sheet1!B8</f>
        <v>OKONKWO VICTOR EBERECHUKWU</v>
      </c>
      <c r="C10" s="37"/>
      <c r="D10" s="37"/>
      <c r="E10" s="37"/>
      <c r="F10" s="37"/>
    </row>
    <row r="11" spans="1:6" x14ac:dyDescent="0.25">
      <c r="A11" s="17"/>
      <c r="B11" s="36" t="e">
        <f>Sheet1!#REF!</f>
        <v>#REF!</v>
      </c>
      <c r="C11" s="37"/>
      <c r="D11" s="37"/>
      <c r="E11" s="37"/>
      <c r="F11" s="37"/>
    </row>
    <row r="12" spans="1:6" x14ac:dyDescent="0.25">
      <c r="A12" s="17"/>
      <c r="B12" s="36" t="str">
        <f>Sheet1!B9</f>
        <v>OYIGBO  VICTORIA KOSISOCHUKWU</v>
      </c>
      <c r="C12" s="37"/>
      <c r="D12" s="37"/>
      <c r="E12" s="37"/>
      <c r="F12" s="37"/>
    </row>
    <row r="13" spans="1:6" x14ac:dyDescent="0.25">
      <c r="A13" s="17"/>
      <c r="B13" s="36" t="str">
        <f>Sheet1!B10</f>
        <v>OZOEMENA  IFUNANYA</v>
      </c>
      <c r="C13" s="37"/>
      <c r="D13" s="37"/>
      <c r="E13" s="37"/>
      <c r="F13" s="37"/>
    </row>
    <row r="14" spans="1:6" x14ac:dyDescent="0.25">
      <c r="A14" s="17"/>
      <c r="B14" s="36" t="str">
        <f>Sheet1!B11</f>
        <v xml:space="preserve">UDEH CHIBUZOR </v>
      </c>
      <c r="C14" s="37"/>
      <c r="D14" s="37"/>
      <c r="E14" s="37"/>
      <c r="F14" s="37"/>
    </row>
    <row r="15" spans="1:6" x14ac:dyDescent="0.25">
      <c r="A15" s="17"/>
      <c r="B15" s="36">
        <f>Sheet1!B12</f>
        <v>0</v>
      </c>
      <c r="C15" s="37"/>
      <c r="D15" s="37"/>
      <c r="E15" s="37"/>
      <c r="F15" s="37"/>
    </row>
    <row r="16" spans="1:6" x14ac:dyDescent="0.25">
      <c r="A16" s="17"/>
      <c r="B16" s="36">
        <f>Sheet1!B13</f>
        <v>0</v>
      </c>
      <c r="C16" s="37"/>
      <c r="D16" s="37"/>
      <c r="E16" s="37"/>
      <c r="F16" s="37"/>
    </row>
    <row r="17" spans="1:6" x14ac:dyDescent="0.25">
      <c r="A17" s="17"/>
      <c r="B17" s="36"/>
      <c r="C17" s="37"/>
      <c r="D17" s="37"/>
      <c r="E17" s="37"/>
      <c r="F17" s="37"/>
    </row>
    <row r="18" spans="1:6" x14ac:dyDescent="0.25">
      <c r="A18" s="17"/>
      <c r="B18" s="36"/>
      <c r="C18" s="37"/>
      <c r="D18" s="37"/>
      <c r="E18" s="37"/>
      <c r="F18" s="37"/>
    </row>
    <row r="19" spans="1:6" x14ac:dyDescent="0.25">
      <c r="A19" s="17"/>
      <c r="B19" s="36"/>
      <c r="C19" s="37"/>
      <c r="D19" s="37"/>
      <c r="E19" s="37"/>
      <c r="F19" s="37"/>
    </row>
    <row r="20" spans="1:6" x14ac:dyDescent="0.25">
      <c r="A20" s="17"/>
      <c r="B20" s="36"/>
      <c r="C20" s="37"/>
      <c r="D20" s="37"/>
      <c r="E20" s="37"/>
      <c r="F20" s="2"/>
    </row>
    <row r="21" spans="1:6" x14ac:dyDescent="0.25">
      <c r="A21" s="17"/>
      <c r="B21" s="36"/>
      <c r="C21" s="37"/>
      <c r="D21" s="37"/>
      <c r="E21" s="37"/>
      <c r="F21" s="2"/>
    </row>
    <row r="22" spans="1:6" x14ac:dyDescent="0.25">
      <c r="A22" s="17"/>
      <c r="B22" s="36"/>
      <c r="C22" s="37"/>
      <c r="D22" s="2"/>
      <c r="E22" s="2"/>
      <c r="F22" s="2"/>
    </row>
    <row r="23" spans="1:6" x14ac:dyDescent="0.25">
      <c r="A23" s="17"/>
      <c r="B23" s="36"/>
      <c r="C23" s="37"/>
      <c r="D23" s="2"/>
      <c r="E23" s="2"/>
      <c r="F23" s="2"/>
    </row>
    <row r="24" spans="1:6" x14ac:dyDescent="0.25">
      <c r="A24" s="17"/>
      <c r="B24" s="36"/>
      <c r="C24" s="37"/>
      <c r="D24" s="2"/>
      <c r="E24" s="2"/>
      <c r="F24" s="2"/>
    </row>
    <row r="25" spans="1:6" x14ac:dyDescent="0.25">
      <c r="A25" s="17"/>
      <c r="B25" s="36"/>
      <c r="C25" s="37"/>
      <c r="D25" s="2"/>
      <c r="E25" s="2"/>
      <c r="F25" s="2"/>
    </row>
    <row r="26" spans="1:6" x14ac:dyDescent="0.25">
      <c r="A26" s="17"/>
      <c r="B26" s="36"/>
      <c r="C26" s="37"/>
      <c r="D26" s="2"/>
      <c r="E26" s="2"/>
      <c r="F26" s="2"/>
    </row>
    <row r="27" spans="1:6" x14ac:dyDescent="0.25">
      <c r="A27" s="17"/>
      <c r="B27" s="36"/>
      <c r="C27" s="37"/>
      <c r="D27" s="2"/>
      <c r="E27" s="2"/>
      <c r="F27" s="2"/>
    </row>
    <row r="28" spans="1:6" x14ac:dyDescent="0.25">
      <c r="A28" s="17"/>
      <c r="B28" s="36"/>
      <c r="C28" s="37"/>
      <c r="D28" s="2"/>
      <c r="E28" s="2"/>
      <c r="F28" s="2"/>
    </row>
    <row r="29" spans="1:6" x14ac:dyDescent="0.25">
      <c r="A29" s="17"/>
      <c r="B29" s="36"/>
      <c r="C29" s="37"/>
      <c r="D29" s="2"/>
      <c r="E29" s="2"/>
      <c r="F29" s="2"/>
    </row>
    <row r="30" spans="1:6" x14ac:dyDescent="0.25">
      <c r="A30" s="17"/>
      <c r="B30" s="36"/>
      <c r="C30" s="37"/>
      <c r="D30" s="2"/>
      <c r="E30" s="2"/>
      <c r="F30" s="2"/>
    </row>
    <row r="31" spans="1:6" x14ac:dyDescent="0.25">
      <c r="A31" s="17"/>
      <c r="B31" s="36"/>
      <c r="C31" s="37"/>
      <c r="D31" s="2"/>
      <c r="E31" s="2"/>
      <c r="F31" s="2"/>
    </row>
    <row r="32" spans="1:6" x14ac:dyDescent="0.25">
      <c r="A32" s="17"/>
      <c r="B32" s="36"/>
      <c r="C32" s="37"/>
      <c r="D32" s="2"/>
      <c r="E32" s="2"/>
      <c r="F32" s="2"/>
    </row>
    <row r="33" spans="1:6" x14ac:dyDescent="0.25">
      <c r="A33" s="17"/>
      <c r="B33" s="36"/>
      <c r="C33" s="37"/>
      <c r="D33" s="2"/>
      <c r="E33" s="2"/>
      <c r="F33" s="2"/>
    </row>
    <row r="34" spans="1:6" x14ac:dyDescent="0.25">
      <c r="A34" s="17"/>
      <c r="B34" s="36"/>
      <c r="C34" s="37"/>
      <c r="D34" s="2"/>
      <c r="E34" s="2"/>
      <c r="F34" s="2"/>
    </row>
    <row r="35" spans="1:6" x14ac:dyDescent="0.25">
      <c r="A35" s="17"/>
      <c r="B35" s="36"/>
      <c r="C35" s="37"/>
      <c r="D35" s="2"/>
      <c r="E35" s="2"/>
      <c r="F35" s="2"/>
    </row>
    <row r="36" spans="1:6" x14ac:dyDescent="0.25">
      <c r="A36" s="17"/>
      <c r="B36" s="36"/>
      <c r="C36" s="37"/>
      <c r="D36" s="2"/>
      <c r="E36" s="2"/>
      <c r="F36" s="2"/>
    </row>
    <row r="37" spans="1:6" x14ac:dyDescent="0.25">
      <c r="A37" s="17"/>
      <c r="B37" s="36"/>
      <c r="C37" s="37"/>
      <c r="D37" s="2"/>
      <c r="E37" s="2"/>
      <c r="F37" s="2"/>
    </row>
    <row r="38" spans="1:6" x14ac:dyDescent="0.25">
      <c r="A38" s="17"/>
      <c r="B38" s="36"/>
      <c r="C38" s="37"/>
      <c r="D38" s="2"/>
      <c r="E38" s="2"/>
      <c r="F38" s="2"/>
    </row>
    <row r="39" spans="1:6" x14ac:dyDescent="0.25">
      <c r="A39" s="17"/>
      <c r="B39" s="36"/>
      <c r="C39" s="37"/>
      <c r="D39" s="2"/>
      <c r="E39" s="2"/>
      <c r="F39" s="2"/>
    </row>
    <row r="40" spans="1:6" x14ac:dyDescent="0.25">
      <c r="A40" s="17"/>
      <c r="B40" s="36"/>
      <c r="D40" s="2"/>
      <c r="E40" s="2"/>
    </row>
    <row r="41" spans="1:6" x14ac:dyDescent="0.25">
      <c r="A41" s="17"/>
      <c r="B41" s="36"/>
      <c r="C41" s="37"/>
      <c r="D41" s="2"/>
      <c r="E41" s="2"/>
      <c r="F41" s="2"/>
    </row>
    <row r="42" spans="1:6" x14ac:dyDescent="0.25">
      <c r="A42" s="17"/>
      <c r="B42" s="36"/>
    </row>
    <row r="43" spans="1:6" x14ac:dyDescent="0.25">
      <c r="A43" s="17"/>
      <c r="B43" s="36"/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50"/>
  <sheetViews>
    <sheetView workbookViewId="0">
      <selection activeCell="E7" sqref="E7"/>
    </sheetView>
  </sheetViews>
  <sheetFormatPr defaultRowHeight="15.75" x14ac:dyDescent="0.25"/>
  <cols>
    <col min="1" max="1" width="17.25" bestFit="1" customWidth="1"/>
    <col min="2" max="2" width="34.625" style="32" bestFit="1" customWidth="1"/>
  </cols>
  <sheetData>
    <row r="1" spans="1:6" x14ac:dyDescent="0.25">
      <c r="B1" s="34"/>
      <c r="C1" s="2"/>
      <c r="D1" s="54" t="s">
        <v>4</v>
      </c>
      <c r="E1" s="53"/>
      <c r="F1" s="2"/>
    </row>
    <row r="2" spans="1:6" x14ac:dyDescent="0.25">
      <c r="A2" s="17" t="s">
        <v>36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CHIDERA PROMISE OLUCHI</v>
      </c>
      <c r="C3" s="4"/>
      <c r="D3" s="4"/>
      <c r="E3" s="4"/>
      <c r="F3">
        <v>34</v>
      </c>
    </row>
    <row r="4" spans="1:6" x14ac:dyDescent="0.25">
      <c r="A4" s="17"/>
      <c r="B4" s="36" t="str">
        <f>Sheet1!B4</f>
        <v>CHUKWUEMEKA    MARVELLOUS</v>
      </c>
      <c r="C4" s="4"/>
      <c r="D4" s="4"/>
      <c r="E4" s="4"/>
      <c r="F4">
        <v>27</v>
      </c>
    </row>
    <row r="5" spans="1:6" x14ac:dyDescent="0.25">
      <c r="A5" s="17"/>
      <c r="B5" s="36" t="e">
        <f>Sheet1!#REF!</f>
        <v>#REF!</v>
      </c>
      <c r="C5" s="4"/>
      <c r="D5" s="4"/>
      <c r="E5" s="4"/>
      <c r="F5">
        <v>67</v>
      </c>
    </row>
    <row r="6" spans="1:6" x14ac:dyDescent="0.25">
      <c r="A6" s="17"/>
      <c r="B6" s="36" t="str">
        <f>Sheet1!B5</f>
        <v>NNAJI MARVELLOUS</v>
      </c>
      <c r="C6" s="4"/>
      <c r="D6" s="4"/>
      <c r="E6" s="4"/>
    </row>
    <row r="7" spans="1:6" x14ac:dyDescent="0.25">
      <c r="A7" s="17"/>
      <c r="B7" s="36" t="e">
        <f>Sheet1!#REF!</f>
        <v>#REF!</v>
      </c>
      <c r="C7" s="4"/>
      <c r="D7" s="4"/>
      <c r="E7" s="4"/>
    </row>
    <row r="8" spans="1:6" x14ac:dyDescent="0.25">
      <c r="A8" s="17"/>
      <c r="B8" s="36" t="str">
        <f>Sheet1!B6</f>
        <v>OGBODO SUCCESS CHINAZA</v>
      </c>
      <c r="C8" s="4"/>
      <c r="D8" s="4"/>
      <c r="E8" s="4"/>
      <c r="F8">
        <v>44</v>
      </c>
    </row>
    <row r="9" spans="1:6" x14ac:dyDescent="0.25">
      <c r="A9" s="17"/>
      <c r="B9" s="36" t="str">
        <f>Sheet1!B7</f>
        <v>OKENWA CHIDUBEM</v>
      </c>
      <c r="C9" s="4"/>
      <c r="D9" s="4"/>
      <c r="E9" s="4"/>
      <c r="F9">
        <v>42</v>
      </c>
    </row>
    <row r="10" spans="1:6" x14ac:dyDescent="0.25">
      <c r="A10" s="17"/>
      <c r="B10" s="36" t="str">
        <f>Sheet1!B8</f>
        <v>OKONKWO VICTOR EBERECHUKWU</v>
      </c>
      <c r="C10" s="4"/>
      <c r="D10" s="4"/>
      <c r="E10" s="4"/>
      <c r="F10">
        <v>84</v>
      </c>
    </row>
    <row r="11" spans="1:6" x14ac:dyDescent="0.25">
      <c r="A11" s="17"/>
      <c r="B11" s="36" t="e">
        <f>Sheet1!#REF!</f>
        <v>#REF!</v>
      </c>
      <c r="C11" s="4"/>
      <c r="D11" s="4"/>
      <c r="E11" s="4"/>
    </row>
    <row r="12" spans="1:6" x14ac:dyDescent="0.25">
      <c r="A12" s="17"/>
      <c r="B12" s="36" t="str">
        <f>Sheet1!B9</f>
        <v>OYIGBO  VICTORIA KOSISOCHUKWU</v>
      </c>
      <c r="C12" s="4"/>
      <c r="D12" s="4"/>
      <c r="E12" s="4"/>
      <c r="F12">
        <v>44</v>
      </c>
    </row>
    <row r="13" spans="1:6" x14ac:dyDescent="0.25">
      <c r="A13" s="17"/>
      <c r="B13" s="36" t="str">
        <f>Sheet1!B10</f>
        <v>OZOEMENA  IFUNANYA</v>
      </c>
      <c r="C13" s="4"/>
      <c r="D13" s="4"/>
      <c r="E13" s="4"/>
    </row>
    <row r="14" spans="1:6" x14ac:dyDescent="0.25">
      <c r="A14" s="17"/>
      <c r="B14" s="36" t="str">
        <f>Sheet1!B11</f>
        <v xml:space="preserve">UDEH CHIBUZOR </v>
      </c>
      <c r="C14" s="4"/>
      <c r="D14" s="4"/>
      <c r="E14" s="4"/>
      <c r="F14">
        <v>33</v>
      </c>
    </row>
    <row r="15" spans="1:6" x14ac:dyDescent="0.25">
      <c r="A15" s="17"/>
      <c r="B15" s="36">
        <f>Sheet1!B12</f>
        <v>0</v>
      </c>
      <c r="C15" s="4"/>
      <c r="D15" s="4"/>
      <c r="E15" s="4"/>
      <c r="F15" s="4"/>
    </row>
    <row r="16" spans="1:6" x14ac:dyDescent="0.25">
      <c r="A16" s="17"/>
      <c r="B16" s="36"/>
      <c r="C16" s="4"/>
      <c r="D16" s="4"/>
      <c r="E16" s="4"/>
      <c r="F16" s="4"/>
    </row>
    <row r="17" spans="1:6" x14ac:dyDescent="0.25">
      <c r="A17" s="17"/>
      <c r="B17" s="36"/>
      <c r="C17" s="4"/>
      <c r="D17" s="4"/>
      <c r="E17" s="4"/>
      <c r="F17" s="4"/>
    </row>
    <row r="18" spans="1:6" x14ac:dyDescent="0.25">
      <c r="A18" s="17"/>
      <c r="B18" s="36"/>
      <c r="C18" s="4"/>
      <c r="D18" s="4"/>
      <c r="E18" s="4"/>
      <c r="F18" s="4"/>
    </row>
    <row r="19" spans="1:6" x14ac:dyDescent="0.25">
      <c r="A19" s="17"/>
      <c r="B19" s="36"/>
      <c r="C19" s="4"/>
      <c r="D19" s="4"/>
      <c r="E19" s="4"/>
      <c r="F19" s="4"/>
    </row>
    <row r="20" spans="1:6" x14ac:dyDescent="0.25">
      <c r="A20" s="17"/>
      <c r="B20" s="36"/>
      <c r="C20" s="4"/>
      <c r="D20" s="4"/>
      <c r="E20" s="4"/>
      <c r="F20" s="4"/>
    </row>
    <row r="21" spans="1:6" x14ac:dyDescent="0.25">
      <c r="A21" s="17"/>
      <c r="B21" s="36"/>
      <c r="C21" s="4"/>
      <c r="D21" s="4"/>
      <c r="E21" s="4"/>
      <c r="F21" s="4"/>
    </row>
    <row r="22" spans="1:6" x14ac:dyDescent="0.25">
      <c r="A22" s="17"/>
      <c r="B22" s="36"/>
      <c r="C22" s="4"/>
      <c r="D22" s="4"/>
      <c r="E22" s="4"/>
      <c r="F22" s="4"/>
    </row>
    <row r="23" spans="1:6" x14ac:dyDescent="0.25">
      <c r="A23" s="17"/>
      <c r="B23" s="36"/>
      <c r="C23" s="4"/>
      <c r="D23" s="4"/>
      <c r="E23" s="4"/>
      <c r="F23" s="4"/>
    </row>
    <row r="24" spans="1:6" x14ac:dyDescent="0.25">
      <c r="A24" s="17"/>
      <c r="B24" s="36"/>
      <c r="C24" s="4"/>
      <c r="D24" s="4"/>
      <c r="E24" s="4"/>
      <c r="F24" s="4"/>
    </row>
    <row r="25" spans="1:6" x14ac:dyDescent="0.25">
      <c r="A25" s="17"/>
      <c r="B25" s="36"/>
      <c r="C25" s="4"/>
      <c r="D25" s="4"/>
      <c r="E25" s="4"/>
      <c r="F25" s="4"/>
    </row>
    <row r="26" spans="1:6" x14ac:dyDescent="0.25">
      <c r="A26" s="17"/>
      <c r="B26" s="36"/>
      <c r="C26" s="4"/>
      <c r="D26" s="4"/>
      <c r="E26" s="4"/>
      <c r="F26" s="4"/>
    </row>
    <row r="27" spans="1:6" x14ac:dyDescent="0.25">
      <c r="A27" s="17"/>
      <c r="B27" s="36"/>
      <c r="C27" s="4"/>
      <c r="D27" s="4"/>
      <c r="E27" s="4"/>
      <c r="F27" s="4"/>
    </row>
    <row r="28" spans="1:6" x14ac:dyDescent="0.25">
      <c r="A28" s="17"/>
      <c r="B28" s="36"/>
      <c r="C28" s="4"/>
      <c r="D28" s="4"/>
      <c r="E28" s="4"/>
      <c r="F28" s="4"/>
    </row>
    <row r="29" spans="1:6" x14ac:dyDescent="0.25">
      <c r="A29" s="17"/>
      <c r="B29" s="36"/>
      <c r="C29" s="4"/>
      <c r="D29" s="4"/>
      <c r="E29" s="4"/>
      <c r="F29" s="4"/>
    </row>
    <row r="30" spans="1:6" x14ac:dyDescent="0.25">
      <c r="A30" s="17"/>
      <c r="B30" s="36"/>
      <c r="C30" s="4"/>
      <c r="D30" s="4"/>
      <c r="E30" s="4"/>
      <c r="F30" s="4"/>
    </row>
    <row r="31" spans="1:6" x14ac:dyDescent="0.25">
      <c r="A31" s="17"/>
      <c r="B31" s="36"/>
      <c r="C31" s="4"/>
      <c r="D31" s="4"/>
      <c r="E31" s="4"/>
      <c r="F31" s="4"/>
    </row>
    <row r="32" spans="1:6" x14ac:dyDescent="0.25">
      <c r="A32" s="17"/>
      <c r="B32" s="36"/>
      <c r="C32" s="4"/>
      <c r="D32" s="4"/>
      <c r="E32" s="4"/>
      <c r="F32" s="4"/>
    </row>
    <row r="33" spans="1:6" x14ac:dyDescent="0.25">
      <c r="A33" s="17"/>
      <c r="B33" s="36"/>
      <c r="C33" s="4"/>
      <c r="D33" s="4"/>
      <c r="E33" s="4"/>
      <c r="F33" s="4"/>
    </row>
    <row r="34" spans="1:6" x14ac:dyDescent="0.25">
      <c r="A34" s="17"/>
      <c r="B34" s="36"/>
      <c r="C34" s="4"/>
      <c r="D34" s="4"/>
      <c r="E34" s="4"/>
      <c r="F34" s="4"/>
    </row>
    <row r="35" spans="1:6" x14ac:dyDescent="0.25">
      <c r="A35" s="17"/>
      <c r="B35" s="36"/>
      <c r="C35" s="4"/>
      <c r="D35" s="4"/>
      <c r="E35" s="4"/>
      <c r="F35" s="4"/>
    </row>
    <row r="36" spans="1:6" x14ac:dyDescent="0.25">
      <c r="A36" s="17"/>
      <c r="B36" s="36"/>
      <c r="C36" s="4"/>
      <c r="D36" s="4"/>
      <c r="E36" s="4"/>
      <c r="F36" s="4"/>
    </row>
    <row r="37" spans="1:6" x14ac:dyDescent="0.25">
      <c r="A37" s="17"/>
      <c r="B37" s="36"/>
      <c r="C37" s="4"/>
      <c r="D37" s="4"/>
      <c r="E37" s="4"/>
      <c r="F37" s="4"/>
    </row>
    <row r="38" spans="1:6" x14ac:dyDescent="0.25">
      <c r="A38" s="17"/>
      <c r="B38" s="36"/>
      <c r="C38" s="4"/>
      <c r="D38" s="4"/>
      <c r="E38" s="4"/>
      <c r="F38" s="4"/>
    </row>
    <row r="39" spans="1:6" x14ac:dyDescent="0.25">
      <c r="A39" s="17"/>
      <c r="B39" s="36"/>
      <c r="C39" s="4"/>
      <c r="D39" s="4"/>
      <c r="E39" s="4"/>
      <c r="F39" s="4"/>
    </row>
    <row r="40" spans="1:6" x14ac:dyDescent="0.25">
      <c r="A40" s="17"/>
      <c r="B40" s="36"/>
      <c r="C40" s="3"/>
      <c r="D40" s="3"/>
      <c r="E40" s="3"/>
      <c r="F40" s="3"/>
    </row>
    <row r="41" spans="1:6" x14ac:dyDescent="0.25">
      <c r="A41" s="17"/>
      <c r="B41" s="36"/>
      <c r="C41" s="3"/>
      <c r="D41" s="3"/>
      <c r="E41" s="3"/>
      <c r="F41" s="3"/>
    </row>
    <row r="42" spans="1:6" x14ac:dyDescent="0.25">
      <c r="A42" s="17"/>
      <c r="B42" s="36"/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2"/>
  <sheetViews>
    <sheetView zoomScaleSheetLayoutView="100" workbookViewId="0">
      <selection activeCell="L3" sqref="L3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3.25" customWidth="1"/>
    <col min="6" max="6" width="2.875" customWidth="1"/>
    <col min="7" max="7" width="3.12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125" customWidth="1"/>
    <col min="18" max="18" width="2.5" customWidth="1"/>
    <col min="19" max="20" width="2.375" customWidth="1"/>
    <col min="21" max="21" width="2.25" customWidth="1"/>
    <col min="22" max="22" width="2.875" bestFit="1" customWidth="1"/>
    <col min="23" max="23" width="2.875" customWidth="1"/>
    <col min="24" max="24" width="4.25" customWidth="1"/>
    <col min="25" max="26" width="2.875" customWidth="1"/>
    <col min="27" max="27" width="3.875" customWidth="1"/>
    <col min="28" max="28" width="4" customWidth="1"/>
    <col min="29" max="29" width="3.5" customWidth="1"/>
    <col min="30" max="30" width="30.25" bestFit="1" customWidth="1"/>
  </cols>
  <sheetData>
    <row r="1" spans="1:26" x14ac:dyDescent="0.25">
      <c r="B1" s="41" t="s">
        <v>66</v>
      </c>
    </row>
    <row r="2" spans="1:26" x14ac:dyDescent="0.2">
      <c r="A2" s="9"/>
      <c r="B2" s="9"/>
      <c r="C2" s="51" t="s">
        <v>29</v>
      </c>
      <c r="D2" s="51"/>
      <c r="E2" s="51" t="s">
        <v>30</v>
      </c>
      <c r="F2" s="51"/>
      <c r="G2" s="51" t="s">
        <v>45</v>
      </c>
      <c r="H2" s="51"/>
      <c r="I2" s="51" t="s">
        <v>46</v>
      </c>
      <c r="J2" s="51"/>
      <c r="K2" s="51" t="s">
        <v>47</v>
      </c>
      <c r="L2" s="51"/>
      <c r="M2" s="51" t="s">
        <v>32</v>
      </c>
      <c r="N2" s="51"/>
      <c r="O2" s="51" t="s">
        <v>48</v>
      </c>
      <c r="P2" s="51"/>
      <c r="Q2" s="51" t="s">
        <v>49</v>
      </c>
      <c r="R2" s="51"/>
      <c r="S2" s="51" t="s">
        <v>31</v>
      </c>
      <c r="T2" s="51"/>
      <c r="U2" s="49" t="s">
        <v>51</v>
      </c>
      <c r="V2" s="50"/>
      <c r="W2" s="9"/>
      <c r="X2" s="9"/>
      <c r="Y2" s="9"/>
      <c r="Z2" s="5"/>
    </row>
    <row r="3" spans="1:26" ht="45" x14ac:dyDescent="0.2">
      <c r="A3" s="10" t="s">
        <v>28</v>
      </c>
      <c r="B3" s="10" t="s">
        <v>0</v>
      </c>
      <c r="C3" s="11" t="s">
        <v>12</v>
      </c>
      <c r="D3" s="12" t="s">
        <v>13</v>
      </c>
      <c r="E3" s="11" t="s">
        <v>12</v>
      </c>
      <c r="F3" s="12" t="s">
        <v>13</v>
      </c>
      <c r="G3" s="11" t="s">
        <v>12</v>
      </c>
      <c r="H3" s="12" t="s">
        <v>13</v>
      </c>
      <c r="I3" s="12" t="s">
        <v>12</v>
      </c>
      <c r="J3" s="12" t="s">
        <v>13</v>
      </c>
      <c r="K3" s="12" t="s">
        <v>12</v>
      </c>
      <c r="L3" s="12" t="s">
        <v>13</v>
      </c>
      <c r="M3" s="12" t="s">
        <v>12</v>
      </c>
      <c r="N3" s="12" t="s">
        <v>13</v>
      </c>
      <c r="O3" s="12" t="s">
        <v>12</v>
      </c>
      <c r="P3" s="12" t="s">
        <v>13</v>
      </c>
      <c r="Q3" s="12" t="s">
        <v>12</v>
      </c>
      <c r="R3" s="12" t="s">
        <v>13</v>
      </c>
      <c r="S3" s="12" t="s">
        <v>12</v>
      </c>
      <c r="T3" s="12" t="s">
        <v>13</v>
      </c>
      <c r="U3" s="12" t="s">
        <v>12</v>
      </c>
      <c r="V3" s="12" t="s">
        <v>13</v>
      </c>
      <c r="W3" s="12" t="s">
        <v>12</v>
      </c>
      <c r="X3" s="12" t="s">
        <v>33</v>
      </c>
      <c r="Y3" s="12" t="s">
        <v>34</v>
      </c>
      <c r="Z3" s="6"/>
    </row>
    <row r="4" spans="1:26" x14ac:dyDescent="0.25">
      <c r="A4" s="10">
        <v>1</v>
      </c>
      <c r="B4" s="13" t="str">
        <f>Sheet1!B3</f>
        <v>CHIDERA PROMISE OLUCHI</v>
      </c>
      <c r="C4" s="14">
        <f>Sheet1!J3</f>
        <v>53</v>
      </c>
      <c r="D4" s="14" t="str">
        <f>Sheet1!K3</f>
        <v>C6</v>
      </c>
      <c r="E4" s="14">
        <f>Sheet1!S3</f>
        <v>40</v>
      </c>
      <c r="F4" s="14" t="str">
        <f>Sheet1!T3</f>
        <v>E8</v>
      </c>
      <c r="G4" s="14">
        <f>Sheet1!AB3</f>
        <v>41</v>
      </c>
      <c r="H4" s="14" t="str">
        <f>Sheet1!AC3</f>
        <v>E8</v>
      </c>
      <c r="I4" s="14">
        <f>Sheet1!AK3</f>
        <v>0</v>
      </c>
      <c r="J4" s="14" t="str">
        <f>Sheet1!AL3</f>
        <v>F9</v>
      </c>
      <c r="K4" s="14">
        <f>Sheet1!AT3</f>
        <v>51</v>
      </c>
      <c r="L4" s="14" t="str">
        <f>Sheet1!AU3</f>
        <v>C6</v>
      </c>
      <c r="M4" s="14">
        <f>Sheet1!BC3</f>
        <v>70</v>
      </c>
      <c r="N4" s="14" t="str">
        <f>Sheet1!BD3</f>
        <v>B2</v>
      </c>
      <c r="O4" s="14">
        <f>Sheet1!BL3</f>
        <v>63</v>
      </c>
      <c r="P4" s="14" t="str">
        <f>Sheet1!BM3</f>
        <v>C4</v>
      </c>
      <c r="Q4" s="14">
        <f>Sheet1!BU3</f>
        <v>50</v>
      </c>
      <c r="R4" s="14" t="str">
        <f>Sheet1!BV3</f>
        <v>C6</v>
      </c>
      <c r="S4" s="14">
        <f>Sheet1!CD3</f>
        <v>53</v>
      </c>
      <c r="T4" s="14" t="str">
        <f>Sheet1!CE3</f>
        <v>C6</v>
      </c>
      <c r="U4" s="14">
        <f>Sheet1!CM3</f>
        <v>34</v>
      </c>
      <c r="V4" s="14" t="str">
        <f>Sheet1!CN3</f>
        <v>F9</v>
      </c>
      <c r="W4" s="15">
        <f>SUM(S4,Q4,O4,M4,K4,I4,G4,E4,C4)</f>
        <v>421</v>
      </c>
      <c r="X4" s="15">
        <f t="shared" ref="X4:X12" si="0">W4/9</f>
        <v>46.777777777777779</v>
      </c>
      <c r="Y4" s="15">
        <f>Sheet1!CS3</f>
        <v>9</v>
      </c>
      <c r="Z4" s="7"/>
    </row>
    <row r="5" spans="1:26" x14ac:dyDescent="0.25">
      <c r="A5" s="10">
        <v>2</v>
      </c>
      <c r="B5" s="13" t="str">
        <f>Sheet1!B4</f>
        <v>CHUKWUEMEKA    MARVELLOUS</v>
      </c>
      <c r="C5" s="14">
        <f>Sheet1!J4</f>
        <v>69</v>
      </c>
      <c r="D5" s="14" t="str">
        <f>Sheet1!K4</f>
        <v>B3</v>
      </c>
      <c r="E5" s="14">
        <f>Sheet1!S4</f>
        <v>56</v>
      </c>
      <c r="F5" s="14" t="str">
        <f>Sheet1!T4</f>
        <v>C5</v>
      </c>
      <c r="G5" s="14">
        <f>Sheet1!AB4</f>
        <v>70</v>
      </c>
      <c r="H5" s="14" t="str">
        <f>Sheet1!AC4</f>
        <v>B2</v>
      </c>
      <c r="I5" s="14">
        <f>Sheet1!AK4</f>
        <v>0</v>
      </c>
      <c r="J5" s="14" t="str">
        <f>Sheet1!AL4</f>
        <v>F9</v>
      </c>
      <c r="K5" s="14">
        <f>Sheet1!AT4</f>
        <v>66</v>
      </c>
      <c r="L5" s="14" t="str">
        <f>Sheet1!AU4</f>
        <v>B3</v>
      </c>
      <c r="M5" s="14">
        <f>Sheet1!BC4</f>
        <v>86</v>
      </c>
      <c r="N5" s="14" t="str">
        <f>Sheet1!BD4</f>
        <v>A1</v>
      </c>
      <c r="O5" s="14">
        <f>Sheet1!BL4</f>
        <v>89</v>
      </c>
      <c r="P5" s="14" t="str">
        <f>Sheet1!BM4</f>
        <v>A1</v>
      </c>
      <c r="Q5" s="14">
        <f>Sheet1!BU4</f>
        <v>69</v>
      </c>
      <c r="R5" s="14" t="str">
        <f>Sheet1!BV4</f>
        <v>B3</v>
      </c>
      <c r="S5" s="14">
        <f>Sheet1!CD4</f>
        <v>80</v>
      </c>
      <c r="T5" s="14" t="str">
        <f>Sheet1!CE4</f>
        <v>A1</v>
      </c>
      <c r="U5" s="14">
        <f>Sheet1!CM4</f>
        <v>27</v>
      </c>
      <c r="V5" s="14" t="str">
        <f>Sheet1!CN4</f>
        <v>F9</v>
      </c>
      <c r="W5" s="15">
        <f t="shared" ref="W5:W12" si="1">SUM(S5,Q5,O5,M5,K5,I5,G5,E5,C5)</f>
        <v>585</v>
      </c>
      <c r="X5" s="15">
        <f t="shared" si="0"/>
        <v>65</v>
      </c>
      <c r="Y5" s="15">
        <f>Sheet1!CS4</f>
        <v>2</v>
      </c>
      <c r="Z5" s="8"/>
    </row>
    <row r="6" spans="1:26" x14ac:dyDescent="0.25">
      <c r="A6" s="10">
        <v>4</v>
      </c>
      <c r="B6" s="13" t="str">
        <f>Sheet1!B5</f>
        <v>NNAJI MARVELLOUS</v>
      </c>
      <c r="C6" s="14">
        <f>Sheet1!J5</f>
        <v>62</v>
      </c>
      <c r="D6" s="14" t="str">
        <f>Sheet1!K5</f>
        <v>C4</v>
      </c>
      <c r="E6" s="14">
        <f>Sheet1!S5</f>
        <v>36</v>
      </c>
      <c r="F6" s="14" t="str">
        <f>Sheet1!T5</f>
        <v>F9</v>
      </c>
      <c r="G6" s="14">
        <f>Sheet1!AB5</f>
        <v>54</v>
      </c>
      <c r="H6" s="14" t="str">
        <f>Sheet1!AC5</f>
        <v>C6</v>
      </c>
      <c r="I6" s="14">
        <f>Sheet1!AK5</f>
        <v>56</v>
      </c>
      <c r="J6" s="14" t="str">
        <f>Sheet1!AL5</f>
        <v>C5</v>
      </c>
      <c r="K6" s="14">
        <f>Sheet1!AT5</f>
        <v>57</v>
      </c>
      <c r="L6" s="14" t="str">
        <f>Sheet1!AU5</f>
        <v>C5</v>
      </c>
      <c r="M6" s="14">
        <f>Sheet1!BC5</f>
        <v>91</v>
      </c>
      <c r="N6" s="14" t="str">
        <f>Sheet1!BD5</f>
        <v>A1</v>
      </c>
      <c r="O6" s="14">
        <f>Sheet1!BL5</f>
        <v>78</v>
      </c>
      <c r="P6" s="14" t="str">
        <f>Sheet1!BM5</f>
        <v>A1</v>
      </c>
      <c r="Q6" s="14">
        <f>Sheet1!BU5</f>
        <v>68</v>
      </c>
      <c r="R6" s="14" t="str">
        <f>Sheet1!BV5</f>
        <v>B3</v>
      </c>
      <c r="S6" s="14">
        <f>Sheet1!CD5</f>
        <v>77</v>
      </c>
      <c r="T6" s="14" t="str">
        <f>Sheet1!CE5</f>
        <v>A1</v>
      </c>
      <c r="U6" s="14">
        <f>Sheet1!CM5</f>
        <v>0</v>
      </c>
      <c r="V6" s="14" t="str">
        <f>Sheet1!CN5</f>
        <v>F9</v>
      </c>
      <c r="W6" s="15">
        <f t="shared" si="1"/>
        <v>579</v>
      </c>
      <c r="X6" s="15">
        <f t="shared" si="0"/>
        <v>64.333333333333329</v>
      </c>
      <c r="Y6" s="15">
        <f>Sheet1!CS5</f>
        <v>3</v>
      </c>
      <c r="Z6" s="8"/>
    </row>
    <row r="7" spans="1:26" x14ac:dyDescent="0.25">
      <c r="A7" s="10">
        <v>6</v>
      </c>
      <c r="B7" s="13" t="str">
        <f>Sheet1!B6</f>
        <v>OGBODO SUCCESS CHINAZA</v>
      </c>
      <c r="C7" s="14">
        <f>Sheet1!J6</f>
        <v>60</v>
      </c>
      <c r="D7" s="14" t="str">
        <f>Sheet1!K6</f>
        <v>C4</v>
      </c>
      <c r="E7" s="14">
        <f>Sheet1!S6</f>
        <v>46</v>
      </c>
      <c r="F7" s="14" t="str">
        <f>Sheet1!T6</f>
        <v>D7</v>
      </c>
      <c r="G7" s="14">
        <f>Sheet1!AB6</f>
        <v>67</v>
      </c>
      <c r="H7" s="14" t="str">
        <f>Sheet1!AC6</f>
        <v>B3</v>
      </c>
      <c r="I7" s="14">
        <f>Sheet1!AK6</f>
        <v>0</v>
      </c>
      <c r="J7" s="14" t="str">
        <f>Sheet1!AL6</f>
        <v>F9</v>
      </c>
      <c r="K7" s="14">
        <f>Sheet1!AT6</f>
        <v>61</v>
      </c>
      <c r="L7" s="14" t="str">
        <f>Sheet1!AU6</f>
        <v>C4</v>
      </c>
      <c r="M7" s="14">
        <f>Sheet1!BC6</f>
        <v>89</v>
      </c>
      <c r="N7" s="14" t="str">
        <f>Sheet1!BD6</f>
        <v>A1</v>
      </c>
      <c r="O7" s="14">
        <f>Sheet1!BL6</f>
        <v>83</v>
      </c>
      <c r="P7" s="14" t="str">
        <f>Sheet1!BM6</f>
        <v>A1</v>
      </c>
      <c r="Q7" s="14">
        <f>Sheet1!BU6</f>
        <v>71</v>
      </c>
      <c r="R7" s="14" t="str">
        <f>Sheet1!BV6</f>
        <v>B2</v>
      </c>
      <c r="S7" s="14">
        <f>Sheet1!CD6</f>
        <v>78</v>
      </c>
      <c r="T7" s="14" t="str">
        <f>Sheet1!CE6</f>
        <v>A1</v>
      </c>
      <c r="U7" s="14">
        <f>Sheet1!CM6</f>
        <v>44</v>
      </c>
      <c r="V7" s="14" t="str">
        <f>Sheet1!CN6</f>
        <v>E8</v>
      </c>
      <c r="W7" s="15">
        <f t="shared" si="1"/>
        <v>555</v>
      </c>
      <c r="X7" s="15">
        <f t="shared" si="0"/>
        <v>61.666666666666664</v>
      </c>
      <c r="Y7" s="15">
        <f>Sheet1!CS6</f>
        <v>4</v>
      </c>
      <c r="Z7" s="8"/>
    </row>
    <row r="8" spans="1:26" x14ac:dyDescent="0.25">
      <c r="A8" s="10">
        <v>7</v>
      </c>
      <c r="B8" s="13" t="str">
        <f>Sheet1!B7</f>
        <v>OKENWA CHIDUBEM</v>
      </c>
      <c r="C8" s="14">
        <f>Sheet1!J7</f>
        <v>60</v>
      </c>
      <c r="D8" s="14" t="str">
        <f>Sheet1!K7</f>
        <v>C4</v>
      </c>
      <c r="E8" s="14">
        <f>Sheet1!S7</f>
        <v>54</v>
      </c>
      <c r="F8" s="14" t="str">
        <f>Sheet1!T7</f>
        <v>C6</v>
      </c>
      <c r="G8" s="14">
        <f>Sheet1!AB7</f>
        <v>64</v>
      </c>
      <c r="H8" s="14" t="str">
        <f>Sheet1!AC7</f>
        <v>C4</v>
      </c>
      <c r="I8" s="14">
        <f>Sheet1!AK7</f>
        <v>0</v>
      </c>
      <c r="J8" s="14" t="str">
        <f>Sheet1!AL7</f>
        <v>F9</v>
      </c>
      <c r="K8" s="14">
        <f>Sheet1!AT7</f>
        <v>63</v>
      </c>
      <c r="L8" s="14" t="str">
        <f>Sheet1!AU7</f>
        <v>C4</v>
      </c>
      <c r="M8" s="14">
        <f>Sheet1!BC7</f>
        <v>71</v>
      </c>
      <c r="N8" s="14" t="str">
        <f>Sheet1!BD7</f>
        <v>B2</v>
      </c>
      <c r="O8" s="14">
        <f>Sheet1!BL7</f>
        <v>72</v>
      </c>
      <c r="P8" s="14" t="str">
        <f>Sheet1!BM7</f>
        <v>B2</v>
      </c>
      <c r="Q8" s="14">
        <f>Sheet1!BU7</f>
        <v>57</v>
      </c>
      <c r="R8" s="14" t="str">
        <f>Sheet1!BV7</f>
        <v>C5</v>
      </c>
      <c r="S8" s="14">
        <f>Sheet1!CD7</f>
        <v>64</v>
      </c>
      <c r="T8" s="14" t="str">
        <f>Sheet1!CE7</f>
        <v>C4</v>
      </c>
      <c r="U8" s="14">
        <f>Sheet1!CM7</f>
        <v>42</v>
      </c>
      <c r="V8" s="14" t="str">
        <f>Sheet1!CN7</f>
        <v>E8</v>
      </c>
      <c r="W8" s="15">
        <f t="shared" si="1"/>
        <v>505</v>
      </c>
      <c r="X8" s="15">
        <f t="shared" si="0"/>
        <v>56.111111111111114</v>
      </c>
      <c r="Y8" s="15">
        <f>Sheet1!CS7</f>
        <v>8</v>
      </c>
      <c r="Z8" s="8"/>
    </row>
    <row r="9" spans="1:26" x14ac:dyDescent="0.25">
      <c r="A9" s="10">
        <v>8</v>
      </c>
      <c r="B9" s="13" t="str">
        <f>Sheet1!B8</f>
        <v>OKONKWO VICTOR EBERECHUKWU</v>
      </c>
      <c r="C9" s="14">
        <f>Sheet1!J8</f>
        <v>62</v>
      </c>
      <c r="D9" s="14" t="str">
        <f>Sheet1!K8</f>
        <v>C4</v>
      </c>
      <c r="E9" s="14">
        <f>Sheet1!S8</f>
        <v>53</v>
      </c>
      <c r="F9" s="14" t="str">
        <f>Sheet1!T8</f>
        <v>C6</v>
      </c>
      <c r="G9" s="14">
        <f>Sheet1!AB8</f>
        <v>82</v>
      </c>
      <c r="H9" s="14" t="str">
        <f>Sheet1!AC8</f>
        <v>A1</v>
      </c>
      <c r="I9" s="14">
        <f>Sheet1!AK8</f>
        <v>0</v>
      </c>
      <c r="J9" s="14" t="str">
        <f>Sheet1!AL8</f>
        <v>F9</v>
      </c>
      <c r="K9" s="14">
        <f>Sheet1!AT8</f>
        <v>68</v>
      </c>
      <c r="L9" s="14" t="str">
        <f>Sheet1!AU8</f>
        <v>B3</v>
      </c>
      <c r="M9" s="14">
        <f>Sheet1!BC8</f>
        <v>89</v>
      </c>
      <c r="N9" s="14" t="str">
        <f>Sheet1!BD8</f>
        <v>A1</v>
      </c>
      <c r="O9" s="14">
        <f>Sheet1!BL8</f>
        <v>82</v>
      </c>
      <c r="P9" s="14" t="str">
        <f>Sheet1!BM8</f>
        <v>A1</v>
      </c>
      <c r="Q9" s="14">
        <f>Sheet1!BU8</f>
        <v>72</v>
      </c>
      <c r="R9" s="14" t="str">
        <f>Sheet1!BV8</f>
        <v>B2</v>
      </c>
      <c r="S9" s="14">
        <f>Sheet1!CD8</f>
        <v>88</v>
      </c>
      <c r="T9" s="14" t="str">
        <f>Sheet1!CE8</f>
        <v>A1</v>
      </c>
      <c r="U9" s="14">
        <f>Sheet1!CM8</f>
        <v>84</v>
      </c>
      <c r="V9" s="14" t="str">
        <f>Sheet1!CN8</f>
        <v>A1</v>
      </c>
      <c r="W9" s="15">
        <f t="shared" si="1"/>
        <v>596</v>
      </c>
      <c r="X9" s="15">
        <f t="shared" si="0"/>
        <v>66.222222222222229</v>
      </c>
      <c r="Y9" s="15">
        <f>Sheet1!CS8</f>
        <v>1</v>
      </c>
      <c r="Z9" s="8"/>
    </row>
    <row r="10" spans="1:26" x14ac:dyDescent="0.25">
      <c r="A10" s="10">
        <v>10</v>
      </c>
      <c r="B10" s="13" t="str">
        <f>Sheet1!B9</f>
        <v>OYIGBO  VICTORIA KOSISOCHUKWU</v>
      </c>
      <c r="C10" s="14">
        <f>Sheet1!J9</f>
        <v>69</v>
      </c>
      <c r="D10" s="14" t="str">
        <f>Sheet1!K9</f>
        <v>B3</v>
      </c>
      <c r="E10" s="14">
        <f>Sheet1!S9</f>
        <v>37</v>
      </c>
      <c r="F10" s="14" t="str">
        <f>Sheet1!T9</f>
        <v>F9</v>
      </c>
      <c r="G10" s="14">
        <f>Sheet1!AB9</f>
        <v>62</v>
      </c>
      <c r="H10" s="14" t="str">
        <f>Sheet1!AC9</f>
        <v>C4</v>
      </c>
      <c r="I10" s="14">
        <f>Sheet1!AK9</f>
        <v>0</v>
      </c>
      <c r="J10" s="14" t="str">
        <f>Sheet1!AL9</f>
        <v>F9</v>
      </c>
      <c r="K10" s="14">
        <f>Sheet1!AT9</f>
        <v>70</v>
      </c>
      <c r="L10" s="14" t="str">
        <f>Sheet1!AU9</f>
        <v>B2</v>
      </c>
      <c r="M10" s="14">
        <f>Sheet1!BC9</f>
        <v>83</v>
      </c>
      <c r="N10" s="14" t="str">
        <f>Sheet1!BD9</f>
        <v>A1</v>
      </c>
      <c r="O10" s="14">
        <f>Sheet1!BL9</f>
        <v>75</v>
      </c>
      <c r="P10" s="14" t="str">
        <f>Sheet1!BM9</f>
        <v>A1</v>
      </c>
      <c r="Q10" s="14">
        <f>Sheet1!BU9</f>
        <v>63</v>
      </c>
      <c r="R10" s="14" t="str">
        <f>Sheet1!BV9</f>
        <v>C4</v>
      </c>
      <c r="S10" s="14">
        <f>Sheet1!CD9</f>
        <v>65</v>
      </c>
      <c r="T10" s="14" t="str">
        <f>Sheet1!CE9</f>
        <v>B3</v>
      </c>
      <c r="U10" s="14">
        <f>Sheet1!CM9</f>
        <v>44</v>
      </c>
      <c r="V10" s="14" t="str">
        <f>Sheet1!CN9</f>
        <v>E8</v>
      </c>
      <c r="W10" s="15">
        <f t="shared" si="1"/>
        <v>524</v>
      </c>
      <c r="X10" s="15">
        <f t="shared" si="0"/>
        <v>58.222222222222221</v>
      </c>
      <c r="Y10" s="15">
        <f>Sheet1!CS9</f>
        <v>6</v>
      </c>
      <c r="Z10" s="8"/>
    </row>
    <row r="11" spans="1:26" x14ac:dyDescent="0.25">
      <c r="A11" s="10">
        <v>11</v>
      </c>
      <c r="B11" s="13" t="str">
        <f>Sheet1!B10</f>
        <v>OZOEMENA  IFUNANYA</v>
      </c>
      <c r="C11" s="14">
        <f>Sheet1!J10</f>
        <v>50</v>
      </c>
      <c r="D11" s="14" t="str">
        <f>Sheet1!K10</f>
        <v>C6</v>
      </c>
      <c r="E11" s="14">
        <f>Sheet1!S10</f>
        <v>40</v>
      </c>
      <c r="F11" s="14" t="str">
        <f>Sheet1!T10</f>
        <v>E8</v>
      </c>
      <c r="G11" s="14">
        <f>Sheet1!AB10</f>
        <v>63</v>
      </c>
      <c r="H11" s="14" t="str">
        <f>Sheet1!AC10</f>
        <v>C4</v>
      </c>
      <c r="I11" s="14">
        <f>Sheet1!AK10</f>
        <v>56</v>
      </c>
      <c r="J11" s="14" t="str">
        <f>Sheet1!AL10</f>
        <v>C5</v>
      </c>
      <c r="K11" s="14">
        <f>Sheet1!AT10</f>
        <v>50</v>
      </c>
      <c r="L11" s="14" t="str">
        <f>Sheet1!AU10</f>
        <v>C6</v>
      </c>
      <c r="M11" s="14">
        <f>Sheet1!BC10</f>
        <v>71</v>
      </c>
      <c r="N11" s="14" t="str">
        <f>Sheet1!BD10</f>
        <v>B2</v>
      </c>
      <c r="O11" s="14">
        <f>Sheet1!BL10</f>
        <v>77</v>
      </c>
      <c r="P11" s="14" t="str">
        <f>Sheet1!BM10</f>
        <v>A1</v>
      </c>
      <c r="Q11" s="14">
        <f>Sheet1!BU10</f>
        <v>58</v>
      </c>
      <c r="R11" s="14" t="str">
        <f>Sheet1!BV10</f>
        <v>C5</v>
      </c>
      <c r="S11" s="14">
        <f>Sheet1!CD10</f>
        <v>61</v>
      </c>
      <c r="T11" s="14" t="str">
        <f>Sheet1!CE10</f>
        <v>C4</v>
      </c>
      <c r="U11" s="14">
        <f>Sheet1!CM10</f>
        <v>0</v>
      </c>
      <c r="V11" s="14" t="str">
        <f>Sheet1!CN10</f>
        <v>F9</v>
      </c>
      <c r="W11" s="15">
        <f t="shared" si="1"/>
        <v>526</v>
      </c>
      <c r="X11" s="15">
        <f t="shared" si="0"/>
        <v>58.444444444444443</v>
      </c>
      <c r="Y11" s="15">
        <f>Sheet1!CS10</f>
        <v>5</v>
      </c>
      <c r="Z11" s="8"/>
    </row>
    <row r="12" spans="1:26" x14ac:dyDescent="0.25">
      <c r="A12" s="10">
        <v>13</v>
      </c>
      <c r="B12" s="13" t="str">
        <f>Sheet1!B11</f>
        <v xml:space="preserve">UDEH CHIBUZOR </v>
      </c>
      <c r="C12" s="14">
        <f>Sheet1!J11</f>
        <v>64</v>
      </c>
      <c r="D12" s="14" t="str">
        <f>Sheet1!K11</f>
        <v>C4</v>
      </c>
      <c r="E12" s="14">
        <f>Sheet1!S11</f>
        <v>45</v>
      </c>
      <c r="F12" s="14" t="str">
        <f>Sheet1!T11</f>
        <v>D7</v>
      </c>
      <c r="G12" s="14">
        <f>Sheet1!AB11</f>
        <v>57</v>
      </c>
      <c r="H12" s="14" t="str">
        <f>Sheet1!AC11</f>
        <v>C5</v>
      </c>
      <c r="I12" s="14">
        <f>Sheet1!AK11</f>
        <v>0</v>
      </c>
      <c r="J12" s="14" t="str">
        <f>Sheet1!AL11</f>
        <v>F9</v>
      </c>
      <c r="K12" s="14">
        <f>Sheet1!AT11</f>
        <v>65</v>
      </c>
      <c r="L12" s="14" t="str">
        <f>Sheet1!AU11</f>
        <v>B3</v>
      </c>
      <c r="M12" s="14">
        <f>Sheet1!BC11</f>
        <v>65</v>
      </c>
      <c r="N12" s="14" t="str">
        <f>Sheet1!BD11</f>
        <v>B3</v>
      </c>
      <c r="O12" s="14">
        <f>Sheet1!BL11</f>
        <v>83</v>
      </c>
      <c r="P12" s="14" t="str">
        <f>Sheet1!BM11</f>
        <v>A1</v>
      </c>
      <c r="Q12" s="14">
        <f>Sheet1!BU11</f>
        <v>75</v>
      </c>
      <c r="R12" s="14" t="str">
        <f>Sheet1!BV11</f>
        <v>A1</v>
      </c>
      <c r="S12" s="14">
        <f>Sheet1!CD11</f>
        <v>66</v>
      </c>
      <c r="T12" s="14" t="str">
        <f>Sheet1!CE11</f>
        <v>B3</v>
      </c>
      <c r="U12" s="14">
        <f>Sheet1!CM11</f>
        <v>33</v>
      </c>
      <c r="V12" s="14" t="str">
        <f>Sheet1!CN11</f>
        <v>F9</v>
      </c>
      <c r="W12" s="15">
        <f t="shared" si="1"/>
        <v>520</v>
      </c>
      <c r="X12" s="15">
        <f t="shared" si="0"/>
        <v>57.777777777777779</v>
      </c>
      <c r="Y12" s="15">
        <f>Sheet1!CS11</f>
        <v>7</v>
      </c>
      <c r="Z12" s="8"/>
    </row>
  </sheetData>
  <sortState ref="A4:AG38">
    <sortCondition ref="Y4:Y38"/>
  </sortState>
  <mergeCells count="10">
    <mergeCell ref="U2:V2"/>
    <mergeCell ref="Q2:R2"/>
    <mergeCell ref="S2:T2"/>
    <mergeCell ref="C2:D2"/>
    <mergeCell ref="E2:F2"/>
    <mergeCell ref="G2:H2"/>
    <mergeCell ref="I2:J2"/>
    <mergeCell ref="K2:L2"/>
    <mergeCell ref="M2:N2"/>
    <mergeCell ref="O2:P2"/>
  </mergeCells>
  <conditionalFormatting sqref="W4:Y12">
    <cfRule type="containsText" dxfId="6" priority="8" stopIfTrue="1" operator="containsText" text="A1">
      <formula>NOT(ISERROR(SEARCH("A1",W4)))</formula>
    </cfRule>
    <cfRule type="containsText" dxfId="5" priority="9" stopIfTrue="1" operator="containsText" text="E8">
      <formula>NOT(ISERROR(SEARCH("E8",W4)))</formula>
    </cfRule>
    <cfRule type="containsText" dxfId="4" priority="10" stopIfTrue="1" operator="containsText" text="F9">
      <formula>NOT(ISERROR(SEARCH("F9",W4)))</formula>
    </cfRule>
  </conditionalFormatting>
  <conditionalFormatting sqref="C4:V12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defaultRowHeight="15.75" x14ac:dyDescent="0.25"/>
  <sheetData>
    <row r="1" spans="1:2" x14ac:dyDescent="0.25">
      <c r="A1" s="52" t="s">
        <v>27</v>
      </c>
      <c r="B1" s="52"/>
    </row>
    <row r="2" spans="1:2" x14ac:dyDescent="0.25">
      <c r="A2" s="20">
        <v>0</v>
      </c>
      <c r="B2" s="20" t="s">
        <v>26</v>
      </c>
    </row>
    <row r="3" spans="1:2" x14ac:dyDescent="0.25">
      <c r="A3" s="20">
        <v>40</v>
      </c>
      <c r="B3" s="20" t="s">
        <v>25</v>
      </c>
    </row>
    <row r="4" spans="1:2" x14ac:dyDescent="0.25">
      <c r="A4" s="20">
        <v>45</v>
      </c>
      <c r="B4" s="20" t="s">
        <v>24</v>
      </c>
    </row>
    <row r="5" spans="1:2" x14ac:dyDescent="0.25">
      <c r="A5" s="20">
        <v>50</v>
      </c>
      <c r="B5" s="20" t="s">
        <v>22</v>
      </c>
    </row>
    <row r="6" spans="1:2" x14ac:dyDescent="0.25">
      <c r="A6" s="20">
        <v>55</v>
      </c>
      <c r="B6" s="20" t="s">
        <v>23</v>
      </c>
    </row>
    <row r="7" spans="1:2" x14ac:dyDescent="0.25">
      <c r="A7" s="20">
        <v>60</v>
      </c>
      <c r="B7" s="20" t="s">
        <v>61</v>
      </c>
    </row>
    <row r="8" spans="1:2" x14ac:dyDescent="0.25">
      <c r="A8" s="20">
        <v>65</v>
      </c>
      <c r="B8" s="20" t="s">
        <v>62</v>
      </c>
    </row>
    <row r="9" spans="1:2" x14ac:dyDescent="0.25">
      <c r="A9" s="20">
        <v>70</v>
      </c>
      <c r="B9" s="20" t="s">
        <v>63</v>
      </c>
    </row>
    <row r="10" spans="1:2" x14ac:dyDescent="0.25">
      <c r="A10" s="20">
        <v>75</v>
      </c>
      <c r="B10" s="20" t="s">
        <v>64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0"/>
  <sheetViews>
    <sheetView zoomScaleSheetLayoutView="100" workbookViewId="0">
      <selection activeCell="A24" sqref="A24"/>
    </sheetView>
  </sheetViews>
  <sheetFormatPr defaultColWidth="9" defaultRowHeight="15.75" x14ac:dyDescent="0.25"/>
  <cols>
    <col min="1" max="1" width="21.25" customWidth="1"/>
    <col min="2" max="2" width="38" style="32" customWidth="1"/>
    <col min="3" max="3" width="17.875" bestFit="1" customWidth="1"/>
    <col min="4" max="4" width="13.375" bestFit="1" customWidth="1"/>
    <col min="5" max="5" width="14" bestFit="1" customWidth="1"/>
  </cols>
  <sheetData>
    <row r="1" spans="1:7" x14ac:dyDescent="0.25">
      <c r="B1" s="34"/>
      <c r="C1" s="2"/>
      <c r="D1" s="53" t="s">
        <v>1</v>
      </c>
      <c r="E1" s="53"/>
      <c r="F1" s="2"/>
      <c r="G1" s="2"/>
    </row>
    <row r="2" spans="1:7" x14ac:dyDescent="0.25">
      <c r="A2" s="17" t="s">
        <v>21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8"/>
    </row>
    <row r="3" spans="1:7" x14ac:dyDescent="0.25">
      <c r="A3" s="17"/>
      <c r="B3" s="36" t="str">
        <f>Sheet1!B3</f>
        <v>CHIDERA PROMISE OLUCHI</v>
      </c>
      <c r="C3" s="2">
        <v>10</v>
      </c>
      <c r="D3" s="2">
        <v>5</v>
      </c>
      <c r="E3" s="2">
        <v>7</v>
      </c>
      <c r="F3" s="2">
        <v>31</v>
      </c>
      <c r="G3" s="2"/>
    </row>
    <row r="4" spans="1:7" x14ac:dyDescent="0.25">
      <c r="A4" s="17"/>
      <c r="B4" s="36" t="str">
        <f>Sheet1!B4</f>
        <v>CHUKWUEMEKA    MARVELLOUS</v>
      </c>
      <c r="C4" s="2">
        <v>10</v>
      </c>
      <c r="D4" s="2">
        <v>5</v>
      </c>
      <c r="E4" s="2">
        <v>6</v>
      </c>
      <c r="F4" s="2">
        <v>48</v>
      </c>
      <c r="G4" s="2"/>
    </row>
    <row r="5" spans="1:7" x14ac:dyDescent="0.25">
      <c r="A5" s="17"/>
      <c r="B5" s="36" t="e">
        <f>Sheet1!#REF!</f>
        <v>#REF!</v>
      </c>
      <c r="C5" s="2">
        <v>10</v>
      </c>
      <c r="D5" s="2">
        <v>8</v>
      </c>
      <c r="E5" s="2">
        <v>8</v>
      </c>
      <c r="F5" s="2">
        <v>49</v>
      </c>
      <c r="G5" s="2"/>
    </row>
    <row r="6" spans="1:7" x14ac:dyDescent="0.25">
      <c r="A6" s="17"/>
      <c r="B6" s="36" t="str">
        <f>Sheet1!B5</f>
        <v>NNAJI MARVELLOUS</v>
      </c>
      <c r="C6" s="37">
        <v>10</v>
      </c>
      <c r="D6" s="37">
        <v>7</v>
      </c>
      <c r="E6" s="37">
        <v>6</v>
      </c>
      <c r="F6" s="37">
        <v>39</v>
      </c>
      <c r="G6" s="19"/>
    </row>
    <row r="7" spans="1:7" x14ac:dyDescent="0.25">
      <c r="A7" s="17"/>
      <c r="B7" s="36" t="e">
        <f>Sheet1!#REF!</f>
        <v>#REF!</v>
      </c>
      <c r="C7" s="37">
        <v>10</v>
      </c>
      <c r="D7" s="37">
        <v>5</v>
      </c>
      <c r="E7" s="37">
        <v>7</v>
      </c>
      <c r="F7" s="37">
        <v>48</v>
      </c>
      <c r="G7" s="2"/>
    </row>
    <row r="8" spans="1:7" x14ac:dyDescent="0.25">
      <c r="A8" s="17"/>
      <c r="B8" s="36" t="str">
        <f>Sheet1!B6</f>
        <v>OGBODO SUCCESS CHINAZA</v>
      </c>
      <c r="C8" s="37">
        <v>10</v>
      </c>
      <c r="D8" s="37">
        <v>6</v>
      </c>
      <c r="E8" s="37">
        <v>6</v>
      </c>
      <c r="F8" s="37">
        <v>38</v>
      </c>
      <c r="G8" s="19"/>
    </row>
    <row r="9" spans="1:7" x14ac:dyDescent="0.25">
      <c r="A9" s="17"/>
      <c r="B9" s="36" t="str">
        <f>Sheet1!B7</f>
        <v>OKENWA CHIDUBEM</v>
      </c>
      <c r="C9" s="37">
        <v>10</v>
      </c>
      <c r="D9" s="37">
        <v>5</v>
      </c>
      <c r="E9" s="37">
        <v>5</v>
      </c>
      <c r="F9" s="37">
        <v>40</v>
      </c>
      <c r="G9" s="2"/>
    </row>
    <row r="10" spans="1:7" x14ac:dyDescent="0.25">
      <c r="A10" s="17"/>
      <c r="B10" s="36" t="str">
        <f>Sheet1!B8</f>
        <v>OKONKWO VICTOR EBERECHUKWU</v>
      </c>
      <c r="C10" s="37">
        <v>10</v>
      </c>
      <c r="D10" s="37">
        <v>5</v>
      </c>
      <c r="E10" s="37">
        <v>6</v>
      </c>
      <c r="F10" s="37">
        <v>41</v>
      </c>
      <c r="G10" s="2"/>
    </row>
    <row r="11" spans="1:7" x14ac:dyDescent="0.25">
      <c r="A11" s="17"/>
      <c r="B11" s="36" t="e">
        <f>Sheet1!#REF!</f>
        <v>#REF!</v>
      </c>
      <c r="C11" s="37">
        <v>10</v>
      </c>
      <c r="D11" s="37">
        <v>7</v>
      </c>
      <c r="E11" s="37">
        <v>7</v>
      </c>
      <c r="F11" s="37">
        <v>49</v>
      </c>
      <c r="G11" s="2"/>
    </row>
    <row r="12" spans="1:7" x14ac:dyDescent="0.25">
      <c r="A12" s="17"/>
      <c r="B12" s="36" t="str">
        <f>Sheet1!B9</f>
        <v>OYIGBO  VICTORIA KOSISOCHUKWU</v>
      </c>
      <c r="C12" s="37">
        <v>10</v>
      </c>
      <c r="D12" s="37">
        <v>7</v>
      </c>
      <c r="E12" s="37">
        <v>7</v>
      </c>
      <c r="F12" s="37">
        <v>45</v>
      </c>
      <c r="G12" s="2"/>
    </row>
    <row r="13" spans="1:7" x14ac:dyDescent="0.25">
      <c r="A13" s="17"/>
      <c r="B13" s="36" t="str">
        <f>Sheet1!B10</f>
        <v>OZOEMENA  IFUNANYA</v>
      </c>
      <c r="C13" s="37">
        <v>10</v>
      </c>
      <c r="D13" s="37">
        <v>3</v>
      </c>
      <c r="E13" s="37">
        <v>5</v>
      </c>
      <c r="F13" s="37">
        <v>32</v>
      </c>
      <c r="G13" s="2"/>
    </row>
    <row r="14" spans="1:7" x14ac:dyDescent="0.25">
      <c r="A14" s="17"/>
      <c r="B14" s="36" t="str">
        <f>Sheet1!B11</f>
        <v xml:space="preserve">UDEH CHIBUZOR </v>
      </c>
      <c r="C14" s="37">
        <v>10</v>
      </c>
      <c r="D14" s="37">
        <v>5</v>
      </c>
      <c r="E14" s="37">
        <v>6</v>
      </c>
      <c r="F14" s="37">
        <v>43</v>
      </c>
      <c r="G14" s="2"/>
    </row>
    <row r="15" spans="1:7" x14ac:dyDescent="0.25">
      <c r="A15" s="17"/>
      <c r="B15" s="36">
        <f>Sheet1!B12</f>
        <v>0</v>
      </c>
      <c r="C15" s="37"/>
      <c r="D15" s="37"/>
      <c r="E15" s="37"/>
      <c r="F15" s="37"/>
      <c r="G15" s="2"/>
    </row>
    <row r="16" spans="1:7" x14ac:dyDescent="0.25">
      <c r="A16" s="17"/>
      <c r="B16" s="36">
        <f>Sheet1!B13</f>
        <v>0</v>
      </c>
      <c r="C16" s="37"/>
      <c r="D16" s="37"/>
      <c r="E16" s="37"/>
      <c r="F16" s="37"/>
      <c r="G16" s="2"/>
    </row>
    <row r="17" spans="1:7" x14ac:dyDescent="0.25">
      <c r="A17" s="17"/>
      <c r="B17" s="36">
        <f>Sheet1!B14</f>
        <v>0</v>
      </c>
      <c r="C17" s="37"/>
      <c r="D17" s="37"/>
      <c r="E17" s="37"/>
      <c r="F17" s="37"/>
      <c r="G17" s="2"/>
    </row>
    <row r="18" spans="1:7" x14ac:dyDescent="0.25">
      <c r="A18" s="17"/>
      <c r="B18" s="36"/>
      <c r="C18" s="37"/>
      <c r="D18" s="37"/>
      <c r="E18" s="37"/>
      <c r="F18" s="37"/>
      <c r="G18" s="2"/>
    </row>
    <row r="19" spans="1:7" x14ac:dyDescent="0.25">
      <c r="A19" s="17"/>
      <c r="B19" s="36"/>
      <c r="C19" s="37"/>
      <c r="D19" s="37"/>
      <c r="E19" s="37"/>
      <c r="F19" s="37"/>
      <c r="G19" s="2"/>
    </row>
    <row r="20" spans="1:7" x14ac:dyDescent="0.25">
      <c r="A20" s="17"/>
      <c r="B20" s="36"/>
      <c r="C20" s="37"/>
      <c r="D20" s="37"/>
      <c r="E20" s="37"/>
      <c r="F20" s="37"/>
      <c r="G20" s="2"/>
    </row>
    <row r="21" spans="1:7" x14ac:dyDescent="0.25">
      <c r="A21" s="17"/>
      <c r="B21" s="36"/>
      <c r="C21" s="37"/>
      <c r="D21" s="37"/>
      <c r="E21" s="37"/>
      <c r="F21" s="37"/>
      <c r="G21" s="2"/>
    </row>
    <row r="22" spans="1:7" x14ac:dyDescent="0.25">
      <c r="A22" s="17"/>
      <c r="B22" s="36"/>
      <c r="C22" s="37"/>
      <c r="D22" s="37"/>
      <c r="E22" s="37"/>
      <c r="F22" s="37"/>
      <c r="G22" s="2"/>
    </row>
    <row r="23" spans="1:7" x14ac:dyDescent="0.25">
      <c r="A23" s="17"/>
      <c r="B23" s="36"/>
      <c r="C23" s="37"/>
      <c r="D23" s="37"/>
      <c r="E23" s="37"/>
      <c r="F23" s="37"/>
      <c r="G23" s="2"/>
    </row>
    <row r="24" spans="1:7" x14ac:dyDescent="0.25">
      <c r="A24" s="17"/>
      <c r="B24" s="36"/>
      <c r="C24" s="37"/>
      <c r="D24" s="37"/>
      <c r="E24" s="37"/>
      <c r="F24" s="37"/>
      <c r="G24" s="2"/>
    </row>
    <row r="25" spans="1:7" x14ac:dyDescent="0.25">
      <c r="A25" s="17"/>
      <c r="B25" s="36"/>
      <c r="C25" s="37"/>
      <c r="D25" s="37"/>
      <c r="E25" s="37"/>
      <c r="F25" s="37"/>
      <c r="G25" s="2"/>
    </row>
    <row r="26" spans="1:7" x14ac:dyDescent="0.25">
      <c r="A26" s="17"/>
      <c r="B26" s="36"/>
      <c r="C26" s="2"/>
      <c r="D26" s="37"/>
      <c r="E26" s="37"/>
      <c r="F26" s="37"/>
      <c r="G26" s="2"/>
    </row>
    <row r="27" spans="1:7" x14ac:dyDescent="0.25">
      <c r="A27" s="17"/>
      <c r="B27" s="36"/>
      <c r="C27" s="2"/>
      <c r="D27" s="37"/>
      <c r="E27" s="37"/>
      <c r="F27" s="37"/>
      <c r="G27" s="19"/>
    </row>
    <row r="28" spans="1:7" x14ac:dyDescent="0.25">
      <c r="A28" s="17"/>
      <c r="B28" s="36"/>
      <c r="C28" s="2"/>
      <c r="D28" s="37"/>
      <c r="E28" s="37"/>
      <c r="F28" s="37"/>
      <c r="G28" s="2"/>
    </row>
    <row r="29" spans="1:7" x14ac:dyDescent="0.25">
      <c r="A29" s="17"/>
      <c r="B29" s="36"/>
      <c r="C29" s="2"/>
      <c r="D29" s="37"/>
      <c r="E29" s="37"/>
      <c r="F29" s="37"/>
      <c r="G29" s="2"/>
    </row>
    <row r="30" spans="1:7" x14ac:dyDescent="0.25">
      <c r="A30" s="17"/>
      <c r="B30" s="36"/>
      <c r="C30" s="2"/>
      <c r="D30" s="37"/>
      <c r="E30" s="37"/>
      <c r="F30" s="37"/>
      <c r="G30" s="19"/>
    </row>
    <row r="31" spans="1:7" x14ac:dyDescent="0.25">
      <c r="A31" s="17"/>
      <c r="B31" s="36"/>
      <c r="C31" s="2"/>
      <c r="D31" s="37"/>
      <c r="E31" s="37"/>
      <c r="F31" s="37"/>
      <c r="G31" s="2"/>
    </row>
    <row r="32" spans="1:7" x14ac:dyDescent="0.25">
      <c r="A32" s="17"/>
      <c r="B32" s="36"/>
      <c r="C32" s="2"/>
      <c r="D32" s="37"/>
      <c r="E32" s="37"/>
      <c r="F32" s="37"/>
      <c r="G32" s="2"/>
    </row>
    <row r="33" spans="1:7" x14ac:dyDescent="0.25">
      <c r="A33" s="17"/>
      <c r="B33" s="36"/>
      <c r="C33" s="2"/>
      <c r="D33" s="37"/>
      <c r="E33" s="37"/>
      <c r="F33" s="37"/>
      <c r="G33" s="2"/>
    </row>
    <row r="34" spans="1:7" x14ac:dyDescent="0.25">
      <c r="A34" s="17"/>
      <c r="B34" s="36"/>
      <c r="C34" s="2"/>
      <c r="D34" s="37"/>
      <c r="E34" s="37"/>
      <c r="F34" s="37"/>
      <c r="G34" s="2"/>
    </row>
    <row r="35" spans="1:7" x14ac:dyDescent="0.25">
      <c r="A35" s="17"/>
      <c r="B35" s="36"/>
      <c r="C35" s="2"/>
      <c r="D35" s="37"/>
      <c r="E35" s="37"/>
      <c r="F35" s="37"/>
      <c r="G35" s="2"/>
    </row>
    <row r="36" spans="1:7" x14ac:dyDescent="0.25">
      <c r="A36" s="17"/>
      <c r="B36" s="36"/>
      <c r="C36" s="2"/>
      <c r="D36" s="37"/>
      <c r="E36" s="37"/>
      <c r="F36" s="37"/>
      <c r="G36" s="2"/>
    </row>
    <row r="37" spans="1:7" x14ac:dyDescent="0.25">
      <c r="A37" s="17"/>
      <c r="B37" s="36"/>
      <c r="C37" s="2"/>
      <c r="D37" s="37"/>
      <c r="E37" s="37"/>
      <c r="F37" s="37"/>
      <c r="G37" s="2"/>
    </row>
    <row r="38" spans="1:7" x14ac:dyDescent="0.25">
      <c r="A38" s="17"/>
      <c r="B38" s="36"/>
      <c r="C38" s="2"/>
      <c r="D38" s="2"/>
      <c r="E38" s="2"/>
      <c r="F38" s="2"/>
      <c r="G38" s="19"/>
    </row>
    <row r="39" spans="1:7" x14ac:dyDescent="0.25">
      <c r="A39" s="17"/>
      <c r="B39" s="36"/>
      <c r="C39" s="2"/>
      <c r="D39" s="2"/>
      <c r="E39" s="2"/>
      <c r="F39" s="2"/>
      <c r="G39" s="2"/>
    </row>
    <row r="40" spans="1:7" x14ac:dyDescent="0.25">
      <c r="A40" s="17"/>
      <c r="B40" s="36"/>
      <c r="C40" s="2"/>
      <c r="D40" s="2"/>
      <c r="E40" s="2"/>
      <c r="F40" s="2"/>
    </row>
    <row r="41" spans="1:7" x14ac:dyDescent="0.25">
      <c r="A41" s="17"/>
      <c r="B41" s="36"/>
      <c r="C41" s="2"/>
      <c r="D41" s="2"/>
      <c r="F41" s="2"/>
    </row>
    <row r="42" spans="1:7" x14ac:dyDescent="0.25">
      <c r="A42" s="17"/>
      <c r="B42" s="36"/>
    </row>
    <row r="43" spans="1:7" x14ac:dyDescent="0.25">
      <c r="A43" s="17"/>
      <c r="B43" s="36"/>
    </row>
    <row r="44" spans="1:7" x14ac:dyDescent="0.25">
      <c r="A44" s="17"/>
      <c r="B44" s="36"/>
    </row>
    <row r="45" spans="1:7" x14ac:dyDescent="0.25">
      <c r="A45" s="17"/>
      <c r="B45" s="36"/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50"/>
  <sheetViews>
    <sheetView workbookViewId="0">
      <selection activeCell="F11" sqref="F11"/>
    </sheetView>
  </sheetViews>
  <sheetFormatPr defaultRowHeight="15.75" x14ac:dyDescent="0.25"/>
  <cols>
    <col min="1" max="1" width="19.375" customWidth="1"/>
    <col min="2" max="2" width="34" style="32" customWidth="1"/>
  </cols>
  <sheetData>
    <row r="1" spans="1:12" x14ac:dyDescent="0.25">
      <c r="B1" s="34"/>
      <c r="C1" s="2"/>
      <c r="D1" s="53" t="s">
        <v>2</v>
      </c>
      <c r="E1" s="53"/>
      <c r="F1" s="2"/>
    </row>
    <row r="2" spans="1:12" x14ac:dyDescent="0.25">
      <c r="A2" s="17" t="s">
        <v>21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12" x14ac:dyDescent="0.25">
      <c r="A3" s="17"/>
      <c r="B3" s="36" t="str">
        <f>Sheet1!B3</f>
        <v>CHIDERA PROMISE OLUCHI</v>
      </c>
      <c r="C3" s="2">
        <v>8</v>
      </c>
      <c r="D3" s="2">
        <v>9</v>
      </c>
      <c r="E3" s="2">
        <v>3</v>
      </c>
      <c r="F3" s="2">
        <v>20</v>
      </c>
      <c r="L3">
        <v>45</v>
      </c>
    </row>
    <row r="4" spans="1:12" x14ac:dyDescent="0.25">
      <c r="A4" s="17"/>
      <c r="B4" s="36" t="str">
        <f>Sheet1!B4</f>
        <v>CHUKWUEMEKA    MARVELLOUS</v>
      </c>
      <c r="C4" s="2">
        <v>8</v>
      </c>
      <c r="D4" s="2">
        <v>8</v>
      </c>
      <c r="E4" s="2">
        <v>8</v>
      </c>
      <c r="F4" s="2">
        <v>32</v>
      </c>
    </row>
    <row r="5" spans="1:12" x14ac:dyDescent="0.25">
      <c r="A5" s="17"/>
      <c r="B5" s="36" t="e">
        <f>Sheet1!#REF!</f>
        <v>#REF!</v>
      </c>
      <c r="C5" s="2">
        <v>8</v>
      </c>
      <c r="D5" s="2">
        <v>9</v>
      </c>
      <c r="E5" s="2">
        <v>8</v>
      </c>
      <c r="F5" s="2">
        <v>50</v>
      </c>
    </row>
    <row r="6" spans="1:12" x14ac:dyDescent="0.25">
      <c r="A6" s="17"/>
      <c r="B6" s="36" t="str">
        <f>Sheet1!B5</f>
        <v>NNAJI MARVELLOUS</v>
      </c>
      <c r="C6" s="2">
        <v>8</v>
      </c>
      <c r="D6" s="37">
        <v>8</v>
      </c>
      <c r="E6" s="37">
        <v>2</v>
      </c>
      <c r="F6" s="37">
        <v>18</v>
      </c>
    </row>
    <row r="7" spans="1:12" x14ac:dyDescent="0.25">
      <c r="A7" s="17"/>
      <c r="B7" s="36" t="e">
        <f>Sheet1!#REF!</f>
        <v>#REF!</v>
      </c>
      <c r="C7" s="2">
        <v>5</v>
      </c>
      <c r="D7" s="37">
        <v>5</v>
      </c>
      <c r="E7" s="37">
        <v>5</v>
      </c>
      <c r="F7" s="37">
        <v>33</v>
      </c>
    </row>
    <row r="8" spans="1:12" x14ac:dyDescent="0.25">
      <c r="A8" s="17"/>
      <c r="B8" s="36" t="str">
        <f>Sheet1!B6</f>
        <v>OGBODO SUCCESS CHINAZA</v>
      </c>
      <c r="C8" s="2">
        <v>8</v>
      </c>
      <c r="D8" s="37">
        <v>8</v>
      </c>
      <c r="E8" s="37">
        <v>7</v>
      </c>
      <c r="F8" s="37">
        <v>23</v>
      </c>
    </row>
    <row r="9" spans="1:12" x14ac:dyDescent="0.25">
      <c r="A9" s="17"/>
      <c r="B9" s="36" t="str">
        <f>Sheet1!B7</f>
        <v>OKENWA CHIDUBEM</v>
      </c>
      <c r="C9" s="2">
        <v>8</v>
      </c>
      <c r="D9" s="37">
        <v>8</v>
      </c>
      <c r="E9" s="37">
        <v>6</v>
      </c>
      <c r="F9" s="37">
        <v>32</v>
      </c>
    </row>
    <row r="10" spans="1:12" x14ac:dyDescent="0.25">
      <c r="A10" s="17"/>
      <c r="B10" s="36" t="str">
        <f>Sheet1!B8</f>
        <v>OKONKWO VICTOR EBERECHUKWU</v>
      </c>
      <c r="C10" s="2">
        <v>8</v>
      </c>
      <c r="D10" s="37">
        <v>8</v>
      </c>
      <c r="E10" s="37">
        <v>8</v>
      </c>
      <c r="F10" s="37">
        <v>29</v>
      </c>
    </row>
    <row r="11" spans="1:12" x14ac:dyDescent="0.25">
      <c r="A11" s="17"/>
      <c r="B11" s="36" t="e">
        <f>Sheet1!#REF!</f>
        <v>#REF!</v>
      </c>
      <c r="C11" s="2">
        <v>8</v>
      </c>
      <c r="D11" s="37">
        <v>8</v>
      </c>
      <c r="E11" s="37">
        <v>10</v>
      </c>
      <c r="F11" s="37">
        <v>46</v>
      </c>
    </row>
    <row r="12" spans="1:12" x14ac:dyDescent="0.25">
      <c r="A12" s="17"/>
      <c r="B12" s="36" t="str">
        <f>Sheet1!B9</f>
        <v>OYIGBO  VICTORIA KOSISOCHUKWU</v>
      </c>
      <c r="C12" s="2">
        <v>8</v>
      </c>
      <c r="D12" s="37">
        <v>8</v>
      </c>
      <c r="E12" s="37">
        <v>3</v>
      </c>
      <c r="F12" s="37">
        <v>18</v>
      </c>
    </row>
    <row r="13" spans="1:12" x14ac:dyDescent="0.25">
      <c r="A13" s="17"/>
      <c r="B13" s="36" t="str">
        <f>Sheet1!B10</f>
        <v>OZOEMENA  IFUNANYA</v>
      </c>
      <c r="C13" s="2">
        <v>8</v>
      </c>
      <c r="D13" s="37">
        <v>8</v>
      </c>
      <c r="E13" s="37">
        <v>6</v>
      </c>
      <c r="F13" s="37">
        <v>18</v>
      </c>
    </row>
    <row r="14" spans="1:12" x14ac:dyDescent="0.25">
      <c r="A14" s="17"/>
      <c r="B14" s="36" t="str">
        <f>Sheet1!B11</f>
        <v xml:space="preserve">UDEH CHIBUZOR </v>
      </c>
      <c r="C14" s="2">
        <v>8</v>
      </c>
      <c r="D14" s="37">
        <v>9</v>
      </c>
      <c r="E14" s="37">
        <v>3</v>
      </c>
      <c r="F14" s="37">
        <v>25</v>
      </c>
    </row>
    <row r="15" spans="1:12" x14ac:dyDescent="0.25">
      <c r="A15" s="17"/>
      <c r="B15" s="36"/>
      <c r="C15" s="37"/>
      <c r="D15" s="37"/>
      <c r="E15" s="37"/>
      <c r="F15" s="37"/>
    </row>
    <row r="16" spans="1:12" x14ac:dyDescent="0.25">
      <c r="A16" s="17"/>
      <c r="B16" s="36"/>
      <c r="C16" s="37"/>
      <c r="D16" s="37"/>
      <c r="E16" s="37"/>
      <c r="F16" s="37"/>
    </row>
    <row r="17" spans="1:6" x14ac:dyDescent="0.25">
      <c r="A17" s="17"/>
      <c r="B17" s="36"/>
      <c r="C17" s="37"/>
      <c r="D17" s="37"/>
      <c r="E17" s="37"/>
      <c r="F17" s="37"/>
    </row>
    <row r="18" spans="1:6" x14ac:dyDescent="0.25">
      <c r="A18" s="17"/>
      <c r="B18" s="36"/>
      <c r="C18" s="37"/>
      <c r="D18" s="37"/>
      <c r="E18" s="37"/>
      <c r="F18" s="37"/>
    </row>
    <row r="19" spans="1:6" x14ac:dyDescent="0.25">
      <c r="A19" s="17"/>
      <c r="B19" s="36"/>
      <c r="C19" s="37"/>
      <c r="D19" s="37"/>
      <c r="E19" s="37"/>
      <c r="F19" s="37"/>
    </row>
    <row r="20" spans="1:6" x14ac:dyDescent="0.25">
      <c r="A20" s="17"/>
      <c r="B20" s="36"/>
      <c r="C20" s="37"/>
      <c r="D20" s="37"/>
      <c r="E20" s="37"/>
      <c r="F20" s="37"/>
    </row>
    <row r="21" spans="1:6" x14ac:dyDescent="0.25">
      <c r="A21" s="17"/>
      <c r="B21" s="36"/>
      <c r="C21" s="37"/>
      <c r="D21" s="37"/>
      <c r="E21" s="37"/>
      <c r="F21" s="37"/>
    </row>
    <row r="22" spans="1:6" x14ac:dyDescent="0.25">
      <c r="A22" s="17"/>
      <c r="B22" s="36"/>
      <c r="C22" s="2"/>
      <c r="D22" s="37"/>
      <c r="E22" s="2"/>
      <c r="F22" s="37"/>
    </row>
    <row r="23" spans="1:6" x14ac:dyDescent="0.25">
      <c r="A23" s="17"/>
      <c r="B23" s="36"/>
      <c r="C23" s="2"/>
      <c r="D23" s="37"/>
      <c r="E23" s="2"/>
      <c r="F23" s="37"/>
    </row>
    <row r="24" spans="1:6" x14ac:dyDescent="0.25">
      <c r="A24" s="17"/>
      <c r="B24" s="36"/>
      <c r="C24" s="2"/>
      <c r="D24" s="37"/>
      <c r="E24" s="2"/>
      <c r="F24" s="37"/>
    </row>
    <row r="25" spans="1:6" x14ac:dyDescent="0.25">
      <c r="A25" s="17"/>
      <c r="B25" s="36"/>
      <c r="C25" s="2"/>
      <c r="D25" s="37"/>
      <c r="E25" s="2"/>
      <c r="F25" s="2"/>
    </row>
    <row r="26" spans="1:6" x14ac:dyDescent="0.25">
      <c r="A26" s="17"/>
      <c r="B26" s="36"/>
      <c r="C26" s="2"/>
      <c r="D26" s="37"/>
      <c r="E26" s="2"/>
      <c r="F26" s="2"/>
    </row>
    <row r="27" spans="1:6" x14ac:dyDescent="0.25">
      <c r="A27" s="17"/>
      <c r="B27" s="36"/>
      <c r="C27" s="2"/>
      <c r="D27" s="37"/>
      <c r="E27" s="2"/>
      <c r="F27" s="2"/>
    </row>
    <row r="28" spans="1:6" x14ac:dyDescent="0.25">
      <c r="A28" s="17"/>
      <c r="B28" s="36"/>
      <c r="C28" s="2"/>
      <c r="D28" s="37"/>
      <c r="E28" s="2"/>
      <c r="F28" s="2"/>
    </row>
    <row r="29" spans="1:6" x14ac:dyDescent="0.25">
      <c r="A29" s="17"/>
      <c r="B29" s="36"/>
      <c r="C29" s="2"/>
      <c r="D29" s="37"/>
      <c r="E29" s="2"/>
      <c r="F29" s="2"/>
    </row>
    <row r="30" spans="1:6" x14ac:dyDescent="0.25">
      <c r="A30" s="17"/>
      <c r="B30" s="36"/>
      <c r="C30" s="2"/>
      <c r="D30" s="37"/>
      <c r="E30" s="2"/>
      <c r="F30" s="2"/>
    </row>
    <row r="31" spans="1:6" x14ac:dyDescent="0.25">
      <c r="A31" s="17"/>
      <c r="B31" s="36"/>
      <c r="C31" s="2"/>
      <c r="D31" s="37"/>
      <c r="E31" s="2"/>
      <c r="F31" s="2"/>
    </row>
    <row r="32" spans="1:6" x14ac:dyDescent="0.25">
      <c r="A32" s="17"/>
      <c r="B32" s="36"/>
      <c r="C32" s="2"/>
      <c r="D32" s="37"/>
      <c r="E32" s="2"/>
      <c r="F32" s="2"/>
    </row>
    <row r="33" spans="1:6" x14ac:dyDescent="0.25">
      <c r="A33" s="17"/>
      <c r="B33" s="36"/>
      <c r="C33" s="2"/>
      <c r="D33" s="37"/>
      <c r="E33" s="2"/>
      <c r="F33" s="2"/>
    </row>
    <row r="34" spans="1:6" x14ac:dyDescent="0.25">
      <c r="A34" s="17"/>
      <c r="B34" s="36"/>
      <c r="C34" s="2"/>
      <c r="D34" s="37"/>
      <c r="E34" s="2"/>
      <c r="F34" s="2"/>
    </row>
    <row r="35" spans="1:6" x14ac:dyDescent="0.25">
      <c r="A35" s="17"/>
      <c r="B35" s="36"/>
      <c r="C35" s="2"/>
      <c r="D35" s="37"/>
      <c r="E35" s="2"/>
      <c r="F35" s="2"/>
    </row>
    <row r="36" spans="1:6" x14ac:dyDescent="0.25">
      <c r="A36" s="17"/>
      <c r="B36" s="36"/>
      <c r="C36" s="2"/>
      <c r="D36" s="37"/>
      <c r="E36" s="2"/>
      <c r="F36" s="2"/>
    </row>
    <row r="37" spans="1:6" x14ac:dyDescent="0.25">
      <c r="A37" s="17"/>
      <c r="B37" s="36"/>
      <c r="C37" s="2"/>
      <c r="D37" s="37"/>
      <c r="E37" s="2"/>
      <c r="F37" s="2"/>
    </row>
    <row r="38" spans="1:6" x14ac:dyDescent="0.25">
      <c r="A38" s="17"/>
      <c r="B38" s="36"/>
      <c r="C38" s="2"/>
      <c r="D38" s="2"/>
      <c r="E38" s="2"/>
      <c r="F38" s="2"/>
    </row>
    <row r="39" spans="1:6" x14ac:dyDescent="0.25">
      <c r="A39" s="17"/>
      <c r="B39" s="36"/>
      <c r="C39" s="2"/>
      <c r="D39" s="2"/>
      <c r="E39" s="2"/>
      <c r="F39" s="2"/>
    </row>
    <row r="40" spans="1:6" x14ac:dyDescent="0.25">
      <c r="A40" s="17"/>
      <c r="B40" s="36"/>
      <c r="C40" s="2"/>
      <c r="D40" s="2"/>
      <c r="E40" s="2"/>
      <c r="F40" s="2"/>
    </row>
    <row r="41" spans="1:6" x14ac:dyDescent="0.25">
      <c r="A41" s="17"/>
      <c r="B41" s="36"/>
      <c r="C41" s="2"/>
      <c r="D41" s="2"/>
      <c r="E41" s="2"/>
      <c r="F41" s="2"/>
    </row>
    <row r="42" spans="1:6" x14ac:dyDescent="0.25">
      <c r="A42" s="17"/>
      <c r="B42" s="36"/>
    </row>
    <row r="43" spans="1:6" x14ac:dyDescent="0.25">
      <c r="A43" s="17"/>
      <c r="B43" s="36"/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50"/>
  <sheetViews>
    <sheetView workbookViewId="0">
      <selection activeCell="F8" sqref="F8"/>
    </sheetView>
  </sheetViews>
  <sheetFormatPr defaultRowHeight="15.75" x14ac:dyDescent="0.25"/>
  <cols>
    <col min="1" max="1" width="20.5" customWidth="1"/>
    <col min="2" max="2" width="34.375" style="32" customWidth="1"/>
  </cols>
  <sheetData>
    <row r="1" spans="1:6" x14ac:dyDescent="0.25">
      <c r="B1" s="34"/>
      <c r="C1" s="2"/>
      <c r="D1" s="53" t="s">
        <v>38</v>
      </c>
      <c r="E1" s="53"/>
      <c r="F1" s="2"/>
    </row>
    <row r="2" spans="1:6" x14ac:dyDescent="0.25">
      <c r="A2" s="17" t="s">
        <v>21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CHIDERA PROMISE OLUCHI</v>
      </c>
      <c r="C3" s="4"/>
      <c r="D3" s="4"/>
      <c r="E3" s="4"/>
      <c r="F3" s="4">
        <v>41</v>
      </c>
    </row>
    <row r="4" spans="1:6" x14ac:dyDescent="0.25">
      <c r="A4" s="17"/>
      <c r="B4" s="36" t="str">
        <f>Sheet1!B4</f>
        <v>CHUKWUEMEKA    MARVELLOUS</v>
      </c>
      <c r="C4" s="4"/>
      <c r="D4" s="4"/>
      <c r="E4" s="4"/>
      <c r="F4" s="4">
        <v>70</v>
      </c>
    </row>
    <row r="5" spans="1:6" x14ac:dyDescent="0.25">
      <c r="A5" s="17"/>
      <c r="B5" s="36" t="e">
        <f>Sheet1!#REF!</f>
        <v>#REF!</v>
      </c>
      <c r="C5" s="4"/>
      <c r="D5" s="4"/>
      <c r="E5" s="4"/>
      <c r="F5" s="4">
        <v>88</v>
      </c>
    </row>
    <row r="6" spans="1:6" x14ac:dyDescent="0.25">
      <c r="A6" s="17"/>
      <c r="B6" s="36" t="str">
        <f>Sheet1!B5</f>
        <v>NNAJI MARVELLOUS</v>
      </c>
      <c r="C6" s="4"/>
      <c r="D6" s="4"/>
      <c r="E6" s="4"/>
      <c r="F6" s="4">
        <v>54</v>
      </c>
    </row>
    <row r="7" spans="1:6" x14ac:dyDescent="0.25">
      <c r="A7" s="17"/>
      <c r="B7" s="36" t="e">
        <f>Sheet1!#REF!</f>
        <v>#REF!</v>
      </c>
      <c r="C7" s="4"/>
      <c r="D7" s="4"/>
      <c r="E7" s="4"/>
      <c r="F7" s="4">
        <v>58</v>
      </c>
    </row>
    <row r="8" spans="1:6" x14ac:dyDescent="0.25">
      <c r="A8" s="17"/>
      <c r="B8" s="36" t="str">
        <f>Sheet1!B6</f>
        <v>OGBODO SUCCESS CHINAZA</v>
      </c>
      <c r="C8" s="4"/>
      <c r="D8" s="4"/>
      <c r="E8" s="4"/>
      <c r="F8" s="4">
        <v>67</v>
      </c>
    </row>
    <row r="9" spans="1:6" x14ac:dyDescent="0.25">
      <c r="A9" s="17"/>
      <c r="B9" s="36" t="str">
        <f>Sheet1!B7</f>
        <v>OKENWA CHIDUBEM</v>
      </c>
      <c r="C9" s="4"/>
      <c r="D9" s="4"/>
      <c r="E9" s="4"/>
      <c r="F9" s="4">
        <v>64</v>
      </c>
    </row>
    <row r="10" spans="1:6" x14ac:dyDescent="0.25">
      <c r="A10" s="17"/>
      <c r="B10" s="36" t="str">
        <f>Sheet1!B8</f>
        <v>OKONKWO VICTOR EBERECHUKWU</v>
      </c>
      <c r="C10" s="4"/>
      <c r="D10" s="4"/>
      <c r="E10" s="4"/>
      <c r="F10" s="4">
        <v>82</v>
      </c>
    </row>
    <row r="11" spans="1:6" x14ac:dyDescent="0.25">
      <c r="A11" s="17"/>
      <c r="B11" s="36" t="e">
        <f>Sheet1!#REF!</f>
        <v>#REF!</v>
      </c>
      <c r="C11" s="4"/>
      <c r="D11" s="4"/>
      <c r="E11" s="4"/>
      <c r="F11" s="4">
        <v>90</v>
      </c>
    </row>
    <row r="12" spans="1:6" x14ac:dyDescent="0.25">
      <c r="A12" s="17"/>
      <c r="B12" s="36" t="str">
        <f>Sheet1!B9</f>
        <v>OYIGBO  VICTORIA KOSISOCHUKWU</v>
      </c>
      <c r="C12" s="4"/>
      <c r="D12" s="4"/>
      <c r="E12" s="4"/>
      <c r="F12" s="4">
        <v>62</v>
      </c>
    </row>
    <row r="13" spans="1:6" x14ac:dyDescent="0.25">
      <c r="A13" s="17"/>
      <c r="B13" s="36" t="str">
        <f>Sheet1!B10</f>
        <v>OZOEMENA  IFUNANYA</v>
      </c>
      <c r="C13" s="4"/>
      <c r="D13" s="4"/>
      <c r="E13" s="4"/>
      <c r="F13" s="4">
        <v>63</v>
      </c>
    </row>
    <row r="14" spans="1:6" x14ac:dyDescent="0.25">
      <c r="A14" s="17"/>
      <c r="B14" s="36" t="str">
        <f>Sheet1!B11</f>
        <v xml:space="preserve">UDEH CHIBUZOR </v>
      </c>
      <c r="C14" s="4"/>
      <c r="D14" s="4"/>
      <c r="E14" s="4"/>
      <c r="F14" s="4">
        <v>57</v>
      </c>
    </row>
    <row r="15" spans="1:6" x14ac:dyDescent="0.25">
      <c r="A15" s="17"/>
      <c r="B15" s="36">
        <f>Sheet1!B12</f>
        <v>0</v>
      </c>
      <c r="C15" s="4"/>
      <c r="D15" s="4"/>
      <c r="E15" s="4"/>
      <c r="F15" s="4"/>
    </row>
    <row r="16" spans="1:6" x14ac:dyDescent="0.25">
      <c r="A16" s="17"/>
      <c r="B16" s="36">
        <f>Sheet1!B13</f>
        <v>0</v>
      </c>
      <c r="C16" s="4"/>
      <c r="D16" s="4"/>
      <c r="E16" s="4"/>
      <c r="F16" s="4"/>
    </row>
    <row r="17" spans="1:7" x14ac:dyDescent="0.25">
      <c r="A17" s="17"/>
      <c r="B17" s="36"/>
      <c r="C17" s="4"/>
      <c r="D17" s="4"/>
      <c r="E17" s="4"/>
      <c r="F17" s="4"/>
    </row>
    <row r="18" spans="1:7" x14ac:dyDescent="0.25">
      <c r="A18" s="17"/>
      <c r="B18" s="36"/>
      <c r="C18" s="4"/>
      <c r="D18" s="4"/>
      <c r="E18" s="4"/>
      <c r="F18" s="4"/>
    </row>
    <row r="19" spans="1:7" x14ac:dyDescent="0.25">
      <c r="A19" s="17"/>
      <c r="B19" s="36"/>
      <c r="C19" s="4"/>
      <c r="D19" s="4"/>
      <c r="E19" s="4"/>
      <c r="F19" s="4"/>
    </row>
    <row r="20" spans="1:7" x14ac:dyDescent="0.25">
      <c r="A20" s="17"/>
      <c r="B20" s="36"/>
      <c r="C20" s="4"/>
      <c r="D20" s="4"/>
      <c r="E20" s="4"/>
      <c r="F20" s="4"/>
    </row>
    <row r="21" spans="1:7" x14ac:dyDescent="0.25">
      <c r="A21" s="17"/>
      <c r="B21" s="36"/>
      <c r="C21" s="4"/>
      <c r="D21" s="4"/>
      <c r="E21" s="4"/>
      <c r="F21" s="4"/>
    </row>
    <row r="22" spans="1:7" x14ac:dyDescent="0.25">
      <c r="A22" s="17"/>
      <c r="B22" s="36"/>
      <c r="C22" s="4"/>
      <c r="D22" s="4"/>
      <c r="E22" s="4"/>
      <c r="F22" s="4"/>
    </row>
    <row r="23" spans="1:7" x14ac:dyDescent="0.25">
      <c r="A23" s="17"/>
      <c r="B23" s="36"/>
      <c r="C23" s="4"/>
      <c r="D23" s="4"/>
      <c r="E23" s="4"/>
      <c r="F23" s="4"/>
    </row>
    <row r="24" spans="1:7" x14ac:dyDescent="0.25">
      <c r="A24" s="17"/>
      <c r="B24" s="36"/>
      <c r="C24" s="4"/>
      <c r="D24" s="4"/>
      <c r="E24" s="4"/>
      <c r="F24" s="4"/>
    </row>
    <row r="25" spans="1:7" x14ac:dyDescent="0.25">
      <c r="A25" s="17"/>
      <c r="B25" s="36"/>
      <c r="C25" s="4"/>
      <c r="D25" s="4"/>
      <c r="E25" s="4"/>
      <c r="F25" s="4"/>
    </row>
    <row r="26" spans="1:7" x14ac:dyDescent="0.25">
      <c r="A26" s="17"/>
      <c r="B26" s="36"/>
      <c r="C26" s="4"/>
      <c r="D26" s="4"/>
      <c r="E26" s="4"/>
      <c r="F26" s="4"/>
    </row>
    <row r="27" spans="1:7" x14ac:dyDescent="0.25">
      <c r="A27" s="17"/>
      <c r="B27" s="36"/>
      <c r="C27" s="4"/>
      <c r="D27" s="4"/>
      <c r="E27" s="4"/>
      <c r="F27" s="4"/>
    </row>
    <row r="28" spans="1:7" x14ac:dyDescent="0.25">
      <c r="A28" s="17"/>
      <c r="B28" s="36"/>
      <c r="C28" s="4"/>
      <c r="D28" s="4"/>
      <c r="E28" s="4"/>
      <c r="F28" s="4"/>
    </row>
    <row r="29" spans="1:7" x14ac:dyDescent="0.25">
      <c r="A29" s="17"/>
      <c r="B29" s="36"/>
      <c r="C29" s="4"/>
      <c r="D29" s="4"/>
      <c r="E29" s="4"/>
      <c r="F29" s="4"/>
    </row>
    <row r="30" spans="1:7" x14ac:dyDescent="0.25">
      <c r="A30" s="17"/>
      <c r="B30" s="36"/>
      <c r="C30" s="4"/>
      <c r="D30" s="4"/>
      <c r="E30" s="4"/>
      <c r="F30" s="4"/>
      <c r="G30" s="4"/>
    </row>
    <row r="31" spans="1:7" x14ac:dyDescent="0.25">
      <c r="A31" s="17"/>
      <c r="B31" s="36"/>
      <c r="C31" s="4"/>
      <c r="D31" s="4"/>
      <c r="E31" s="4"/>
      <c r="F31" s="4"/>
    </row>
    <row r="32" spans="1:7" x14ac:dyDescent="0.25">
      <c r="A32" s="17"/>
      <c r="B32" s="36"/>
      <c r="C32" s="4"/>
      <c r="D32" s="4"/>
      <c r="E32" s="4"/>
      <c r="F32" s="4"/>
    </row>
    <row r="33" spans="1:6" x14ac:dyDescent="0.25">
      <c r="A33" s="17"/>
      <c r="B33" s="36"/>
      <c r="C33" s="4"/>
      <c r="D33" s="4"/>
      <c r="E33" s="4"/>
      <c r="F33" s="4"/>
    </row>
    <row r="34" spans="1:6" x14ac:dyDescent="0.25">
      <c r="A34" s="17"/>
      <c r="B34" s="36"/>
      <c r="C34" s="4"/>
      <c r="D34" s="4"/>
      <c r="E34" s="4"/>
      <c r="F34" s="4"/>
    </row>
    <row r="35" spans="1:6" x14ac:dyDescent="0.25">
      <c r="A35" s="17"/>
      <c r="B35" s="36"/>
      <c r="C35" s="4"/>
      <c r="D35" s="4"/>
      <c r="E35" s="4"/>
      <c r="F35" s="4"/>
    </row>
    <row r="36" spans="1:6" x14ac:dyDescent="0.25">
      <c r="A36" s="17"/>
      <c r="B36" s="36"/>
      <c r="C36" s="4"/>
      <c r="D36" s="4"/>
      <c r="E36" s="4"/>
      <c r="F36" s="4"/>
    </row>
    <row r="37" spans="1:6" x14ac:dyDescent="0.25">
      <c r="A37" s="17"/>
      <c r="B37" s="36"/>
      <c r="C37" s="4"/>
      <c r="D37" s="4"/>
      <c r="E37" s="4"/>
      <c r="F37" s="4"/>
    </row>
    <row r="38" spans="1:6" x14ac:dyDescent="0.25">
      <c r="A38" s="17"/>
      <c r="B38" s="36"/>
      <c r="C38" s="4"/>
      <c r="D38" s="4"/>
      <c r="E38" s="4"/>
      <c r="F38" s="4"/>
    </row>
    <row r="39" spans="1:6" x14ac:dyDescent="0.25">
      <c r="A39" s="17"/>
      <c r="B39" s="36"/>
      <c r="C39" s="4"/>
      <c r="D39" s="4"/>
      <c r="E39" s="4"/>
      <c r="F39" s="4"/>
    </row>
    <row r="40" spans="1:6" x14ac:dyDescent="0.25">
      <c r="A40" s="17"/>
      <c r="B40" s="36"/>
      <c r="C40" s="3"/>
      <c r="D40" s="3"/>
      <c r="E40" s="3"/>
      <c r="F40" s="3"/>
    </row>
    <row r="41" spans="1:6" x14ac:dyDescent="0.25">
      <c r="A41" s="17"/>
      <c r="B41" s="36"/>
      <c r="C41" s="3"/>
      <c r="D41" s="3"/>
      <c r="E41" s="3"/>
      <c r="F41" s="3"/>
    </row>
    <row r="42" spans="1:6" x14ac:dyDescent="0.25">
      <c r="A42" s="17"/>
      <c r="B42" s="36"/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4"/>
  <sheetViews>
    <sheetView workbookViewId="0">
      <selection activeCell="F11" sqref="F11"/>
    </sheetView>
  </sheetViews>
  <sheetFormatPr defaultRowHeight="15.75" x14ac:dyDescent="0.25"/>
  <cols>
    <col min="1" max="1" width="18.125" customWidth="1"/>
    <col min="2" max="2" width="36.125" style="32" customWidth="1"/>
  </cols>
  <sheetData>
    <row r="1" spans="1:6" x14ac:dyDescent="0.25">
      <c r="B1" s="34"/>
      <c r="C1" s="2"/>
      <c r="D1" s="54" t="s">
        <v>35</v>
      </c>
      <c r="E1" s="53"/>
      <c r="F1" s="2"/>
    </row>
    <row r="2" spans="1:6" x14ac:dyDescent="0.25">
      <c r="A2" s="17" t="s">
        <v>21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CHIDERA PROMISE OLUCHI</v>
      </c>
      <c r="C3" s="4"/>
      <c r="D3" s="4"/>
      <c r="E3" s="4"/>
      <c r="F3" s="4"/>
    </row>
    <row r="4" spans="1:6" x14ac:dyDescent="0.25">
      <c r="A4" s="17"/>
      <c r="B4" s="36" t="str">
        <f>Sheet1!B4</f>
        <v>CHUKWUEMEKA    MARVELLOUS</v>
      </c>
      <c r="C4" s="4"/>
      <c r="D4" s="4"/>
      <c r="E4" s="4"/>
      <c r="F4" s="4"/>
    </row>
    <row r="5" spans="1:6" x14ac:dyDescent="0.25">
      <c r="A5" s="17"/>
      <c r="B5" s="36" t="e">
        <f>Sheet1!#REF!</f>
        <v>#REF!</v>
      </c>
      <c r="C5" s="4">
        <v>6</v>
      </c>
      <c r="D5" s="4">
        <v>9</v>
      </c>
      <c r="E5" s="4">
        <v>8</v>
      </c>
      <c r="F5" s="4">
        <v>52</v>
      </c>
    </row>
    <row r="6" spans="1:6" x14ac:dyDescent="0.25">
      <c r="A6" s="17"/>
      <c r="B6" s="36" t="str">
        <f>Sheet1!B5</f>
        <v>NNAJI MARVELLOUS</v>
      </c>
      <c r="C6" s="4"/>
      <c r="D6" s="4"/>
      <c r="E6" s="4"/>
      <c r="F6" s="4"/>
    </row>
    <row r="7" spans="1:6" x14ac:dyDescent="0.25">
      <c r="A7" s="17"/>
      <c r="B7" s="36" t="e">
        <f>Sheet1!#REF!</f>
        <v>#REF!</v>
      </c>
      <c r="C7" s="4">
        <v>4</v>
      </c>
      <c r="D7" s="4">
        <v>8</v>
      </c>
      <c r="E7" s="4">
        <v>2</v>
      </c>
      <c r="F7" s="4">
        <v>32</v>
      </c>
    </row>
    <row r="8" spans="1:6" x14ac:dyDescent="0.25">
      <c r="A8" s="17"/>
      <c r="B8" s="36" t="str">
        <f>Sheet1!B6</f>
        <v>OGBODO SUCCESS CHINAZA</v>
      </c>
      <c r="C8" s="4"/>
      <c r="D8" s="4"/>
      <c r="E8" s="4"/>
      <c r="F8" s="4"/>
    </row>
    <row r="9" spans="1:6" x14ac:dyDescent="0.25">
      <c r="A9" s="17"/>
      <c r="B9" s="36" t="str">
        <f>Sheet1!B7</f>
        <v>OKENWA CHIDUBEM</v>
      </c>
      <c r="C9" s="4"/>
      <c r="D9" s="4"/>
      <c r="E9" s="4"/>
      <c r="F9" s="4"/>
    </row>
    <row r="10" spans="1:6" x14ac:dyDescent="0.25">
      <c r="A10" s="17"/>
      <c r="B10" s="36" t="str">
        <f>Sheet1!B8</f>
        <v>OKONKWO VICTOR EBERECHUKWU</v>
      </c>
      <c r="C10" s="4"/>
      <c r="D10" s="4"/>
      <c r="E10" s="4"/>
      <c r="F10" s="4"/>
    </row>
    <row r="11" spans="1:6" x14ac:dyDescent="0.25">
      <c r="A11" s="17"/>
      <c r="B11" s="36" t="e">
        <f>Sheet1!#REF!</f>
        <v>#REF!</v>
      </c>
      <c r="C11" s="4">
        <v>6</v>
      </c>
      <c r="D11" s="4">
        <v>9</v>
      </c>
      <c r="E11" s="4">
        <v>5</v>
      </c>
      <c r="F11" s="4">
        <v>51</v>
      </c>
    </row>
    <row r="12" spans="1:6" x14ac:dyDescent="0.25">
      <c r="A12" s="17"/>
      <c r="B12" s="36" t="str">
        <f>Sheet1!B9</f>
        <v>OYIGBO  VICTORIA KOSISOCHUKWU</v>
      </c>
      <c r="C12" s="4"/>
      <c r="D12" s="4"/>
      <c r="E12" s="4"/>
      <c r="F12" s="4"/>
    </row>
    <row r="13" spans="1:6" x14ac:dyDescent="0.25">
      <c r="A13" s="17"/>
      <c r="B13" s="36" t="str">
        <f>Sheet1!B10</f>
        <v>OZOEMENA  IFUNANYA</v>
      </c>
      <c r="C13" s="4"/>
      <c r="D13" s="4"/>
      <c r="E13" s="4"/>
      <c r="F13" s="4"/>
    </row>
    <row r="14" spans="1:6" x14ac:dyDescent="0.25">
      <c r="A14" s="17"/>
      <c r="B14" s="36" t="str">
        <f>Sheet1!B11</f>
        <v xml:space="preserve">UDEH CHIBUZOR </v>
      </c>
      <c r="C14" s="4"/>
      <c r="D14" s="4"/>
      <c r="E14" s="4"/>
      <c r="F14" s="4"/>
    </row>
    <row r="15" spans="1:6" x14ac:dyDescent="0.25">
      <c r="A15" s="17"/>
      <c r="B15" s="36">
        <f>Sheet1!B12</f>
        <v>0</v>
      </c>
      <c r="C15" s="4"/>
      <c r="D15" s="4"/>
      <c r="E15" s="4"/>
      <c r="F15" s="4"/>
    </row>
    <row r="16" spans="1:6" x14ac:dyDescent="0.25">
      <c r="A16" s="17"/>
      <c r="B16" s="36"/>
      <c r="C16" s="4"/>
      <c r="D16" s="4"/>
      <c r="E16" s="4"/>
      <c r="F16" s="4"/>
    </row>
    <row r="17" spans="1:6" x14ac:dyDescent="0.25">
      <c r="A17" s="17"/>
      <c r="B17" s="36"/>
      <c r="C17" s="4"/>
      <c r="D17" s="4"/>
      <c r="E17" s="4"/>
      <c r="F17" s="4"/>
    </row>
    <row r="18" spans="1:6" x14ac:dyDescent="0.25">
      <c r="A18" s="17"/>
      <c r="B18" s="36"/>
      <c r="C18" s="4"/>
      <c r="D18" s="4"/>
      <c r="E18" s="4"/>
      <c r="F18" s="4"/>
    </row>
    <row r="19" spans="1:6" x14ac:dyDescent="0.25">
      <c r="A19" s="17"/>
      <c r="B19" s="36"/>
      <c r="C19" s="4"/>
      <c r="D19" s="4"/>
      <c r="E19" s="4"/>
      <c r="F19" s="4"/>
    </row>
    <row r="20" spans="1:6" x14ac:dyDescent="0.25">
      <c r="A20" s="17"/>
      <c r="B20" s="36"/>
      <c r="C20" s="4"/>
      <c r="D20" s="4"/>
      <c r="E20" s="4"/>
      <c r="F20" s="4"/>
    </row>
    <row r="21" spans="1:6" x14ac:dyDescent="0.25">
      <c r="A21" s="17"/>
      <c r="B21" s="36"/>
      <c r="C21" s="4"/>
      <c r="D21" s="4"/>
      <c r="E21" s="4"/>
      <c r="F21" s="4"/>
    </row>
    <row r="22" spans="1:6" x14ac:dyDescent="0.25">
      <c r="A22" s="17"/>
      <c r="B22" s="36"/>
      <c r="C22" s="4"/>
      <c r="D22" s="4"/>
      <c r="E22" s="4"/>
      <c r="F22" s="4"/>
    </row>
    <row r="23" spans="1:6" x14ac:dyDescent="0.25">
      <c r="A23" s="17"/>
      <c r="B23" s="36"/>
      <c r="C23" s="4"/>
      <c r="D23" s="4"/>
      <c r="E23" s="4"/>
      <c r="F23" s="4"/>
    </row>
    <row r="24" spans="1:6" x14ac:dyDescent="0.25">
      <c r="A24" s="17"/>
      <c r="B24" s="36"/>
      <c r="C24" s="4"/>
      <c r="D24" s="4"/>
      <c r="E24" s="4"/>
      <c r="F24" s="4"/>
    </row>
    <row r="25" spans="1:6" x14ac:dyDescent="0.25">
      <c r="A25" s="17"/>
      <c r="B25" s="36"/>
      <c r="C25" s="4"/>
      <c r="D25" s="4"/>
      <c r="E25" s="4"/>
      <c r="F25" s="4"/>
    </row>
    <row r="26" spans="1:6" x14ac:dyDescent="0.25">
      <c r="A26" s="17"/>
      <c r="B26" s="36"/>
      <c r="C26" s="4"/>
      <c r="D26" s="4"/>
      <c r="E26" s="4"/>
      <c r="F26" s="4"/>
    </row>
    <row r="27" spans="1:6" x14ac:dyDescent="0.25">
      <c r="A27" s="17"/>
      <c r="B27" s="36"/>
      <c r="C27" s="4"/>
      <c r="D27" s="4"/>
      <c r="E27" s="4"/>
      <c r="F27" s="4"/>
    </row>
    <row r="28" spans="1:6" x14ac:dyDescent="0.25">
      <c r="A28" s="17"/>
      <c r="B28" s="36"/>
      <c r="C28" s="4"/>
      <c r="D28" s="4"/>
      <c r="E28" s="4"/>
      <c r="F28" s="4"/>
    </row>
    <row r="29" spans="1:6" x14ac:dyDescent="0.25">
      <c r="A29" s="17"/>
      <c r="B29" s="36"/>
      <c r="C29" s="4"/>
      <c r="D29" s="4"/>
      <c r="E29" s="4"/>
      <c r="F29" s="4"/>
    </row>
    <row r="30" spans="1:6" x14ac:dyDescent="0.25">
      <c r="A30" s="17"/>
      <c r="B30" s="36"/>
      <c r="C30" s="4"/>
      <c r="D30" s="4"/>
      <c r="E30" s="4"/>
      <c r="F30" s="4"/>
    </row>
    <row r="31" spans="1:6" x14ac:dyDescent="0.25">
      <c r="A31" s="17"/>
      <c r="B31" s="36"/>
      <c r="C31" s="4"/>
      <c r="D31" s="4"/>
      <c r="E31" s="4"/>
      <c r="F31" s="4"/>
    </row>
    <row r="32" spans="1:6" x14ac:dyDescent="0.25">
      <c r="A32" s="17"/>
      <c r="B32" s="36"/>
      <c r="C32" s="4"/>
      <c r="D32" s="4"/>
      <c r="E32" s="4"/>
      <c r="F32" s="4"/>
    </row>
    <row r="33" spans="1:6" x14ac:dyDescent="0.25">
      <c r="A33" s="17"/>
      <c r="B33" s="36"/>
      <c r="C33" s="4"/>
      <c r="D33" s="4"/>
      <c r="E33" s="4"/>
      <c r="F33" s="4"/>
    </row>
    <row r="34" spans="1:6" x14ac:dyDescent="0.25">
      <c r="A34" s="17"/>
      <c r="B34" s="36"/>
      <c r="C34" s="4"/>
      <c r="D34" s="4"/>
      <c r="E34" s="4"/>
      <c r="F34" s="4"/>
    </row>
    <row r="35" spans="1:6" x14ac:dyDescent="0.25">
      <c r="A35" s="17"/>
      <c r="B35" s="36"/>
      <c r="C35" s="4"/>
      <c r="D35" s="4"/>
      <c r="E35" s="4"/>
      <c r="F35" s="4"/>
    </row>
    <row r="36" spans="1:6" x14ac:dyDescent="0.25">
      <c r="A36" s="17"/>
      <c r="B36" s="36"/>
      <c r="C36" s="4"/>
      <c r="D36" s="4"/>
      <c r="E36" s="4"/>
      <c r="F36" s="4"/>
    </row>
    <row r="37" spans="1:6" x14ac:dyDescent="0.25">
      <c r="A37" s="17"/>
      <c r="B37" s="36"/>
      <c r="C37" s="4"/>
      <c r="D37" s="4"/>
      <c r="E37" s="4"/>
      <c r="F37" s="4"/>
    </row>
    <row r="38" spans="1:6" x14ac:dyDescent="0.25">
      <c r="A38" s="17"/>
      <c r="B38" s="36"/>
      <c r="C38" s="4"/>
      <c r="D38" s="4"/>
      <c r="E38" s="4"/>
      <c r="F38" s="4"/>
    </row>
    <row r="39" spans="1:6" x14ac:dyDescent="0.25">
      <c r="A39" s="17"/>
      <c r="B39" s="36"/>
      <c r="C39" s="4"/>
      <c r="D39" s="4"/>
      <c r="E39" s="4"/>
      <c r="F39" s="4"/>
    </row>
    <row r="40" spans="1:6" x14ac:dyDescent="0.25">
      <c r="A40" s="17"/>
      <c r="B40" s="36"/>
      <c r="C40" s="3"/>
      <c r="D40" s="3"/>
      <c r="E40" s="3"/>
      <c r="F40" s="3"/>
    </row>
    <row r="41" spans="1:6" x14ac:dyDescent="0.25">
      <c r="A41" s="17"/>
      <c r="B41" s="36"/>
      <c r="C41" s="3"/>
      <c r="D41" s="3"/>
      <c r="E41" s="3"/>
      <c r="F41" s="3"/>
    </row>
    <row r="42" spans="1:6" x14ac:dyDescent="0.25">
      <c r="A42" s="17"/>
      <c r="B42" s="36"/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8"/>
  <sheetViews>
    <sheetView workbookViewId="0">
      <selection activeCell="E10" sqref="E10"/>
    </sheetView>
  </sheetViews>
  <sheetFormatPr defaultRowHeight="15.75" x14ac:dyDescent="0.25"/>
  <cols>
    <col min="1" max="1" width="17.625" bestFit="1" customWidth="1"/>
    <col min="2" max="2" width="35.5" style="32" customWidth="1"/>
  </cols>
  <sheetData>
    <row r="1" spans="1:6" x14ac:dyDescent="0.25">
      <c r="B1" s="34"/>
      <c r="C1" s="2"/>
      <c r="D1" s="53" t="s">
        <v>39</v>
      </c>
      <c r="E1" s="53"/>
      <c r="F1" s="2"/>
    </row>
    <row r="2" spans="1:6" x14ac:dyDescent="0.25">
      <c r="A2" s="17" t="s">
        <v>21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CHIDERA PROMISE OLUCHI</v>
      </c>
      <c r="C3" s="4"/>
      <c r="D3" s="4"/>
      <c r="E3" s="4"/>
      <c r="F3" s="4"/>
    </row>
    <row r="4" spans="1:6" x14ac:dyDescent="0.25">
      <c r="A4" s="17"/>
      <c r="B4" s="36" t="str">
        <f>Sheet1!B4</f>
        <v>CHUKWUEMEKA    MARVELLOUS</v>
      </c>
      <c r="C4" s="4"/>
      <c r="D4" s="4"/>
      <c r="E4" s="4"/>
      <c r="F4" s="4"/>
    </row>
    <row r="5" spans="1:6" x14ac:dyDescent="0.25">
      <c r="A5" s="17"/>
      <c r="B5" s="36" t="e">
        <f>Sheet1!#REF!</f>
        <v>#REF!</v>
      </c>
      <c r="C5" s="4"/>
      <c r="D5" s="4"/>
      <c r="E5" s="4"/>
      <c r="F5" s="4"/>
    </row>
    <row r="6" spans="1:6" x14ac:dyDescent="0.25">
      <c r="A6" s="17"/>
      <c r="B6" s="36" t="str">
        <f>Sheet1!B5</f>
        <v>NNAJI MARVELLOUS</v>
      </c>
      <c r="C6" s="4">
        <v>6</v>
      </c>
      <c r="D6" s="4">
        <v>5</v>
      </c>
      <c r="E6" s="4">
        <v>5</v>
      </c>
      <c r="F6" s="4">
        <v>40</v>
      </c>
    </row>
    <row r="7" spans="1:6" x14ac:dyDescent="0.25">
      <c r="A7" s="17"/>
      <c r="B7" s="36" t="e">
        <f>Sheet1!#REF!</f>
        <v>#REF!</v>
      </c>
      <c r="C7" s="4">
        <v>6</v>
      </c>
      <c r="D7" s="4">
        <v>8</v>
      </c>
      <c r="E7" s="4">
        <v>7</v>
      </c>
      <c r="F7" s="4">
        <v>45</v>
      </c>
    </row>
    <row r="8" spans="1:6" x14ac:dyDescent="0.25">
      <c r="A8" s="17"/>
      <c r="B8" s="36" t="str">
        <f>Sheet1!B6</f>
        <v>OGBODO SUCCESS CHINAZA</v>
      </c>
      <c r="C8" s="4"/>
      <c r="D8" s="4"/>
      <c r="E8" s="4"/>
      <c r="F8" s="4"/>
    </row>
    <row r="9" spans="1:6" x14ac:dyDescent="0.25">
      <c r="A9" s="17"/>
      <c r="B9" s="36" t="str">
        <f>Sheet1!B7</f>
        <v>OKENWA CHIDUBEM</v>
      </c>
      <c r="C9" s="4"/>
      <c r="D9" s="4"/>
      <c r="E9" s="4"/>
      <c r="F9" s="4"/>
    </row>
    <row r="10" spans="1:6" x14ac:dyDescent="0.25">
      <c r="A10" s="17"/>
      <c r="B10" s="36" t="str">
        <f>Sheet1!B8</f>
        <v>OKONKWO VICTOR EBERECHUKWU</v>
      </c>
      <c r="C10" s="4"/>
      <c r="D10" s="4"/>
      <c r="E10" s="4"/>
      <c r="F10" s="4"/>
    </row>
    <row r="11" spans="1:6" x14ac:dyDescent="0.25">
      <c r="A11" s="17"/>
      <c r="B11" s="36" t="e">
        <f>Sheet1!#REF!</f>
        <v>#REF!</v>
      </c>
      <c r="C11" s="4">
        <v>10</v>
      </c>
      <c r="D11" s="4">
        <v>10</v>
      </c>
      <c r="E11" s="4">
        <v>6</v>
      </c>
      <c r="F11" s="4">
        <v>63</v>
      </c>
    </row>
    <row r="12" spans="1:6" x14ac:dyDescent="0.25">
      <c r="A12" s="17"/>
      <c r="B12" s="36" t="str">
        <f>Sheet1!B9</f>
        <v>OYIGBO  VICTORIA KOSISOCHUKWU</v>
      </c>
      <c r="C12" s="4"/>
      <c r="D12" s="4"/>
      <c r="E12" s="4"/>
      <c r="F12" s="4"/>
    </row>
    <row r="13" spans="1:6" x14ac:dyDescent="0.25">
      <c r="A13" s="17"/>
      <c r="B13" s="36" t="str">
        <f>Sheet1!B10</f>
        <v>OZOEMENA  IFUNANYA</v>
      </c>
      <c r="C13" s="4">
        <v>8</v>
      </c>
      <c r="D13" s="4">
        <v>6</v>
      </c>
      <c r="E13" s="4">
        <v>2</v>
      </c>
      <c r="F13" s="4">
        <v>40</v>
      </c>
    </row>
    <row r="14" spans="1:6" x14ac:dyDescent="0.25">
      <c r="A14" s="17"/>
      <c r="B14" s="36" t="str">
        <f>Sheet1!B11</f>
        <v xml:space="preserve">UDEH CHIBUZOR </v>
      </c>
      <c r="C14" s="4"/>
      <c r="D14" s="4"/>
      <c r="E14" s="4"/>
      <c r="F14" s="4"/>
    </row>
    <row r="15" spans="1:6" x14ac:dyDescent="0.25">
      <c r="A15" s="17"/>
      <c r="B15" s="36">
        <f>Sheet1!B12</f>
        <v>0</v>
      </c>
      <c r="C15" s="4"/>
      <c r="D15" s="4"/>
      <c r="E15" s="4"/>
      <c r="F15" s="4"/>
    </row>
    <row r="16" spans="1:6" x14ac:dyDescent="0.25">
      <c r="A16" s="17"/>
      <c r="B16" s="36"/>
      <c r="C16" s="4"/>
      <c r="D16" s="4"/>
      <c r="E16" s="4"/>
      <c r="F16" s="4"/>
    </row>
    <row r="17" spans="1:6" x14ac:dyDescent="0.25">
      <c r="A17" s="17"/>
      <c r="B17" s="36"/>
      <c r="C17" s="4"/>
      <c r="D17" s="4"/>
      <c r="E17" s="4"/>
      <c r="F17" s="4"/>
    </row>
    <row r="18" spans="1:6" x14ac:dyDescent="0.25">
      <c r="A18" s="17"/>
      <c r="B18" s="36"/>
      <c r="C18" s="4"/>
      <c r="D18" s="4"/>
      <c r="E18" s="4"/>
      <c r="F18" s="4"/>
    </row>
    <row r="19" spans="1:6" x14ac:dyDescent="0.25">
      <c r="A19" s="17"/>
      <c r="B19" s="36"/>
      <c r="C19" s="4"/>
      <c r="D19" s="4"/>
      <c r="E19" s="4"/>
      <c r="F19" s="4"/>
    </row>
    <row r="20" spans="1:6" x14ac:dyDescent="0.25">
      <c r="A20" s="17"/>
      <c r="B20" s="36"/>
      <c r="C20" s="4"/>
      <c r="D20" s="4"/>
      <c r="E20" s="4"/>
      <c r="F20" s="4"/>
    </row>
    <row r="21" spans="1:6" x14ac:dyDescent="0.25">
      <c r="A21" s="17"/>
      <c r="B21" s="36"/>
      <c r="C21" s="4"/>
      <c r="D21" s="4"/>
      <c r="E21" s="4"/>
      <c r="F21" s="4"/>
    </row>
    <row r="22" spans="1:6" x14ac:dyDescent="0.25">
      <c r="A22" s="17"/>
      <c r="B22" s="36"/>
      <c r="C22" s="4"/>
      <c r="D22" s="4"/>
      <c r="E22" s="4"/>
      <c r="F22" s="4"/>
    </row>
    <row r="23" spans="1:6" x14ac:dyDescent="0.25">
      <c r="A23" s="17"/>
      <c r="B23" s="36"/>
      <c r="C23" s="4"/>
      <c r="D23" s="4"/>
      <c r="E23" s="4"/>
      <c r="F23" s="4"/>
    </row>
    <row r="24" spans="1:6" x14ac:dyDescent="0.25">
      <c r="A24" s="17"/>
      <c r="B24" s="36"/>
      <c r="C24" s="4"/>
      <c r="D24" s="4"/>
      <c r="E24" s="4"/>
      <c r="F24" s="4"/>
    </row>
    <row r="25" spans="1:6" x14ac:dyDescent="0.25">
      <c r="A25" s="17"/>
      <c r="B25" s="36"/>
      <c r="C25" s="4"/>
      <c r="D25" s="4"/>
      <c r="E25" s="4"/>
      <c r="F25" s="4"/>
    </row>
    <row r="26" spans="1:6" x14ac:dyDescent="0.25">
      <c r="A26" s="17"/>
      <c r="B26" s="36"/>
      <c r="C26" s="4"/>
      <c r="D26" s="4"/>
      <c r="E26" s="4"/>
      <c r="F26" s="4"/>
    </row>
    <row r="27" spans="1:6" x14ac:dyDescent="0.25">
      <c r="A27" s="17"/>
      <c r="B27" s="36"/>
      <c r="C27" s="4"/>
      <c r="D27" s="4"/>
      <c r="E27" s="4"/>
      <c r="F27" s="4"/>
    </row>
    <row r="28" spans="1:6" x14ac:dyDescent="0.25">
      <c r="A28" s="17"/>
      <c r="B28" s="36"/>
      <c r="C28" s="4"/>
      <c r="D28" s="4"/>
      <c r="E28" s="4"/>
      <c r="F28" s="4"/>
    </row>
    <row r="29" spans="1:6" x14ac:dyDescent="0.25">
      <c r="A29" s="17"/>
      <c r="B29" s="36"/>
      <c r="C29" s="4"/>
      <c r="D29" s="4"/>
      <c r="E29" s="4"/>
      <c r="F29" s="4"/>
    </row>
    <row r="30" spans="1:6" x14ac:dyDescent="0.25">
      <c r="A30" s="17"/>
      <c r="B30" s="36"/>
      <c r="C30" s="4"/>
      <c r="D30" s="4"/>
      <c r="E30" s="4"/>
      <c r="F30" s="4"/>
    </row>
    <row r="31" spans="1:6" x14ac:dyDescent="0.25">
      <c r="A31" s="17"/>
      <c r="B31" s="36"/>
      <c r="C31" s="4"/>
      <c r="D31" s="4"/>
      <c r="E31" s="4"/>
      <c r="F31" s="4"/>
    </row>
    <row r="32" spans="1:6" x14ac:dyDescent="0.25">
      <c r="A32" s="17"/>
      <c r="B32" s="36"/>
      <c r="C32" s="4"/>
      <c r="D32" s="4"/>
      <c r="E32" s="4"/>
      <c r="F32" s="4"/>
    </row>
    <row r="33" spans="1:6" x14ac:dyDescent="0.25">
      <c r="A33" s="17"/>
      <c r="B33" s="36"/>
      <c r="C33" s="4"/>
      <c r="D33" s="4"/>
      <c r="E33" s="4"/>
      <c r="F33" s="4"/>
    </row>
    <row r="34" spans="1:6" x14ac:dyDescent="0.25">
      <c r="A34" s="17"/>
      <c r="B34" s="36"/>
      <c r="C34" s="4"/>
      <c r="D34" s="4"/>
      <c r="E34" s="4"/>
      <c r="F34" s="4"/>
    </row>
    <row r="35" spans="1:6" x14ac:dyDescent="0.25">
      <c r="A35" s="17"/>
      <c r="B35" s="36"/>
      <c r="C35" s="4"/>
      <c r="D35" s="4"/>
      <c r="E35" s="4"/>
      <c r="F35" s="4"/>
    </row>
    <row r="36" spans="1:6" x14ac:dyDescent="0.25">
      <c r="A36" s="17"/>
      <c r="B36" s="36"/>
      <c r="C36" s="4"/>
      <c r="D36" s="4"/>
      <c r="E36" s="4"/>
      <c r="F36" s="4"/>
    </row>
    <row r="37" spans="1:6" x14ac:dyDescent="0.25">
      <c r="A37" s="17"/>
      <c r="B37" s="36"/>
      <c r="C37" s="4"/>
      <c r="D37" s="4"/>
      <c r="E37" s="4"/>
      <c r="F37" s="4"/>
    </row>
    <row r="38" spans="1:6" x14ac:dyDescent="0.25">
      <c r="A38" s="17"/>
      <c r="B38" s="36"/>
      <c r="C38" s="4"/>
      <c r="D38" s="4"/>
      <c r="E38" s="4"/>
      <c r="F38" s="4"/>
    </row>
    <row r="39" spans="1:6" x14ac:dyDescent="0.25">
      <c r="A39" s="17"/>
      <c r="B39" s="36"/>
      <c r="C39" s="4"/>
      <c r="D39" s="4"/>
      <c r="E39" s="4"/>
      <c r="F39" s="4"/>
    </row>
    <row r="40" spans="1:6" x14ac:dyDescent="0.25">
      <c r="A40" s="17"/>
      <c r="B40" s="36"/>
      <c r="C40" s="3"/>
      <c r="D40" s="3"/>
      <c r="E40" s="3"/>
      <c r="F40" s="3"/>
    </row>
    <row r="41" spans="1:6" x14ac:dyDescent="0.25">
      <c r="A41" s="17"/>
      <c r="B41" s="36"/>
      <c r="C41" s="3"/>
      <c r="D41" s="3"/>
      <c r="E41" s="3"/>
      <c r="F41" s="3"/>
    </row>
    <row r="42" spans="1:6" x14ac:dyDescent="0.25">
      <c r="A42" s="17"/>
      <c r="B42" s="36"/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  <row r="68" spans="3:6" x14ac:dyDescent="0.25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2"/>
  <sheetViews>
    <sheetView workbookViewId="0">
      <selection activeCell="E14" sqref="E14"/>
    </sheetView>
  </sheetViews>
  <sheetFormatPr defaultRowHeight="15.75" x14ac:dyDescent="0.25"/>
  <cols>
    <col min="1" max="1" width="17.625" bestFit="1" customWidth="1"/>
    <col min="2" max="2" width="36.875" style="32" customWidth="1"/>
  </cols>
  <sheetData>
    <row r="1" spans="1:6" x14ac:dyDescent="0.25">
      <c r="B1" s="34"/>
      <c r="C1" s="2"/>
      <c r="D1" s="53" t="s">
        <v>40</v>
      </c>
      <c r="E1" s="53"/>
      <c r="F1" s="2"/>
    </row>
    <row r="2" spans="1:6" x14ac:dyDescent="0.25">
      <c r="A2" s="17" t="s">
        <v>21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CHIDERA PROMISE OLUCHI</v>
      </c>
      <c r="C3" s="4"/>
      <c r="D3" s="4"/>
      <c r="E3" s="4"/>
      <c r="F3" s="4"/>
    </row>
    <row r="4" spans="1:6" x14ac:dyDescent="0.25">
      <c r="A4" s="17"/>
      <c r="B4" s="36" t="str">
        <f>Sheet1!B4</f>
        <v>CHUKWUEMEKA    MARVELLOUS</v>
      </c>
      <c r="C4" s="4"/>
      <c r="D4" s="4"/>
      <c r="E4" s="4"/>
      <c r="F4" s="4"/>
    </row>
    <row r="5" spans="1:6" x14ac:dyDescent="0.25">
      <c r="A5" s="17"/>
      <c r="B5" s="36" t="e">
        <f>Sheet1!#REF!</f>
        <v>#REF!</v>
      </c>
      <c r="C5" s="4">
        <v>10</v>
      </c>
      <c r="D5" s="4">
        <v>5</v>
      </c>
      <c r="E5" s="4">
        <v>5</v>
      </c>
      <c r="F5" s="4">
        <v>45</v>
      </c>
    </row>
    <row r="6" spans="1:6" x14ac:dyDescent="0.25">
      <c r="A6" s="17"/>
      <c r="B6" s="36" t="str">
        <f>Sheet1!B5</f>
        <v>NNAJI MARVELLOUS</v>
      </c>
      <c r="C6" s="4"/>
      <c r="D6" s="4"/>
      <c r="E6" s="4"/>
      <c r="F6" s="4"/>
    </row>
    <row r="7" spans="1:6" x14ac:dyDescent="0.25">
      <c r="A7" s="17"/>
      <c r="B7" s="36" t="e">
        <f>Sheet1!#REF!</f>
        <v>#REF!</v>
      </c>
      <c r="C7" s="4">
        <v>10</v>
      </c>
      <c r="D7" s="4">
        <v>5</v>
      </c>
      <c r="E7" s="4">
        <v>5</v>
      </c>
      <c r="F7" s="4">
        <v>36</v>
      </c>
    </row>
    <row r="8" spans="1:6" x14ac:dyDescent="0.25">
      <c r="A8" s="17"/>
      <c r="B8" s="36" t="str">
        <f>Sheet1!B6</f>
        <v>OGBODO SUCCESS CHINAZA</v>
      </c>
      <c r="C8" s="4"/>
      <c r="D8" s="4"/>
      <c r="E8" s="4"/>
      <c r="F8" s="4"/>
    </row>
    <row r="9" spans="1:6" x14ac:dyDescent="0.25">
      <c r="A9" s="17"/>
      <c r="B9" s="36" t="str">
        <f>Sheet1!B7</f>
        <v>OKENWA CHIDUBEM</v>
      </c>
      <c r="C9" s="4"/>
      <c r="D9" s="4"/>
      <c r="E9" s="4"/>
      <c r="F9" s="4"/>
    </row>
    <row r="10" spans="1:6" x14ac:dyDescent="0.25">
      <c r="A10" s="17"/>
      <c r="B10" s="36" t="str">
        <f>Sheet1!B8</f>
        <v>OKONKWO VICTOR EBERECHUKWU</v>
      </c>
      <c r="C10" s="4"/>
      <c r="D10" s="4"/>
      <c r="E10" s="4"/>
      <c r="F10" s="4"/>
    </row>
    <row r="11" spans="1:6" x14ac:dyDescent="0.25">
      <c r="A11" s="17"/>
      <c r="B11" s="36" t="e">
        <f>Sheet1!#REF!</f>
        <v>#REF!</v>
      </c>
      <c r="C11" s="4">
        <v>10</v>
      </c>
      <c r="D11" s="4">
        <v>5</v>
      </c>
      <c r="E11" s="4">
        <v>10</v>
      </c>
      <c r="F11" s="4">
        <v>48</v>
      </c>
    </row>
    <row r="12" spans="1:6" x14ac:dyDescent="0.25">
      <c r="A12" s="17"/>
      <c r="B12" s="36" t="str">
        <f>Sheet1!B9</f>
        <v>OYIGBO  VICTORIA KOSISOCHUKWU</v>
      </c>
      <c r="C12" s="4"/>
      <c r="D12" s="4"/>
      <c r="E12" s="4"/>
      <c r="F12" s="4"/>
    </row>
    <row r="13" spans="1:6" x14ac:dyDescent="0.25">
      <c r="A13" s="17"/>
      <c r="B13" s="36" t="str">
        <f>Sheet1!B10</f>
        <v>OZOEMENA  IFUNANYA</v>
      </c>
      <c r="C13" s="4"/>
      <c r="D13" s="4"/>
      <c r="E13" s="4"/>
      <c r="F13" s="4"/>
    </row>
    <row r="14" spans="1:6" x14ac:dyDescent="0.25">
      <c r="A14" s="17"/>
      <c r="B14" s="36" t="str">
        <f>Sheet1!B11</f>
        <v xml:space="preserve">UDEH CHIBUZOR </v>
      </c>
      <c r="C14" s="4"/>
      <c r="D14" s="4"/>
      <c r="E14" s="4"/>
      <c r="F14" s="4"/>
    </row>
    <row r="15" spans="1:6" x14ac:dyDescent="0.25">
      <c r="A15" s="17"/>
      <c r="B15" s="36">
        <f>Sheet1!B12</f>
        <v>0</v>
      </c>
      <c r="C15" s="4"/>
      <c r="D15" s="4"/>
      <c r="E15" s="4"/>
      <c r="F15" s="4"/>
    </row>
    <row r="16" spans="1:6" x14ac:dyDescent="0.25">
      <c r="A16" s="17"/>
      <c r="B16" s="36"/>
      <c r="C16" s="4"/>
      <c r="D16" s="4"/>
      <c r="E16" s="4"/>
      <c r="F16" s="4"/>
    </row>
    <row r="17" spans="1:6" x14ac:dyDescent="0.25">
      <c r="A17" s="17"/>
      <c r="B17" s="36"/>
      <c r="C17" s="4"/>
      <c r="D17" s="4"/>
      <c r="E17" s="4"/>
      <c r="F17" s="4"/>
    </row>
    <row r="18" spans="1:6" x14ac:dyDescent="0.25">
      <c r="A18" s="17"/>
      <c r="B18" s="36"/>
      <c r="C18" s="4"/>
      <c r="D18" s="4"/>
      <c r="E18" s="4"/>
      <c r="F18" s="4"/>
    </row>
    <row r="19" spans="1:6" x14ac:dyDescent="0.25">
      <c r="A19" s="17"/>
      <c r="B19" s="36"/>
      <c r="C19" s="4"/>
      <c r="D19" s="4"/>
      <c r="E19" s="4"/>
      <c r="F19" s="4"/>
    </row>
    <row r="20" spans="1:6" x14ac:dyDescent="0.25">
      <c r="A20" s="17"/>
      <c r="B20" s="36"/>
      <c r="C20" s="4"/>
      <c r="D20" s="4"/>
      <c r="E20" s="4"/>
      <c r="F20" s="4"/>
    </row>
    <row r="21" spans="1:6" x14ac:dyDescent="0.25">
      <c r="A21" s="17"/>
      <c r="B21" s="36"/>
      <c r="C21" s="4"/>
      <c r="D21" s="4"/>
      <c r="E21" s="4"/>
      <c r="F21" s="4"/>
    </row>
    <row r="22" spans="1:6" x14ac:dyDescent="0.25">
      <c r="A22" s="17"/>
      <c r="B22" s="36"/>
      <c r="C22" s="4"/>
      <c r="D22" s="4"/>
      <c r="E22" s="4"/>
      <c r="F22" s="4"/>
    </row>
    <row r="23" spans="1:6" x14ac:dyDescent="0.25">
      <c r="A23" s="17"/>
      <c r="B23" s="36"/>
      <c r="C23" s="4"/>
      <c r="D23" s="4"/>
      <c r="E23" s="4"/>
      <c r="F23" s="4"/>
    </row>
    <row r="24" spans="1:6" x14ac:dyDescent="0.25">
      <c r="A24" s="17"/>
      <c r="B24" s="36"/>
      <c r="C24" s="4"/>
      <c r="D24" s="4"/>
      <c r="E24" s="4"/>
      <c r="F24" s="4"/>
    </row>
    <row r="25" spans="1:6" x14ac:dyDescent="0.25">
      <c r="A25" s="17"/>
      <c r="B25" s="36"/>
      <c r="C25" s="4"/>
      <c r="D25" s="4"/>
      <c r="E25" s="4"/>
      <c r="F25" s="4"/>
    </row>
    <row r="26" spans="1:6" x14ac:dyDescent="0.25">
      <c r="A26" s="17"/>
      <c r="B26" s="36"/>
      <c r="C26" s="4"/>
      <c r="D26" s="4"/>
      <c r="E26" s="4"/>
      <c r="F26" s="4"/>
    </row>
    <row r="27" spans="1:6" x14ac:dyDescent="0.25">
      <c r="A27" s="17"/>
      <c r="B27" s="36"/>
      <c r="C27" s="4"/>
      <c r="D27" s="4"/>
      <c r="E27" s="4"/>
      <c r="F27" s="4"/>
    </row>
    <row r="28" spans="1:6" x14ac:dyDescent="0.25">
      <c r="A28" s="17"/>
      <c r="B28" s="36"/>
      <c r="C28" s="4"/>
      <c r="D28" s="4"/>
      <c r="E28" s="4"/>
      <c r="F28" s="4"/>
    </row>
    <row r="29" spans="1:6" x14ac:dyDescent="0.25">
      <c r="A29" s="17"/>
      <c r="B29" s="36"/>
      <c r="C29" s="4"/>
      <c r="D29" s="4"/>
      <c r="E29" s="4"/>
      <c r="F29" s="4"/>
    </row>
    <row r="30" spans="1:6" x14ac:dyDescent="0.25">
      <c r="A30" s="17"/>
      <c r="B30" s="36"/>
      <c r="C30" s="4"/>
      <c r="D30" s="4"/>
      <c r="E30" s="4"/>
      <c r="F30" s="4"/>
    </row>
    <row r="31" spans="1:6" x14ac:dyDescent="0.25">
      <c r="A31" s="17"/>
      <c r="B31" s="36"/>
      <c r="C31" s="4"/>
      <c r="D31" s="4"/>
      <c r="E31" s="4"/>
      <c r="F31" s="4"/>
    </row>
    <row r="32" spans="1:6" x14ac:dyDescent="0.25">
      <c r="A32" s="17"/>
      <c r="B32" s="36"/>
      <c r="C32" s="4"/>
      <c r="D32" s="4"/>
      <c r="E32" s="4"/>
      <c r="F32" s="4"/>
    </row>
    <row r="33" spans="1:6" x14ac:dyDescent="0.25">
      <c r="A33" s="17"/>
      <c r="B33" s="36"/>
      <c r="C33" s="4"/>
      <c r="D33" s="4"/>
      <c r="E33" s="4"/>
      <c r="F33" s="4"/>
    </row>
    <row r="34" spans="1:6" x14ac:dyDescent="0.25">
      <c r="A34" s="17"/>
      <c r="B34" s="36"/>
      <c r="C34" s="4"/>
      <c r="D34" s="4"/>
      <c r="E34" s="4"/>
      <c r="F34" s="4"/>
    </row>
    <row r="35" spans="1:6" x14ac:dyDescent="0.25">
      <c r="A35" s="17"/>
      <c r="B35" s="36"/>
      <c r="C35" s="4"/>
      <c r="D35" s="4"/>
      <c r="E35" s="4"/>
      <c r="F35" s="4"/>
    </row>
    <row r="36" spans="1:6" x14ac:dyDescent="0.25">
      <c r="A36" s="17"/>
      <c r="B36" s="36"/>
      <c r="C36" s="4"/>
      <c r="D36" s="4"/>
      <c r="E36" s="4"/>
      <c r="F36" s="4"/>
    </row>
    <row r="37" spans="1:6" x14ac:dyDescent="0.25">
      <c r="A37" s="17"/>
      <c r="B37" s="36"/>
      <c r="C37" s="4"/>
      <c r="D37" s="4"/>
      <c r="E37" s="4"/>
      <c r="F37" s="4"/>
    </row>
    <row r="38" spans="1:6" x14ac:dyDescent="0.25">
      <c r="A38" s="17"/>
      <c r="B38" s="36"/>
      <c r="C38" s="4"/>
      <c r="D38" s="4"/>
      <c r="E38" s="4"/>
      <c r="F38" s="4"/>
    </row>
    <row r="39" spans="1:6" x14ac:dyDescent="0.25">
      <c r="A39" s="17"/>
      <c r="B39" s="36"/>
      <c r="C39" s="4"/>
      <c r="D39" s="4"/>
      <c r="E39" s="4"/>
      <c r="F39" s="4"/>
    </row>
    <row r="40" spans="1:6" x14ac:dyDescent="0.25">
      <c r="A40" s="17"/>
      <c r="B40" s="36"/>
      <c r="C40" s="3"/>
      <c r="D40" s="3"/>
      <c r="E40" s="3"/>
      <c r="F40" s="3"/>
    </row>
    <row r="41" spans="1:6" x14ac:dyDescent="0.25">
      <c r="A41" s="17"/>
      <c r="B41" s="36"/>
      <c r="C41" s="3"/>
      <c r="D41" s="3"/>
      <c r="E41" s="3"/>
      <c r="F41" s="3"/>
    </row>
    <row r="42" spans="1:6" x14ac:dyDescent="0.25">
      <c r="A42" s="17"/>
      <c r="B42" s="36"/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Grades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FIN ACC</vt:lpstr>
      <vt:lpstr>IGBO</vt:lpstr>
      <vt:lpstr>Sheet3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anya ebube</cp:lastModifiedBy>
  <cp:revision/>
  <cp:lastPrinted>2021-12-17T15:02:51Z</cp:lastPrinted>
  <dcterms:created xsi:type="dcterms:W3CDTF">2016-12-11T18:38:37Z</dcterms:created>
  <dcterms:modified xsi:type="dcterms:W3CDTF">2021-12-18T13:52:32Z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