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0" windowWidth="15360" windowHeight="5145"/>
  </bookViews>
  <sheets>
    <sheet name="Sheet1" sheetId="1" r:id="rId1"/>
    <sheet name="Sheet2" sheetId="2" r:id="rId2"/>
    <sheet name="Principals Remarks" sheetId="20" r:id="rId3"/>
    <sheet name="GRADES" sheetId="19" r:id="rId4"/>
    <sheet name="ENGLISH" sheetId="3" r:id="rId5"/>
    <sheet name="MATHS" sheetId="4" r:id="rId6"/>
    <sheet name="BIOLOGY" sheetId="5" r:id="rId7"/>
    <sheet name="CHEMISTRY" sheetId="6" r:id="rId8"/>
    <sheet name="GEOGRAPHY" sheetId="7" r:id="rId9"/>
    <sheet name="PHYSICS" sheetId="8" r:id="rId10"/>
    <sheet name="LIT-IN-ENGLISH" sheetId="9" r:id="rId11"/>
    <sheet name="CRS" sheetId="10" r:id="rId12"/>
    <sheet name="ECONOMICS" sheetId="11" r:id="rId13"/>
    <sheet name="AGRICULTURE" sheetId="12" r:id="rId14"/>
    <sheet name="GOVERNMENT" sheetId="13" r:id="rId15"/>
    <sheet name="CIVIC EDU" sheetId="14" r:id="rId16"/>
    <sheet name="FMATHS" sheetId="15" r:id="rId17"/>
    <sheet name="IGBO" sheetId="16" r:id="rId18"/>
    <sheet name="MARKETING" sheetId="18" r:id="rId19"/>
  </sheets>
  <calcPr calcId="144525"/>
</workbook>
</file>

<file path=xl/calcChain.xml><?xml version="1.0" encoding="utf-8"?>
<calcChain xmlns="http://schemas.openxmlformats.org/spreadsheetml/2006/main">
  <c r="A1" i="1" l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3" i="1"/>
  <c r="D35" i="2" l="1"/>
  <c r="D36" i="2"/>
  <c r="C4" i="2"/>
  <c r="G4" i="2"/>
  <c r="H4" i="2"/>
  <c r="I4" i="2"/>
  <c r="J4" i="2"/>
  <c r="K4" i="2"/>
  <c r="L4" i="2"/>
  <c r="M4" i="2"/>
  <c r="N4" i="2"/>
  <c r="O4" i="2"/>
  <c r="P4" i="2"/>
  <c r="Q4" i="2"/>
  <c r="R4" i="2"/>
  <c r="U4" i="2"/>
  <c r="V4" i="2"/>
  <c r="W4" i="2"/>
  <c r="X4" i="2"/>
  <c r="Y4" i="2"/>
  <c r="Z4" i="2"/>
  <c r="AA4" i="2"/>
  <c r="AB4" i="2"/>
  <c r="AC4" i="2"/>
  <c r="AD4" i="2"/>
  <c r="C5" i="2"/>
  <c r="G5" i="2"/>
  <c r="H5" i="2"/>
  <c r="I5" i="2"/>
  <c r="J5" i="2"/>
  <c r="K5" i="2"/>
  <c r="L5" i="2"/>
  <c r="M5" i="2"/>
  <c r="N5" i="2"/>
  <c r="O5" i="2"/>
  <c r="P5" i="2"/>
  <c r="Q5" i="2"/>
  <c r="R5" i="2"/>
  <c r="U5" i="2"/>
  <c r="V5" i="2"/>
  <c r="W5" i="2"/>
  <c r="X5" i="2"/>
  <c r="Y5" i="2"/>
  <c r="Z5" i="2"/>
  <c r="AA5" i="2"/>
  <c r="AB5" i="2"/>
  <c r="AC5" i="2"/>
  <c r="AD5" i="2"/>
  <c r="CX3" i="1"/>
  <c r="CY3" i="1"/>
  <c r="CZ3" i="1"/>
  <c r="DA3" i="1"/>
  <c r="CX4" i="1"/>
  <c r="CY4" i="1"/>
  <c r="CZ4" i="1"/>
  <c r="DA4" i="1"/>
  <c r="DE4" i="1" s="1"/>
  <c r="DF4" i="1" s="1"/>
  <c r="CX5" i="1"/>
  <c r="CY5" i="1"/>
  <c r="CZ5" i="1"/>
  <c r="DA5" i="1"/>
  <c r="DE5" i="1" s="1"/>
  <c r="DF5" i="1" s="1"/>
  <c r="CX6" i="1"/>
  <c r="CY6" i="1"/>
  <c r="CZ6" i="1"/>
  <c r="DA6" i="1"/>
  <c r="CX7" i="1"/>
  <c r="CY7" i="1"/>
  <c r="CZ7" i="1"/>
  <c r="DA7" i="1"/>
  <c r="CX8" i="1"/>
  <c r="CY8" i="1"/>
  <c r="CZ8" i="1"/>
  <c r="DA8" i="1"/>
  <c r="DE8" i="1" s="1"/>
  <c r="DF8" i="1" s="1"/>
  <c r="CX9" i="1"/>
  <c r="CY9" i="1"/>
  <c r="CZ9" i="1"/>
  <c r="DA9" i="1"/>
  <c r="CX10" i="1"/>
  <c r="CY10" i="1"/>
  <c r="CZ10" i="1"/>
  <c r="DA10" i="1"/>
  <c r="CX11" i="1"/>
  <c r="CY11" i="1"/>
  <c r="CZ11" i="1"/>
  <c r="DA11" i="1"/>
  <c r="CX12" i="1"/>
  <c r="CY12" i="1"/>
  <c r="CZ12" i="1"/>
  <c r="DA12" i="1"/>
  <c r="DE12" i="1" s="1"/>
  <c r="DF12" i="1" s="1"/>
  <c r="CX13" i="1"/>
  <c r="CY13" i="1"/>
  <c r="CZ13" i="1"/>
  <c r="DA13" i="1"/>
  <c r="CX14" i="1"/>
  <c r="CY14" i="1"/>
  <c r="CZ14" i="1"/>
  <c r="DA14" i="1"/>
  <c r="CX15" i="1"/>
  <c r="CY15" i="1"/>
  <c r="CZ15" i="1"/>
  <c r="DA15" i="1"/>
  <c r="DE15" i="1" s="1"/>
  <c r="DF15" i="1" s="1"/>
  <c r="CX16" i="1"/>
  <c r="CY16" i="1"/>
  <c r="CZ16" i="1"/>
  <c r="DA16" i="1"/>
  <c r="CX17" i="1"/>
  <c r="CY17" i="1"/>
  <c r="CZ17" i="1"/>
  <c r="DA17" i="1"/>
  <c r="DE17" i="1" s="1"/>
  <c r="DF17" i="1" s="1"/>
  <c r="CX18" i="1"/>
  <c r="CY18" i="1"/>
  <c r="CZ18" i="1"/>
  <c r="DA18" i="1"/>
  <c r="CX19" i="1"/>
  <c r="CY19" i="1"/>
  <c r="CZ19" i="1"/>
  <c r="DA19" i="1"/>
  <c r="CO19" i="1"/>
  <c r="CP19" i="1"/>
  <c r="CQ19" i="1"/>
  <c r="CR19" i="1"/>
  <c r="CO3" i="1"/>
  <c r="CP3" i="1"/>
  <c r="CQ3" i="1"/>
  <c r="CR3" i="1"/>
  <c r="CO4" i="1"/>
  <c r="CP4" i="1"/>
  <c r="CQ4" i="1"/>
  <c r="CR4" i="1"/>
  <c r="CO5" i="1"/>
  <c r="CP5" i="1"/>
  <c r="CQ5" i="1"/>
  <c r="CR5" i="1"/>
  <c r="CO6" i="1"/>
  <c r="CP6" i="1"/>
  <c r="CQ6" i="1"/>
  <c r="CR6" i="1"/>
  <c r="CO7" i="1"/>
  <c r="CP7" i="1"/>
  <c r="CQ7" i="1"/>
  <c r="CR7" i="1"/>
  <c r="CO8" i="1"/>
  <c r="CP8" i="1"/>
  <c r="CQ8" i="1"/>
  <c r="CR8" i="1"/>
  <c r="CO9" i="1"/>
  <c r="CP9" i="1"/>
  <c r="CQ9" i="1"/>
  <c r="CR9" i="1"/>
  <c r="CO10" i="1"/>
  <c r="CP10" i="1"/>
  <c r="CQ10" i="1"/>
  <c r="CR10" i="1"/>
  <c r="CO11" i="1"/>
  <c r="CP11" i="1"/>
  <c r="CQ11" i="1"/>
  <c r="CR11" i="1"/>
  <c r="CO12" i="1"/>
  <c r="CP12" i="1"/>
  <c r="CQ12" i="1"/>
  <c r="CR12" i="1"/>
  <c r="CO13" i="1"/>
  <c r="CP13" i="1"/>
  <c r="CQ13" i="1"/>
  <c r="CR13" i="1"/>
  <c r="CO14" i="1"/>
  <c r="CP14" i="1"/>
  <c r="CQ14" i="1"/>
  <c r="CR14" i="1"/>
  <c r="CO15" i="1"/>
  <c r="CP15" i="1"/>
  <c r="CQ15" i="1"/>
  <c r="CR15" i="1"/>
  <c r="CO16" i="1"/>
  <c r="CP16" i="1"/>
  <c r="CQ16" i="1"/>
  <c r="CR16" i="1"/>
  <c r="CO17" i="1"/>
  <c r="CP17" i="1"/>
  <c r="CQ17" i="1"/>
  <c r="CR17" i="1"/>
  <c r="CO18" i="1"/>
  <c r="CP18" i="1"/>
  <c r="CQ18" i="1"/>
  <c r="CR18" i="1"/>
  <c r="CF3" i="1"/>
  <c r="CG3" i="1"/>
  <c r="CH3" i="1"/>
  <c r="CI3" i="1"/>
  <c r="CF4" i="1"/>
  <c r="CG4" i="1"/>
  <c r="CH4" i="1"/>
  <c r="CI4" i="1"/>
  <c r="CF5" i="1"/>
  <c r="CG5" i="1"/>
  <c r="CH5" i="1"/>
  <c r="CI5" i="1"/>
  <c r="CF6" i="1"/>
  <c r="CG6" i="1"/>
  <c r="CH6" i="1"/>
  <c r="CI6" i="1"/>
  <c r="CF7" i="1"/>
  <c r="CG7" i="1"/>
  <c r="CH7" i="1"/>
  <c r="CI7" i="1"/>
  <c r="CF8" i="1"/>
  <c r="CG8" i="1"/>
  <c r="CH8" i="1"/>
  <c r="CI8" i="1"/>
  <c r="CF9" i="1"/>
  <c r="CG9" i="1"/>
  <c r="CH9" i="1"/>
  <c r="CI9" i="1"/>
  <c r="CF10" i="1"/>
  <c r="CG10" i="1"/>
  <c r="CH10" i="1"/>
  <c r="CI10" i="1"/>
  <c r="CF11" i="1"/>
  <c r="CG11" i="1"/>
  <c r="CH11" i="1"/>
  <c r="CI11" i="1"/>
  <c r="CF12" i="1"/>
  <c r="CG12" i="1"/>
  <c r="CH12" i="1"/>
  <c r="CI12" i="1"/>
  <c r="CF13" i="1"/>
  <c r="CG13" i="1"/>
  <c r="CH13" i="1"/>
  <c r="CI13" i="1"/>
  <c r="CF14" i="1"/>
  <c r="CG14" i="1"/>
  <c r="CH14" i="1"/>
  <c r="CI14" i="1"/>
  <c r="CF15" i="1"/>
  <c r="CG15" i="1"/>
  <c r="CH15" i="1"/>
  <c r="CI15" i="1"/>
  <c r="CF16" i="1"/>
  <c r="CG16" i="1"/>
  <c r="CH16" i="1"/>
  <c r="CI16" i="1"/>
  <c r="CF17" i="1"/>
  <c r="CG17" i="1"/>
  <c r="CH17" i="1"/>
  <c r="CI17" i="1"/>
  <c r="CF18" i="1"/>
  <c r="CG18" i="1"/>
  <c r="CH18" i="1"/>
  <c r="CI18" i="1"/>
  <c r="CF19" i="1"/>
  <c r="CG19" i="1"/>
  <c r="CH19" i="1"/>
  <c r="CI19" i="1"/>
  <c r="BW3" i="1"/>
  <c r="BX3" i="1"/>
  <c r="BY3" i="1"/>
  <c r="BZ3" i="1"/>
  <c r="BW4" i="1"/>
  <c r="BX4" i="1"/>
  <c r="BY4" i="1"/>
  <c r="BZ4" i="1"/>
  <c r="BW5" i="1"/>
  <c r="BX5" i="1"/>
  <c r="BY5" i="1"/>
  <c r="BZ5" i="1"/>
  <c r="BW6" i="1"/>
  <c r="BX6" i="1"/>
  <c r="BY6" i="1"/>
  <c r="BZ6" i="1"/>
  <c r="BW7" i="1"/>
  <c r="BX7" i="1"/>
  <c r="BY7" i="1"/>
  <c r="BZ7" i="1"/>
  <c r="BW8" i="1"/>
  <c r="BX8" i="1"/>
  <c r="BY8" i="1"/>
  <c r="BZ8" i="1"/>
  <c r="BW9" i="1"/>
  <c r="BX9" i="1"/>
  <c r="BY9" i="1"/>
  <c r="BZ9" i="1"/>
  <c r="BW10" i="1"/>
  <c r="BX10" i="1"/>
  <c r="BY10" i="1"/>
  <c r="BZ10" i="1"/>
  <c r="BW11" i="1"/>
  <c r="BX11" i="1"/>
  <c r="BY11" i="1"/>
  <c r="BZ11" i="1"/>
  <c r="BW12" i="1"/>
  <c r="BX12" i="1"/>
  <c r="BY12" i="1"/>
  <c r="BZ12" i="1"/>
  <c r="BW13" i="1"/>
  <c r="BX13" i="1"/>
  <c r="BY13" i="1"/>
  <c r="BZ13" i="1"/>
  <c r="BW14" i="1"/>
  <c r="BX14" i="1"/>
  <c r="BY14" i="1"/>
  <c r="BZ14" i="1"/>
  <c r="BW15" i="1"/>
  <c r="BX15" i="1"/>
  <c r="BY15" i="1"/>
  <c r="BZ15" i="1"/>
  <c r="BW16" i="1"/>
  <c r="BX16" i="1"/>
  <c r="BY16" i="1"/>
  <c r="BZ16" i="1"/>
  <c r="BW17" i="1"/>
  <c r="BX17" i="1"/>
  <c r="BY17" i="1"/>
  <c r="BZ17" i="1"/>
  <c r="BW18" i="1"/>
  <c r="BX18" i="1"/>
  <c r="BY18" i="1"/>
  <c r="BZ18" i="1"/>
  <c r="BW19" i="1"/>
  <c r="BX19" i="1"/>
  <c r="BY19" i="1"/>
  <c r="BZ19" i="1"/>
  <c r="BN3" i="1"/>
  <c r="BO3" i="1"/>
  <c r="BP3" i="1"/>
  <c r="BQ3" i="1"/>
  <c r="BN4" i="1"/>
  <c r="BO4" i="1"/>
  <c r="BP4" i="1"/>
  <c r="BQ4" i="1"/>
  <c r="BN5" i="1"/>
  <c r="BO5" i="1"/>
  <c r="BP5" i="1"/>
  <c r="BQ5" i="1"/>
  <c r="BN6" i="1"/>
  <c r="BO6" i="1"/>
  <c r="BP6" i="1"/>
  <c r="BQ6" i="1"/>
  <c r="BN7" i="1"/>
  <c r="BO7" i="1"/>
  <c r="BP7" i="1"/>
  <c r="BQ7" i="1"/>
  <c r="BN8" i="1"/>
  <c r="BO8" i="1"/>
  <c r="BP8" i="1"/>
  <c r="BQ8" i="1"/>
  <c r="BN9" i="1"/>
  <c r="BO9" i="1"/>
  <c r="BP9" i="1"/>
  <c r="BQ9" i="1"/>
  <c r="BN10" i="1"/>
  <c r="BO10" i="1"/>
  <c r="BP10" i="1"/>
  <c r="BQ10" i="1"/>
  <c r="BN11" i="1"/>
  <c r="BO11" i="1"/>
  <c r="BP11" i="1"/>
  <c r="BQ11" i="1"/>
  <c r="BN12" i="1"/>
  <c r="BO12" i="1"/>
  <c r="BP12" i="1"/>
  <c r="BQ12" i="1"/>
  <c r="BN13" i="1"/>
  <c r="BO13" i="1"/>
  <c r="BP13" i="1"/>
  <c r="BQ13" i="1"/>
  <c r="BN14" i="1"/>
  <c r="BO14" i="1"/>
  <c r="BP14" i="1"/>
  <c r="BQ14" i="1"/>
  <c r="BN15" i="1"/>
  <c r="BO15" i="1"/>
  <c r="BP15" i="1"/>
  <c r="BQ15" i="1"/>
  <c r="BN16" i="1"/>
  <c r="BO16" i="1"/>
  <c r="BP16" i="1"/>
  <c r="BQ16" i="1"/>
  <c r="BN17" i="1"/>
  <c r="BO17" i="1"/>
  <c r="BP17" i="1"/>
  <c r="BQ17" i="1"/>
  <c r="BN18" i="1"/>
  <c r="BO18" i="1"/>
  <c r="BP18" i="1"/>
  <c r="BQ18" i="1"/>
  <c r="BN19" i="1"/>
  <c r="BO19" i="1"/>
  <c r="BP19" i="1"/>
  <c r="BQ19" i="1"/>
  <c r="BE3" i="1"/>
  <c r="BF3" i="1"/>
  <c r="BG3" i="1"/>
  <c r="BH3" i="1"/>
  <c r="BE4" i="1"/>
  <c r="BF4" i="1"/>
  <c r="BG4" i="1"/>
  <c r="BH4" i="1"/>
  <c r="BE5" i="1"/>
  <c r="BF5" i="1"/>
  <c r="BG5" i="1"/>
  <c r="BH5" i="1"/>
  <c r="BE6" i="1"/>
  <c r="BF6" i="1"/>
  <c r="BG6" i="1"/>
  <c r="BH6" i="1"/>
  <c r="BE7" i="1"/>
  <c r="BF7" i="1"/>
  <c r="BG7" i="1"/>
  <c r="BH7" i="1"/>
  <c r="BE8" i="1"/>
  <c r="BF8" i="1"/>
  <c r="BG8" i="1"/>
  <c r="BH8" i="1"/>
  <c r="BE9" i="1"/>
  <c r="BF9" i="1"/>
  <c r="BG9" i="1"/>
  <c r="BH9" i="1"/>
  <c r="BE10" i="1"/>
  <c r="BF10" i="1"/>
  <c r="BG10" i="1"/>
  <c r="BH10" i="1"/>
  <c r="BE11" i="1"/>
  <c r="BF11" i="1"/>
  <c r="BG11" i="1"/>
  <c r="BH11" i="1"/>
  <c r="BE12" i="1"/>
  <c r="BF12" i="1"/>
  <c r="BG12" i="1"/>
  <c r="BH12" i="1"/>
  <c r="BE13" i="1"/>
  <c r="BF13" i="1"/>
  <c r="BG13" i="1"/>
  <c r="BH13" i="1"/>
  <c r="BE14" i="1"/>
  <c r="BF14" i="1"/>
  <c r="BG14" i="1"/>
  <c r="BH14" i="1"/>
  <c r="BE15" i="1"/>
  <c r="BF15" i="1"/>
  <c r="BG15" i="1"/>
  <c r="BH15" i="1"/>
  <c r="BE16" i="1"/>
  <c r="BF16" i="1"/>
  <c r="BG16" i="1"/>
  <c r="BH16" i="1"/>
  <c r="BE17" i="1"/>
  <c r="BF17" i="1"/>
  <c r="BG17" i="1"/>
  <c r="BH17" i="1"/>
  <c r="BE18" i="1"/>
  <c r="BF18" i="1"/>
  <c r="BG18" i="1"/>
  <c r="BH18" i="1"/>
  <c r="BE19" i="1"/>
  <c r="BF19" i="1"/>
  <c r="BG19" i="1"/>
  <c r="BH19" i="1"/>
  <c r="AV3" i="1"/>
  <c r="AW3" i="1"/>
  <c r="AX3" i="1"/>
  <c r="AY3" i="1"/>
  <c r="AV4" i="1"/>
  <c r="AW4" i="1"/>
  <c r="AX4" i="1"/>
  <c r="AY4" i="1"/>
  <c r="AV5" i="1"/>
  <c r="AW5" i="1"/>
  <c r="AX5" i="1"/>
  <c r="AY5" i="1"/>
  <c r="AV6" i="1"/>
  <c r="AW6" i="1"/>
  <c r="AX6" i="1"/>
  <c r="AY6" i="1"/>
  <c r="AV7" i="1"/>
  <c r="AW7" i="1"/>
  <c r="AX7" i="1"/>
  <c r="AY7" i="1"/>
  <c r="AV8" i="1"/>
  <c r="AW8" i="1"/>
  <c r="AX8" i="1"/>
  <c r="AY8" i="1"/>
  <c r="AV9" i="1"/>
  <c r="AW9" i="1"/>
  <c r="AX9" i="1"/>
  <c r="AY9" i="1"/>
  <c r="AV10" i="1"/>
  <c r="AW10" i="1"/>
  <c r="AX10" i="1"/>
  <c r="AY10" i="1"/>
  <c r="AV11" i="1"/>
  <c r="AW11" i="1"/>
  <c r="AX11" i="1"/>
  <c r="AY11" i="1"/>
  <c r="AV12" i="1"/>
  <c r="AW12" i="1"/>
  <c r="AX12" i="1"/>
  <c r="AY12" i="1"/>
  <c r="AV13" i="1"/>
  <c r="AW13" i="1"/>
  <c r="AX13" i="1"/>
  <c r="AY13" i="1"/>
  <c r="AV14" i="1"/>
  <c r="AW14" i="1"/>
  <c r="AX14" i="1"/>
  <c r="AY14" i="1"/>
  <c r="AV15" i="1"/>
  <c r="AW15" i="1"/>
  <c r="AX15" i="1"/>
  <c r="AY15" i="1"/>
  <c r="AV16" i="1"/>
  <c r="AW16" i="1"/>
  <c r="AX16" i="1"/>
  <c r="AY16" i="1"/>
  <c r="AV17" i="1"/>
  <c r="AW17" i="1"/>
  <c r="AX17" i="1"/>
  <c r="AY17" i="1"/>
  <c r="AV18" i="1"/>
  <c r="AW18" i="1"/>
  <c r="AX18" i="1"/>
  <c r="AY18" i="1"/>
  <c r="AV19" i="1"/>
  <c r="AW19" i="1"/>
  <c r="AX19" i="1"/>
  <c r="AY19" i="1"/>
  <c r="AM3" i="1"/>
  <c r="AN3" i="1"/>
  <c r="AO3" i="1"/>
  <c r="AP3" i="1"/>
  <c r="AM4" i="1"/>
  <c r="AN4" i="1"/>
  <c r="AO4" i="1"/>
  <c r="AP4" i="1"/>
  <c r="AM5" i="1"/>
  <c r="AN5" i="1"/>
  <c r="AO5" i="1"/>
  <c r="AP5" i="1"/>
  <c r="AM6" i="1"/>
  <c r="AN6" i="1"/>
  <c r="AO6" i="1"/>
  <c r="AP6" i="1"/>
  <c r="AM7" i="1"/>
  <c r="AN7" i="1"/>
  <c r="AO7" i="1"/>
  <c r="AP7" i="1"/>
  <c r="AM8" i="1"/>
  <c r="AN8" i="1"/>
  <c r="AO8" i="1"/>
  <c r="AP8" i="1"/>
  <c r="AM9" i="1"/>
  <c r="AN9" i="1"/>
  <c r="AO9" i="1"/>
  <c r="AP9" i="1"/>
  <c r="AM10" i="1"/>
  <c r="AN10" i="1"/>
  <c r="AO10" i="1"/>
  <c r="AP10" i="1"/>
  <c r="AM11" i="1"/>
  <c r="AN11" i="1"/>
  <c r="AO11" i="1"/>
  <c r="AP11" i="1"/>
  <c r="AM12" i="1"/>
  <c r="AN12" i="1"/>
  <c r="AO12" i="1"/>
  <c r="AP12" i="1"/>
  <c r="AM13" i="1"/>
  <c r="AN13" i="1"/>
  <c r="AO13" i="1"/>
  <c r="AP13" i="1"/>
  <c r="AM14" i="1"/>
  <c r="AN14" i="1"/>
  <c r="AO14" i="1"/>
  <c r="AP14" i="1"/>
  <c r="AM15" i="1"/>
  <c r="AN15" i="1"/>
  <c r="AO15" i="1"/>
  <c r="AP15" i="1"/>
  <c r="AM16" i="1"/>
  <c r="AN16" i="1"/>
  <c r="AO16" i="1"/>
  <c r="AP16" i="1"/>
  <c r="AM17" i="1"/>
  <c r="AN17" i="1"/>
  <c r="AO17" i="1"/>
  <c r="AP17" i="1"/>
  <c r="AM18" i="1"/>
  <c r="AN18" i="1"/>
  <c r="AO18" i="1"/>
  <c r="AP18" i="1"/>
  <c r="AM19" i="1"/>
  <c r="AN19" i="1"/>
  <c r="AO19" i="1"/>
  <c r="AP19" i="1"/>
  <c r="AD3" i="1"/>
  <c r="AE3" i="1"/>
  <c r="AF3" i="1"/>
  <c r="AG3" i="1"/>
  <c r="AD4" i="1"/>
  <c r="AE4" i="1"/>
  <c r="AF4" i="1"/>
  <c r="AG4" i="1"/>
  <c r="AD5" i="1"/>
  <c r="AE5" i="1"/>
  <c r="AF5" i="1"/>
  <c r="AG5" i="1"/>
  <c r="AD6" i="1"/>
  <c r="AE6" i="1"/>
  <c r="AF6" i="1"/>
  <c r="AG6" i="1"/>
  <c r="AD7" i="1"/>
  <c r="AE7" i="1"/>
  <c r="AF7" i="1"/>
  <c r="AG7" i="1"/>
  <c r="AD8" i="1"/>
  <c r="AE8" i="1"/>
  <c r="AF8" i="1"/>
  <c r="AG8" i="1"/>
  <c r="AD9" i="1"/>
  <c r="AE9" i="1"/>
  <c r="AF9" i="1"/>
  <c r="AG9" i="1"/>
  <c r="AD10" i="1"/>
  <c r="AE10" i="1"/>
  <c r="AF10" i="1"/>
  <c r="AG10" i="1"/>
  <c r="AD11" i="1"/>
  <c r="AE11" i="1"/>
  <c r="AF11" i="1"/>
  <c r="AG11" i="1"/>
  <c r="AD12" i="1"/>
  <c r="AE12" i="1"/>
  <c r="AF12" i="1"/>
  <c r="AG12" i="1"/>
  <c r="AD13" i="1"/>
  <c r="AE13" i="1"/>
  <c r="AF13" i="1"/>
  <c r="AG13" i="1"/>
  <c r="AD14" i="1"/>
  <c r="AE14" i="1"/>
  <c r="AF14" i="1"/>
  <c r="AG14" i="1"/>
  <c r="AD15" i="1"/>
  <c r="AE15" i="1"/>
  <c r="AF15" i="1"/>
  <c r="AG15" i="1"/>
  <c r="AD16" i="1"/>
  <c r="AE16" i="1"/>
  <c r="AF16" i="1"/>
  <c r="AG16" i="1"/>
  <c r="AD17" i="1"/>
  <c r="AE17" i="1"/>
  <c r="AF17" i="1"/>
  <c r="AG17" i="1"/>
  <c r="AD18" i="1"/>
  <c r="AE18" i="1"/>
  <c r="AF18" i="1"/>
  <c r="AG18" i="1"/>
  <c r="AD19" i="1"/>
  <c r="AE19" i="1"/>
  <c r="AF19" i="1"/>
  <c r="AG19" i="1"/>
  <c r="U3" i="1"/>
  <c r="V3" i="1"/>
  <c r="W3" i="1"/>
  <c r="X3" i="1"/>
  <c r="U4" i="1"/>
  <c r="V4" i="1"/>
  <c r="W4" i="1"/>
  <c r="X4" i="1"/>
  <c r="U5" i="1"/>
  <c r="V5" i="1"/>
  <c r="W5" i="1"/>
  <c r="X5" i="1"/>
  <c r="U6" i="1"/>
  <c r="V6" i="1"/>
  <c r="W6" i="1"/>
  <c r="X6" i="1"/>
  <c r="U7" i="1"/>
  <c r="V7" i="1"/>
  <c r="W7" i="1"/>
  <c r="X7" i="1"/>
  <c r="U8" i="1"/>
  <c r="V8" i="1"/>
  <c r="W8" i="1"/>
  <c r="X8" i="1"/>
  <c r="U9" i="1"/>
  <c r="V9" i="1"/>
  <c r="W9" i="1"/>
  <c r="X9" i="1"/>
  <c r="U10" i="1"/>
  <c r="V10" i="1"/>
  <c r="W10" i="1"/>
  <c r="X10" i="1"/>
  <c r="U11" i="1"/>
  <c r="V11" i="1"/>
  <c r="W11" i="1"/>
  <c r="X11" i="1"/>
  <c r="U12" i="1"/>
  <c r="V12" i="1"/>
  <c r="W12" i="1"/>
  <c r="X12" i="1"/>
  <c r="U13" i="1"/>
  <c r="V13" i="1"/>
  <c r="W13" i="1"/>
  <c r="X13" i="1"/>
  <c r="U14" i="1"/>
  <c r="V14" i="1"/>
  <c r="W14" i="1"/>
  <c r="X14" i="1"/>
  <c r="U15" i="1"/>
  <c r="V15" i="1"/>
  <c r="W15" i="1"/>
  <c r="X15" i="1"/>
  <c r="U16" i="1"/>
  <c r="V16" i="1"/>
  <c r="W16" i="1"/>
  <c r="X16" i="1"/>
  <c r="U17" i="1"/>
  <c r="V17" i="1"/>
  <c r="W17" i="1"/>
  <c r="X17" i="1"/>
  <c r="U18" i="1"/>
  <c r="V18" i="1"/>
  <c r="W18" i="1"/>
  <c r="X18" i="1"/>
  <c r="U19" i="1"/>
  <c r="V19" i="1"/>
  <c r="W19" i="1"/>
  <c r="X19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L3" i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DE9" i="1"/>
  <c r="DF9" i="1" s="1"/>
  <c r="DE18" i="1"/>
  <c r="DF18" i="1" s="1"/>
  <c r="DE19" i="1" l="1"/>
  <c r="DF19" i="1" s="1"/>
  <c r="DE16" i="1"/>
  <c r="DF16" i="1" s="1"/>
  <c r="DE14" i="1"/>
  <c r="DF14" i="1" s="1"/>
  <c r="DE13" i="1"/>
  <c r="DF13" i="1" s="1"/>
  <c r="DE11" i="1"/>
  <c r="DF11" i="1" s="1"/>
  <c r="DE10" i="1"/>
  <c r="DF10" i="1" s="1"/>
  <c r="DE7" i="1"/>
  <c r="DF7" i="1" s="1"/>
  <c r="DE6" i="1"/>
  <c r="DF6" i="1" s="1"/>
  <c r="DE3" i="1"/>
  <c r="DF3" i="1" s="1"/>
  <c r="B36" i="18"/>
  <c r="B35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" i="18"/>
  <c r="DD7" i="1" l="1"/>
  <c r="DC12" i="1"/>
  <c r="DC14" i="1"/>
  <c r="DC9" i="1"/>
  <c r="DD15" i="1"/>
  <c r="DC18" i="1"/>
  <c r="DC7" i="1"/>
  <c r="DC17" i="1"/>
  <c r="DB3" i="1"/>
  <c r="DD4" i="1"/>
  <c r="DC6" i="1"/>
  <c r="DB9" i="1"/>
  <c r="DB12" i="1"/>
  <c r="DB6" i="1"/>
  <c r="DB18" i="1"/>
  <c r="DC10" i="1"/>
  <c r="DD19" i="1"/>
  <c r="DC11" i="1"/>
  <c r="DC4" i="1"/>
  <c r="DC15" i="1"/>
  <c r="DD9" i="1"/>
  <c r="DC16" i="1"/>
  <c r="DD12" i="1"/>
  <c r="DB4" i="1"/>
  <c r="DD14" i="1"/>
  <c r="DB17" i="1"/>
  <c r="DD3" i="1"/>
  <c r="DC8" i="1"/>
  <c r="DD13" i="1"/>
  <c r="DC5" i="1"/>
  <c r="DB10" i="1"/>
  <c r="DD17" i="1"/>
  <c r="DC19" i="1"/>
  <c r="DB7" i="1"/>
  <c r="DB13" i="1"/>
  <c r="DD6" i="1"/>
  <c r="DD10" i="1"/>
  <c r="DB15" i="1"/>
  <c r="DB5" i="1"/>
  <c r="DD11" i="1"/>
  <c r="DD16" i="1"/>
  <c r="DB19" i="1"/>
  <c r="DD8" i="1"/>
  <c r="DB14" i="1"/>
  <c r="DD5" i="1"/>
  <c r="DB11" i="1"/>
  <c r="DB16" i="1"/>
  <c r="DC3" i="1"/>
  <c r="DB8" i="1"/>
  <c r="DC13" i="1"/>
  <c r="DD18" i="1"/>
  <c r="B4" i="5"/>
  <c r="J19" i="1" l="1"/>
  <c r="S19" i="1"/>
  <c r="B1" i="20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21" i="2"/>
  <c r="J13" i="1"/>
  <c r="C22" i="2" s="1"/>
  <c r="K19" i="1" l="1"/>
  <c r="D34" i="2" s="1"/>
  <c r="C36" i="2"/>
  <c r="D33" i="2"/>
  <c r="C35" i="2"/>
  <c r="T19" i="1"/>
  <c r="F36" i="2" s="1"/>
  <c r="E36" i="2"/>
  <c r="F35" i="2"/>
  <c r="E35" i="2"/>
  <c r="CD13" i="1"/>
  <c r="U21" i="2"/>
  <c r="BL13" i="1"/>
  <c r="E21" i="2"/>
  <c r="M21" i="2"/>
  <c r="K21" i="2"/>
  <c r="I21" i="2"/>
  <c r="AC21" i="2"/>
  <c r="CM13" i="1"/>
  <c r="AA22" i="2" s="1"/>
  <c r="BC13" i="1"/>
  <c r="Q22" i="2" s="1"/>
  <c r="I22" i="2"/>
  <c r="AK13" i="1"/>
  <c r="K22" i="2" s="1"/>
  <c r="AA21" i="2"/>
  <c r="O21" i="2"/>
  <c r="U22" i="2"/>
  <c r="AT13" i="1"/>
  <c r="O22" i="2" s="1"/>
  <c r="S13" i="1"/>
  <c r="E22" i="2" s="1"/>
  <c r="Y21" i="2"/>
  <c r="G21" i="2"/>
  <c r="CV13" i="1"/>
  <c r="AC22" i="2" s="1"/>
  <c r="BU13" i="1"/>
  <c r="W22" i="2" s="1"/>
  <c r="M22" i="2"/>
  <c r="AB13" i="1"/>
  <c r="G22" i="2" s="1"/>
  <c r="W21" i="2"/>
  <c r="Q21" i="2"/>
  <c r="D19" i="2"/>
  <c r="J22" i="2" l="1"/>
  <c r="CE13" i="1"/>
  <c r="Z22" i="2" s="1"/>
  <c r="Y22" i="2"/>
  <c r="BM13" i="1"/>
  <c r="T22" i="2" s="1"/>
  <c r="S22" i="2"/>
  <c r="T21" i="2"/>
  <c r="S21" i="2"/>
  <c r="AE21" i="2" s="1"/>
  <c r="AF21" i="2" s="1"/>
  <c r="V21" i="2"/>
  <c r="F21" i="2"/>
  <c r="AD21" i="2"/>
  <c r="J21" i="2"/>
  <c r="AL13" i="1"/>
  <c r="L22" i="2" s="1"/>
  <c r="AU13" i="1"/>
  <c r="P22" i="2" s="1"/>
  <c r="AC13" i="1"/>
  <c r="H22" i="2" s="1"/>
  <c r="N21" i="2"/>
  <c r="CN13" i="1"/>
  <c r="AB22" i="2" s="1"/>
  <c r="N22" i="2"/>
  <c r="AB21" i="2"/>
  <c r="BV13" i="1"/>
  <c r="X22" i="2" s="1"/>
  <c r="BD13" i="1"/>
  <c r="R22" i="2" s="1"/>
  <c r="T13" i="1"/>
  <c r="F22" i="2" s="1"/>
  <c r="K13" i="1"/>
  <c r="D20" i="2" s="1"/>
  <c r="L21" i="2"/>
  <c r="X21" i="2"/>
  <c r="Z21" i="2"/>
  <c r="P21" i="2"/>
  <c r="R21" i="2"/>
  <c r="CW13" i="1"/>
  <c r="AD22" i="2" s="1"/>
  <c r="H21" i="2"/>
  <c r="V22" i="2"/>
  <c r="B3" i="16"/>
  <c r="B3" i="15"/>
  <c r="B3" i="14"/>
  <c r="B3" i="13"/>
  <c r="B3" i="12"/>
  <c r="B3" i="11"/>
  <c r="B3" i="10"/>
  <c r="B3" i="9"/>
  <c r="B3" i="8"/>
  <c r="AE22" i="2" l="1"/>
  <c r="AF22" i="2" s="1"/>
  <c r="DJ13" i="1"/>
  <c r="B3" i="7"/>
  <c r="B3" i="6"/>
  <c r="B3" i="5"/>
  <c r="B3" i="4"/>
  <c r="B3" i="3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" i="2"/>
  <c r="B3" i="20" s="1"/>
  <c r="CD19" i="1" l="1"/>
  <c r="Y36" i="2" s="1"/>
  <c r="BL19" i="1"/>
  <c r="S36" i="2" s="1"/>
  <c r="CV19" i="1"/>
  <c r="AC36" i="2" s="1"/>
  <c r="AT19" i="1"/>
  <c r="O36" i="2" s="1"/>
  <c r="CM19" i="1"/>
  <c r="AA36" i="2" s="1"/>
  <c r="AK19" i="1"/>
  <c r="K36" i="2" s="1"/>
  <c r="U36" i="2"/>
  <c r="BC19" i="1"/>
  <c r="Q36" i="2" s="1"/>
  <c r="AB19" i="1"/>
  <c r="G36" i="2" s="1"/>
  <c r="M36" i="2"/>
  <c r="I36" i="2"/>
  <c r="BU19" i="1"/>
  <c r="W36" i="2" s="1"/>
  <c r="AE36" i="2" l="1"/>
  <c r="AF36" i="2" s="1"/>
  <c r="CE19" i="1"/>
  <c r="Z36" i="2" s="1"/>
  <c r="BM19" i="1"/>
  <c r="T36" i="2" s="1"/>
  <c r="CV10" i="1"/>
  <c r="AC17" i="2" s="1"/>
  <c r="AC13" i="2"/>
  <c r="CV18" i="1"/>
  <c r="AC33" i="2" s="1"/>
  <c r="CM14" i="1"/>
  <c r="AA25" i="2" s="1"/>
  <c r="AC29" i="2"/>
  <c r="CV14" i="1"/>
  <c r="AC25" i="2" s="1"/>
  <c r="AC19" i="2"/>
  <c r="CV7" i="1"/>
  <c r="AC10" i="2" s="1"/>
  <c r="AC32" i="2"/>
  <c r="AC28" i="2"/>
  <c r="AC24" i="2"/>
  <c r="CV11" i="1"/>
  <c r="AC18" i="2" s="1"/>
  <c r="AC16" i="2"/>
  <c r="AC12" i="2"/>
  <c r="CV6" i="1"/>
  <c r="AC9" i="2" s="1"/>
  <c r="CV3" i="1"/>
  <c r="AC6" i="2" s="1"/>
  <c r="BV19" i="1"/>
  <c r="X36" i="2" s="1"/>
  <c r="DJ19" i="1"/>
  <c r="N36" i="2"/>
  <c r="CW19" i="1"/>
  <c r="AD36" i="2" s="1"/>
  <c r="J36" i="2"/>
  <c r="V36" i="2"/>
  <c r="AL19" i="1"/>
  <c r="L36" i="2" s="1"/>
  <c r="AC35" i="2"/>
  <c r="CV17" i="1"/>
  <c r="AC31" i="2" s="1"/>
  <c r="CV15" i="1"/>
  <c r="AC27" i="2" s="1"/>
  <c r="AC23" i="2"/>
  <c r="CV9" i="1"/>
  <c r="AC15" i="2" s="1"/>
  <c r="CV8" i="1"/>
  <c r="AC11" i="2" s="1"/>
  <c r="CV5" i="1"/>
  <c r="AC8" i="2" s="1"/>
  <c r="AC19" i="1"/>
  <c r="H36" i="2" s="1"/>
  <c r="AC34" i="2"/>
  <c r="CV16" i="1"/>
  <c r="AC30" i="2" s="1"/>
  <c r="AC26" i="2"/>
  <c r="CV12" i="1"/>
  <c r="AC20" i="2" s="1"/>
  <c r="AC14" i="2"/>
  <c r="CV4" i="1"/>
  <c r="AC7" i="2" s="1"/>
  <c r="BD19" i="1"/>
  <c r="R36" i="2" s="1"/>
  <c r="CM18" i="1"/>
  <c r="AA33" i="2" s="1"/>
  <c r="AU19" i="1"/>
  <c r="P36" i="2" s="1"/>
  <c r="AA29" i="2"/>
  <c r="AA19" i="2"/>
  <c r="CM10" i="1"/>
  <c r="AA17" i="2" s="1"/>
  <c r="AA13" i="2"/>
  <c r="CM7" i="1"/>
  <c r="AA10" i="2" s="1"/>
  <c r="CN19" i="1"/>
  <c r="AB36" i="2" s="1"/>
  <c r="CM15" i="1"/>
  <c r="AA27" i="2" s="1"/>
  <c r="AA23" i="2"/>
  <c r="AA32" i="2"/>
  <c r="AA24" i="2"/>
  <c r="AA16" i="2"/>
  <c r="CM6" i="1"/>
  <c r="AA9" i="2" s="1"/>
  <c r="AA28" i="2"/>
  <c r="CM11" i="1"/>
  <c r="AA18" i="2" s="1"/>
  <c r="AA12" i="2"/>
  <c r="CM3" i="1"/>
  <c r="AA6" i="2" s="1"/>
  <c r="CM16" i="1"/>
  <c r="AA30" i="2" s="1"/>
  <c r="AA26" i="2"/>
  <c r="CM4" i="1"/>
  <c r="AA7" i="2" s="1"/>
  <c r="AA35" i="2"/>
  <c r="CM17" i="1"/>
  <c r="AA31" i="2" s="1"/>
  <c r="AA34" i="2"/>
  <c r="CM12" i="1"/>
  <c r="AA20" i="2" s="1"/>
  <c r="AA14" i="2"/>
  <c r="CM8" i="1"/>
  <c r="AA11" i="2" s="1"/>
  <c r="CM5" i="1"/>
  <c r="AA8" i="2" s="1"/>
  <c r="CM9" i="1"/>
  <c r="AA15" i="2" s="1"/>
  <c r="CW10" i="1" l="1"/>
  <c r="AD17" i="2" s="1"/>
  <c r="AD35" i="2"/>
  <c r="AD29" i="2"/>
  <c r="CN14" i="1"/>
  <c r="AB25" i="2" s="1"/>
  <c r="AA3" i="2"/>
  <c r="CJ13" i="1"/>
  <c r="CL13" i="1"/>
  <c r="CK13" i="1"/>
  <c r="CW18" i="1"/>
  <c r="AD33" i="2" s="1"/>
  <c r="AC3" i="2"/>
  <c r="CT13" i="1"/>
  <c r="CU13" i="1"/>
  <c r="CS13" i="1"/>
  <c r="CN7" i="1"/>
  <c r="AB10" i="2" s="1"/>
  <c r="AD13" i="2"/>
  <c r="AD19" i="2"/>
  <c r="CW14" i="1"/>
  <c r="AD25" i="2" s="1"/>
  <c r="CW6" i="1"/>
  <c r="AD9" i="2" s="1"/>
  <c r="CW8" i="1"/>
  <c r="AD11" i="2" s="1"/>
  <c r="AD24" i="2"/>
  <c r="AB19" i="2"/>
  <c r="CW7" i="1"/>
  <c r="AD10" i="2" s="1"/>
  <c r="AD12" i="2"/>
  <c r="AD26" i="2"/>
  <c r="CT4" i="1"/>
  <c r="AD28" i="2"/>
  <c r="CS12" i="1"/>
  <c r="AD16" i="2"/>
  <c r="AD32" i="2"/>
  <c r="CW3" i="1"/>
  <c r="AD6" i="2" s="1"/>
  <c r="CW11" i="1"/>
  <c r="AD18" i="2" s="1"/>
  <c r="AD14" i="2"/>
  <c r="AB29" i="2"/>
  <c r="CW16" i="1"/>
  <c r="AD30" i="2" s="1"/>
  <c r="CS8" i="1"/>
  <c r="CU7" i="1"/>
  <c r="CU5" i="1"/>
  <c r="AD23" i="2"/>
  <c r="CS3" i="1"/>
  <c r="AD3" i="2"/>
  <c r="AD34" i="2"/>
  <c r="CS11" i="1"/>
  <c r="CW5" i="1"/>
  <c r="AD8" i="2" s="1"/>
  <c r="CW15" i="1"/>
  <c r="AD27" i="2" s="1"/>
  <c r="CT5" i="1"/>
  <c r="CT12" i="1"/>
  <c r="CS15" i="1"/>
  <c r="CU10" i="1"/>
  <c r="CU19" i="1"/>
  <c r="AB35" i="2"/>
  <c r="AB24" i="2"/>
  <c r="CU8" i="1"/>
  <c r="CU15" i="1"/>
  <c r="CU3" i="1"/>
  <c r="AB23" i="2"/>
  <c r="CS18" i="1"/>
  <c r="CS10" i="1"/>
  <c r="CS5" i="1"/>
  <c r="CT14" i="1"/>
  <c r="CT7" i="1"/>
  <c r="CT6" i="1"/>
  <c r="CT19" i="1"/>
  <c r="CN10" i="1"/>
  <c r="AB17" i="2" s="1"/>
  <c r="CN9" i="1"/>
  <c r="AB15" i="2" s="1"/>
  <c r="CN16" i="1"/>
  <c r="AB30" i="2" s="1"/>
  <c r="CU9" i="1"/>
  <c r="CU6" i="1"/>
  <c r="CN15" i="1"/>
  <c r="AB27" i="2" s="1"/>
  <c r="CW9" i="1"/>
  <c r="AD15" i="2" s="1"/>
  <c r="CW17" i="1"/>
  <c r="AD31" i="2" s="1"/>
  <c r="CT17" i="1"/>
  <c r="CT9" i="1"/>
  <c r="CU18" i="1"/>
  <c r="CT16" i="1"/>
  <c r="CU16" i="1"/>
  <c r="CS4" i="1"/>
  <c r="CT11" i="1"/>
  <c r="CT3" i="1"/>
  <c r="CS19" i="1"/>
  <c r="AB34" i="2"/>
  <c r="CN3" i="1"/>
  <c r="AB6" i="2" s="1"/>
  <c r="CN6" i="1"/>
  <c r="AB9" i="2" s="1"/>
  <c r="CU11" i="1"/>
  <c r="CU4" i="1"/>
  <c r="CU17" i="1"/>
  <c r="CW4" i="1"/>
  <c r="AD7" i="2" s="1"/>
  <c r="CW12" i="1"/>
  <c r="AD20" i="2" s="1"/>
  <c r="CS14" i="1"/>
  <c r="CS7" i="1"/>
  <c r="CT15" i="1"/>
  <c r="CT8" i="1"/>
  <c r="CU14" i="1"/>
  <c r="CS6" i="1"/>
  <c r="CU12" i="1"/>
  <c r="CS17" i="1"/>
  <c r="CS9" i="1"/>
  <c r="CT18" i="1"/>
  <c r="CT10" i="1"/>
  <c r="CS16" i="1"/>
  <c r="CN18" i="1"/>
  <c r="AB33" i="2" s="1"/>
  <c r="CN12" i="1"/>
  <c r="AB20" i="2" s="1"/>
  <c r="AB16" i="2"/>
  <c r="AB28" i="2"/>
  <c r="AB14" i="2"/>
  <c r="CN8" i="1"/>
  <c r="AB11" i="2" s="1"/>
  <c r="AB32" i="2"/>
  <c r="AB13" i="2"/>
  <c r="AB12" i="2"/>
  <c r="CN11" i="1"/>
  <c r="AB18" i="2" s="1"/>
  <c r="CN5" i="1"/>
  <c r="AB8" i="2" s="1"/>
  <c r="CK19" i="1"/>
  <c r="CL19" i="1"/>
  <c r="CJ19" i="1"/>
  <c r="AB26" i="2"/>
  <c r="CN17" i="1"/>
  <c r="AB31" i="2" s="1"/>
  <c r="CL6" i="1"/>
  <c r="CJ5" i="1"/>
  <c r="CL8" i="1"/>
  <c r="CL12" i="1"/>
  <c r="CK7" i="1"/>
  <c r="CK11" i="1"/>
  <c r="CJ9" i="1"/>
  <c r="CK8" i="1"/>
  <c r="CL16" i="1"/>
  <c r="CK10" i="1"/>
  <c r="CL4" i="1"/>
  <c r="CK3" i="1"/>
  <c r="CL15" i="1"/>
  <c r="CK14" i="1"/>
  <c r="CN4" i="1"/>
  <c r="AB7" i="2" s="1"/>
  <c r="CL18" i="1"/>
  <c r="CK18" i="1"/>
  <c r="CJ17" i="1"/>
  <c r="CK16" i="1"/>
  <c r="CJ7" i="1"/>
  <c r="CL14" i="1"/>
  <c r="CK17" i="1"/>
  <c r="CK15" i="1"/>
  <c r="CL7" i="1"/>
  <c r="CJ14" i="1"/>
  <c r="CJ16" i="1"/>
  <c r="CL5" i="1"/>
  <c r="CL3" i="1"/>
  <c r="AB3" i="2"/>
  <c r="CJ3" i="1"/>
  <c r="CK4" i="1"/>
  <c r="CK9" i="1"/>
  <c r="CJ10" i="1"/>
  <c r="CL10" i="1"/>
  <c r="CK6" i="1"/>
  <c r="CJ4" i="1"/>
  <c r="CJ12" i="1"/>
  <c r="CL9" i="1"/>
  <c r="CL17" i="1"/>
  <c r="CJ8" i="1"/>
  <c r="CJ15" i="1"/>
  <c r="CL11" i="1"/>
  <c r="CK5" i="1"/>
  <c r="CJ11" i="1"/>
  <c r="CK12" i="1"/>
  <c r="CJ18" i="1"/>
  <c r="CJ6" i="1"/>
  <c r="J5" i="1"/>
  <c r="C8" i="2" s="1"/>
  <c r="J3" i="1"/>
  <c r="C6" i="2" s="1"/>
  <c r="J4" i="1"/>
  <c r="C7" i="2" s="1"/>
  <c r="J6" i="1"/>
  <c r="C9" i="2" s="1"/>
  <c r="J7" i="1"/>
  <c r="C10" i="2" s="1"/>
  <c r="J8" i="1"/>
  <c r="C11" i="2" s="1"/>
  <c r="C12" i="2"/>
  <c r="C13" i="2"/>
  <c r="C14" i="2"/>
  <c r="J9" i="1"/>
  <c r="C15" i="2" s="1"/>
  <c r="C16" i="2"/>
  <c r="J10" i="1"/>
  <c r="C17" i="2" s="1"/>
  <c r="J11" i="1"/>
  <c r="C18" i="2" s="1"/>
  <c r="C19" i="2"/>
  <c r="J12" i="1"/>
  <c r="C20" i="2" s="1"/>
  <c r="C23" i="2"/>
  <c r="C24" i="2"/>
  <c r="J14" i="1"/>
  <c r="C25" i="2" s="1"/>
  <c r="C26" i="2"/>
  <c r="J15" i="1"/>
  <c r="C27" i="2" s="1"/>
  <c r="C28" i="2"/>
  <c r="C29" i="2"/>
  <c r="J16" i="1"/>
  <c r="C30" i="2" s="1"/>
  <c r="J17" i="1"/>
  <c r="C31" i="2" s="1"/>
  <c r="C32" i="2"/>
  <c r="J18" i="1"/>
  <c r="C33" i="2" s="1"/>
  <c r="C34" i="2"/>
  <c r="S35" i="2" l="1"/>
  <c r="BL17" i="1"/>
  <c r="S31" i="2" s="1"/>
  <c r="BL15" i="1"/>
  <c r="S27" i="2" s="1"/>
  <c r="S23" i="2"/>
  <c r="W34" i="2"/>
  <c r="BU16" i="1"/>
  <c r="W30" i="2" s="1"/>
  <c r="W26" i="2"/>
  <c r="BU12" i="1"/>
  <c r="W20" i="2" s="1"/>
  <c r="W14" i="2"/>
  <c r="BU4" i="1"/>
  <c r="W7" i="2" s="1"/>
  <c r="Y34" i="2"/>
  <c r="CD16" i="1"/>
  <c r="Y30" i="2" s="1"/>
  <c r="Y26" i="2"/>
  <c r="CD12" i="1"/>
  <c r="Y20" i="2" s="1"/>
  <c r="Y14" i="2"/>
  <c r="CD4" i="1"/>
  <c r="Y7" i="2" s="1"/>
  <c r="M33" i="2"/>
  <c r="M29" i="2"/>
  <c r="M25" i="2"/>
  <c r="M19" i="2"/>
  <c r="M17" i="2"/>
  <c r="M13" i="2"/>
  <c r="M10" i="2"/>
  <c r="CD18" i="1"/>
  <c r="Y33" i="2" s="1"/>
  <c r="Y29" i="2"/>
  <c r="CD14" i="1"/>
  <c r="Y25" i="2" s="1"/>
  <c r="Y19" i="2"/>
  <c r="CD10" i="1"/>
  <c r="Y17" i="2" s="1"/>
  <c r="Y32" i="2"/>
  <c r="W29" i="2"/>
  <c r="BU14" i="1"/>
  <c r="W25" i="2" s="1"/>
  <c r="W19" i="2"/>
  <c r="BU10" i="1"/>
  <c r="W17" i="2" s="1"/>
  <c r="W13" i="2"/>
  <c r="BU7" i="1"/>
  <c r="W10" i="2" s="1"/>
  <c r="M35" i="2"/>
  <c r="M31" i="2"/>
  <c r="M27" i="2"/>
  <c r="M23" i="2"/>
  <c r="M15" i="2"/>
  <c r="M11" i="2"/>
  <c r="M8" i="2"/>
  <c r="Y13" i="2"/>
  <c r="CD7" i="1"/>
  <c r="Y10" i="2" s="1"/>
  <c r="Y28" i="2"/>
  <c r="Y24" i="2"/>
  <c r="CD11" i="1"/>
  <c r="Y18" i="2" s="1"/>
  <c r="Y16" i="2"/>
  <c r="CD6" i="1"/>
  <c r="Y9" i="2" s="1"/>
  <c r="Y12" i="2"/>
  <c r="CD3" i="1"/>
  <c r="Y6" i="2" s="1"/>
  <c r="M32" i="2"/>
  <c r="M28" i="2"/>
  <c r="M24" i="2"/>
  <c r="M18" i="2"/>
  <c r="M16" i="2"/>
  <c r="M12" i="2"/>
  <c r="M9" i="2"/>
  <c r="M6" i="2"/>
  <c r="BL9" i="1"/>
  <c r="S15" i="2" s="1"/>
  <c r="BL8" i="1"/>
  <c r="S11" i="2" s="1"/>
  <c r="BL5" i="1"/>
  <c r="S8" i="2" s="1"/>
  <c r="S5" i="2"/>
  <c r="W35" i="2"/>
  <c r="BU17" i="1"/>
  <c r="W31" i="2" s="1"/>
  <c r="BU15" i="1"/>
  <c r="W27" i="2" s="1"/>
  <c r="W23" i="2"/>
  <c r="BU9" i="1"/>
  <c r="W15" i="2" s="1"/>
  <c r="BU8" i="1"/>
  <c r="W11" i="2" s="1"/>
  <c r="BU5" i="1"/>
  <c r="W8" i="2" s="1"/>
  <c r="Y35" i="2"/>
  <c r="CD17" i="1"/>
  <c r="Y31" i="2" s="1"/>
  <c r="CD15" i="1"/>
  <c r="Y27" i="2" s="1"/>
  <c r="Y23" i="2"/>
  <c r="CD9" i="1"/>
  <c r="Y15" i="2" s="1"/>
  <c r="CD8" i="1"/>
  <c r="Y11" i="2" s="1"/>
  <c r="CD5" i="1"/>
  <c r="Y8" i="2" s="1"/>
  <c r="M34" i="2"/>
  <c r="M30" i="2"/>
  <c r="M26" i="2"/>
  <c r="M20" i="2"/>
  <c r="M14" i="2"/>
  <c r="M7" i="2"/>
  <c r="BU18" i="1"/>
  <c r="W33" i="2" s="1"/>
  <c r="S32" i="2"/>
  <c r="S28" i="2"/>
  <c r="S24" i="2"/>
  <c r="BL11" i="1"/>
  <c r="S18" i="2" s="1"/>
  <c r="S16" i="2"/>
  <c r="S12" i="2"/>
  <c r="BL6" i="1"/>
  <c r="S9" i="2" s="1"/>
  <c r="BL3" i="1"/>
  <c r="S6" i="2" s="1"/>
  <c r="W32" i="2"/>
  <c r="W28" i="2"/>
  <c r="W24" i="2"/>
  <c r="BU11" i="1"/>
  <c r="W18" i="2" s="1"/>
  <c r="W16" i="2"/>
  <c r="W12" i="2"/>
  <c r="BU6" i="1"/>
  <c r="W9" i="2" s="1"/>
  <c r="BU3" i="1"/>
  <c r="W6" i="2" s="1"/>
  <c r="U32" i="2"/>
  <c r="U28" i="2"/>
  <c r="U24" i="2"/>
  <c r="U18" i="2"/>
  <c r="U16" i="2"/>
  <c r="U12" i="2"/>
  <c r="U9" i="2"/>
  <c r="U6" i="2"/>
  <c r="BC18" i="1"/>
  <c r="Q33" i="2" s="1"/>
  <c r="Q29" i="2"/>
  <c r="BC14" i="1"/>
  <c r="Q25" i="2" s="1"/>
  <c r="Q19" i="2"/>
  <c r="BC10" i="1"/>
  <c r="Q17" i="2" s="1"/>
  <c r="Q13" i="2"/>
  <c r="BC7" i="1"/>
  <c r="Q10" i="2" s="1"/>
  <c r="BL18" i="1"/>
  <c r="S33" i="2" s="1"/>
  <c r="S29" i="2"/>
  <c r="BL14" i="1"/>
  <c r="S25" i="2" s="1"/>
  <c r="S19" i="2"/>
  <c r="BL10" i="1"/>
  <c r="S17" i="2" s="1"/>
  <c r="S13" i="2"/>
  <c r="BL7" i="1"/>
  <c r="S10" i="2" s="1"/>
  <c r="U35" i="2"/>
  <c r="U31" i="2"/>
  <c r="U27" i="2"/>
  <c r="U23" i="2"/>
  <c r="U15" i="2"/>
  <c r="U11" i="2"/>
  <c r="U8" i="2"/>
  <c r="U34" i="2"/>
  <c r="U30" i="2"/>
  <c r="U26" i="2"/>
  <c r="U20" i="2"/>
  <c r="U14" i="2"/>
  <c r="U7" i="2"/>
  <c r="U33" i="2"/>
  <c r="U29" i="2"/>
  <c r="U25" i="2"/>
  <c r="U19" i="2"/>
  <c r="U17" i="2"/>
  <c r="U13" i="2"/>
  <c r="U10" i="2"/>
  <c r="O34" i="2"/>
  <c r="AT16" i="1"/>
  <c r="O30" i="2" s="1"/>
  <c r="O26" i="2"/>
  <c r="AT12" i="1"/>
  <c r="O20" i="2" s="1"/>
  <c r="O14" i="2"/>
  <c r="AT4" i="1"/>
  <c r="O7" i="2" s="1"/>
  <c r="Q34" i="2"/>
  <c r="BC16" i="1"/>
  <c r="Q30" i="2" s="1"/>
  <c r="Q26" i="2"/>
  <c r="BC12" i="1"/>
  <c r="Q20" i="2" s="1"/>
  <c r="Q14" i="2"/>
  <c r="BC4" i="1"/>
  <c r="Q7" i="2" s="1"/>
  <c r="S34" i="2"/>
  <c r="BL16" i="1"/>
  <c r="S30" i="2" s="1"/>
  <c r="S26" i="2"/>
  <c r="BL12" i="1"/>
  <c r="S20" i="2" s="1"/>
  <c r="S14" i="2"/>
  <c r="BL4" i="1"/>
  <c r="S7" i="2" s="1"/>
  <c r="S4" i="2"/>
  <c r="Q32" i="2"/>
  <c r="Q28" i="2"/>
  <c r="Q24" i="2"/>
  <c r="BC11" i="1"/>
  <c r="Q18" i="2" s="1"/>
  <c r="Q16" i="2"/>
  <c r="Q12" i="2"/>
  <c r="BC6" i="1"/>
  <c r="Q9" i="2" s="1"/>
  <c r="BC3" i="1"/>
  <c r="Q6" i="2" s="1"/>
  <c r="I34" i="2"/>
  <c r="I30" i="2"/>
  <c r="I26" i="2"/>
  <c r="I20" i="2"/>
  <c r="I14" i="2"/>
  <c r="I7" i="2"/>
  <c r="K34" i="2"/>
  <c r="AK16" i="1"/>
  <c r="K30" i="2" s="1"/>
  <c r="K26" i="2"/>
  <c r="AK12" i="1"/>
  <c r="K20" i="2" s="1"/>
  <c r="K14" i="2"/>
  <c r="AK4" i="1"/>
  <c r="K7" i="2" s="1"/>
  <c r="O35" i="2"/>
  <c r="AT17" i="1"/>
  <c r="O31" i="2" s="1"/>
  <c r="AT15" i="1"/>
  <c r="O27" i="2" s="1"/>
  <c r="O23" i="2"/>
  <c r="AT9" i="1"/>
  <c r="O15" i="2" s="1"/>
  <c r="AT8" i="1"/>
  <c r="O11" i="2" s="1"/>
  <c r="AT5" i="1"/>
  <c r="O8" i="2" s="1"/>
  <c r="Q35" i="2"/>
  <c r="BC17" i="1"/>
  <c r="Q31" i="2" s="1"/>
  <c r="BC15" i="1"/>
  <c r="Q27" i="2" s="1"/>
  <c r="Q23" i="2"/>
  <c r="BC9" i="1"/>
  <c r="Q15" i="2" s="1"/>
  <c r="BC8" i="1"/>
  <c r="Q11" i="2" s="1"/>
  <c r="BC5" i="1"/>
  <c r="Q8" i="2" s="1"/>
  <c r="AT18" i="1"/>
  <c r="O33" i="2" s="1"/>
  <c r="O29" i="2"/>
  <c r="AT14" i="1"/>
  <c r="O25" i="2" s="1"/>
  <c r="O19" i="2"/>
  <c r="AT10" i="1"/>
  <c r="O17" i="2" s="1"/>
  <c r="O13" i="2"/>
  <c r="AT7" i="1"/>
  <c r="O10" i="2" s="1"/>
  <c r="I35" i="2"/>
  <c r="I31" i="2"/>
  <c r="I27" i="2"/>
  <c r="I23" i="2"/>
  <c r="I15" i="2"/>
  <c r="I11" i="2"/>
  <c r="I8" i="2"/>
  <c r="K35" i="2"/>
  <c r="AK17" i="1"/>
  <c r="K31" i="2" s="1"/>
  <c r="AK15" i="1"/>
  <c r="K27" i="2" s="1"/>
  <c r="K23" i="2"/>
  <c r="AK9" i="1"/>
  <c r="K15" i="2" s="1"/>
  <c r="AK8" i="1"/>
  <c r="K11" i="2" s="1"/>
  <c r="AK5" i="1"/>
  <c r="K8" i="2" s="1"/>
  <c r="O32" i="2"/>
  <c r="O28" i="2"/>
  <c r="O24" i="2"/>
  <c r="AT11" i="1"/>
  <c r="O18" i="2" s="1"/>
  <c r="O16" i="2"/>
  <c r="O12" i="2"/>
  <c r="AT6" i="1"/>
  <c r="O9" i="2" s="1"/>
  <c r="AT3" i="1"/>
  <c r="O6" i="2" s="1"/>
  <c r="K32" i="2"/>
  <c r="K28" i="2"/>
  <c r="K24" i="2"/>
  <c r="AK11" i="1"/>
  <c r="K18" i="2" s="1"/>
  <c r="K16" i="2"/>
  <c r="K12" i="2"/>
  <c r="AK6" i="1"/>
  <c r="K9" i="2" s="1"/>
  <c r="AK3" i="1"/>
  <c r="K6" i="2" s="1"/>
  <c r="AK18" i="1"/>
  <c r="K33" i="2" s="1"/>
  <c r="K29" i="2"/>
  <c r="AK14" i="1"/>
  <c r="K25" i="2" s="1"/>
  <c r="K19" i="2"/>
  <c r="AK10" i="1"/>
  <c r="K17" i="2" s="1"/>
  <c r="K13" i="2"/>
  <c r="AK7" i="1"/>
  <c r="K10" i="2" s="1"/>
  <c r="G35" i="2"/>
  <c r="AB17" i="1"/>
  <c r="G31" i="2" s="1"/>
  <c r="AB15" i="1"/>
  <c r="G27" i="2" s="1"/>
  <c r="G23" i="2"/>
  <c r="AB9" i="1"/>
  <c r="G15" i="2" s="1"/>
  <c r="AB8" i="1"/>
  <c r="G11" i="2" s="1"/>
  <c r="AB5" i="1"/>
  <c r="G8" i="2" s="1"/>
  <c r="I33" i="2"/>
  <c r="I29" i="2"/>
  <c r="I25" i="2"/>
  <c r="I19" i="2"/>
  <c r="I17" i="2"/>
  <c r="I13" i="2"/>
  <c r="I10" i="2"/>
  <c r="AB18" i="1"/>
  <c r="G33" i="2" s="1"/>
  <c r="G29" i="2"/>
  <c r="AB14" i="1"/>
  <c r="G25" i="2" s="1"/>
  <c r="G19" i="2"/>
  <c r="AB10" i="1"/>
  <c r="G17" i="2" s="1"/>
  <c r="G13" i="2"/>
  <c r="AB7" i="1"/>
  <c r="G10" i="2" s="1"/>
  <c r="I32" i="2"/>
  <c r="I28" i="2"/>
  <c r="I24" i="2"/>
  <c r="I18" i="2"/>
  <c r="I16" i="2"/>
  <c r="I12" i="2"/>
  <c r="I9" i="2"/>
  <c r="I6" i="2"/>
  <c r="G32" i="2"/>
  <c r="G28" i="2"/>
  <c r="G24" i="2"/>
  <c r="AB11" i="1"/>
  <c r="G18" i="2" s="1"/>
  <c r="G16" i="2"/>
  <c r="G12" i="2"/>
  <c r="AB6" i="1"/>
  <c r="G9" i="2" s="1"/>
  <c r="AB3" i="1"/>
  <c r="G6" i="2" s="1"/>
  <c r="S17" i="1"/>
  <c r="E31" i="2" s="1"/>
  <c r="S15" i="1"/>
  <c r="E27" i="2" s="1"/>
  <c r="E23" i="2"/>
  <c r="G34" i="2"/>
  <c r="AB16" i="1"/>
  <c r="G30" i="2" s="1"/>
  <c r="G26" i="2"/>
  <c r="AB12" i="1"/>
  <c r="G20" i="2" s="1"/>
  <c r="G14" i="2"/>
  <c r="AB4" i="1"/>
  <c r="G7" i="2" s="1"/>
  <c r="S9" i="1"/>
  <c r="E15" i="2" s="1"/>
  <c r="S8" i="1"/>
  <c r="E11" i="2" s="1"/>
  <c r="AE11" i="2" s="1"/>
  <c r="AF11" i="2" s="1"/>
  <c r="S5" i="1"/>
  <c r="E8" i="2" s="1"/>
  <c r="E5" i="2"/>
  <c r="S16" i="1"/>
  <c r="E30" i="2" s="1"/>
  <c r="E26" i="2"/>
  <c r="S12" i="1"/>
  <c r="E20" i="2" s="1"/>
  <c r="E14" i="2"/>
  <c r="S4" i="1"/>
  <c r="E7" i="2" s="1"/>
  <c r="E4" i="2"/>
  <c r="S18" i="1"/>
  <c r="E33" i="2" s="1"/>
  <c r="E29" i="2"/>
  <c r="S14" i="1"/>
  <c r="E25" i="2" s="1"/>
  <c r="E19" i="2"/>
  <c r="S10" i="1"/>
  <c r="E17" i="2" s="1"/>
  <c r="E13" i="2"/>
  <c r="S7" i="1"/>
  <c r="E10" i="2" s="1"/>
  <c r="E32" i="2"/>
  <c r="AE32" i="2" s="1"/>
  <c r="AF32" i="2" s="1"/>
  <c r="E28" i="2"/>
  <c r="E24" i="2"/>
  <c r="S11" i="1"/>
  <c r="E18" i="2" s="1"/>
  <c r="E16" i="2"/>
  <c r="E12" i="2"/>
  <c r="S6" i="1"/>
  <c r="E9" i="2" s="1"/>
  <c r="S3" i="1"/>
  <c r="E6" i="2" s="1"/>
  <c r="Z35" i="2"/>
  <c r="AU14" i="1"/>
  <c r="P25" i="2" s="1"/>
  <c r="N19" i="2"/>
  <c r="AE6" i="2" l="1"/>
  <c r="AF6" i="2" s="1"/>
  <c r="AE25" i="2"/>
  <c r="AF25" i="2" s="1"/>
  <c r="AE15" i="2"/>
  <c r="AF15" i="2" s="1"/>
  <c r="AE31" i="2"/>
  <c r="AF31" i="2" s="1"/>
  <c r="AE35" i="2"/>
  <c r="AF35" i="2" s="1"/>
  <c r="AE26" i="2"/>
  <c r="AF26" i="2" s="1"/>
  <c r="AE27" i="2"/>
  <c r="AF27" i="2" s="1"/>
  <c r="C27" i="20" s="1"/>
  <c r="AE10" i="2"/>
  <c r="AF10" i="2" s="1"/>
  <c r="AE5" i="2"/>
  <c r="AF5" i="2" s="1"/>
  <c r="AE33" i="2"/>
  <c r="AF33" i="2" s="1"/>
  <c r="C33" i="20" s="1"/>
  <c r="AE30" i="2"/>
  <c r="AF30" i="2" s="1"/>
  <c r="C30" i="20" s="1"/>
  <c r="AE29" i="2"/>
  <c r="AF29" i="2" s="1"/>
  <c r="C29" i="20" s="1"/>
  <c r="AE28" i="2"/>
  <c r="AF28" i="2" s="1"/>
  <c r="C28" i="20" s="1"/>
  <c r="AE24" i="2"/>
  <c r="AF24" i="2" s="1"/>
  <c r="AE23" i="2"/>
  <c r="AF23" i="2" s="1"/>
  <c r="AE20" i="2"/>
  <c r="AF20" i="2" s="1"/>
  <c r="AE19" i="2"/>
  <c r="AF19" i="2" s="1"/>
  <c r="AE18" i="2"/>
  <c r="AF18" i="2" s="1"/>
  <c r="AE17" i="2"/>
  <c r="AF17" i="2" s="1"/>
  <c r="AE16" i="2"/>
  <c r="AF16" i="2" s="1"/>
  <c r="AE14" i="2"/>
  <c r="AF14" i="2" s="1"/>
  <c r="AE13" i="2"/>
  <c r="AF13" i="2" s="1"/>
  <c r="AE12" i="2"/>
  <c r="AF12" i="2" s="1"/>
  <c r="AE9" i="2"/>
  <c r="AF9" i="2" s="1"/>
  <c r="AE8" i="2"/>
  <c r="AF8" i="2" s="1"/>
  <c r="AE7" i="2"/>
  <c r="AF7" i="2" s="1"/>
  <c r="AE4" i="2"/>
  <c r="AF4" i="2" s="1"/>
  <c r="F34" i="2"/>
  <c r="E34" i="2"/>
  <c r="AE34" i="2" s="1"/>
  <c r="AF34" i="2" s="1"/>
  <c r="C34" i="20" s="1"/>
  <c r="BV16" i="1"/>
  <c r="X30" i="2" s="1"/>
  <c r="N10" i="2"/>
  <c r="P26" i="2"/>
  <c r="T18" i="1"/>
  <c r="F33" i="2" s="1"/>
  <c r="I3" i="2"/>
  <c r="Y3" i="2"/>
  <c r="CB13" i="1"/>
  <c r="CC13" i="1"/>
  <c r="CA13" i="1"/>
  <c r="S3" i="2"/>
  <c r="BK13" i="1"/>
  <c r="BJ13" i="1"/>
  <c r="BI13" i="1"/>
  <c r="M3" i="2"/>
  <c r="R14" i="2"/>
  <c r="W3" i="2"/>
  <c r="BT13" i="1"/>
  <c r="BR13" i="1"/>
  <c r="BS13" i="1"/>
  <c r="C31" i="20"/>
  <c r="H13" i="1"/>
  <c r="G13" i="1"/>
  <c r="I13" i="1"/>
  <c r="E3" i="2"/>
  <c r="R13" i="1"/>
  <c r="P13" i="1"/>
  <c r="Q13" i="1"/>
  <c r="O3" i="2"/>
  <c r="AR13" i="1"/>
  <c r="AS13" i="1"/>
  <c r="AQ13" i="1"/>
  <c r="Q3" i="2"/>
  <c r="BB13" i="1"/>
  <c r="AZ13" i="1"/>
  <c r="BA13" i="1"/>
  <c r="G3" i="2"/>
  <c r="Z13" i="1"/>
  <c r="AA13" i="1"/>
  <c r="Y13" i="1"/>
  <c r="K3" i="2"/>
  <c r="AI13" i="1"/>
  <c r="AJ13" i="1"/>
  <c r="AH13" i="1"/>
  <c r="U3" i="2"/>
  <c r="AL3" i="1"/>
  <c r="L6" i="2" s="1"/>
  <c r="BM8" i="1"/>
  <c r="T11" i="2" s="1"/>
  <c r="J34" i="2"/>
  <c r="BV9" i="1"/>
  <c r="X15" i="2" s="1"/>
  <c r="X34" i="2"/>
  <c r="N35" i="2"/>
  <c r="X35" i="2"/>
  <c r="CE8" i="1"/>
  <c r="Z11" i="2" s="1"/>
  <c r="N14" i="2"/>
  <c r="N32" i="2"/>
  <c r="BM15" i="1"/>
  <c r="T27" i="2" s="1"/>
  <c r="BV3" i="1"/>
  <c r="X6" i="2" s="1"/>
  <c r="P34" i="2"/>
  <c r="N16" i="2"/>
  <c r="V31" i="2"/>
  <c r="V9" i="2"/>
  <c r="BV18" i="1"/>
  <c r="X33" i="2" s="1"/>
  <c r="BM11" i="1"/>
  <c r="T18" i="2" s="1"/>
  <c r="V28" i="2"/>
  <c r="AU12" i="1"/>
  <c r="P20" i="2" s="1"/>
  <c r="J33" i="2"/>
  <c r="V15" i="2"/>
  <c r="V23" i="2"/>
  <c r="BM17" i="1"/>
  <c r="T31" i="2" s="1"/>
  <c r="R16" i="2"/>
  <c r="AC14" i="1"/>
  <c r="H25" i="2" s="1"/>
  <c r="X14" i="2"/>
  <c r="CE11" i="1"/>
  <c r="Z18" i="2" s="1"/>
  <c r="H35" i="2"/>
  <c r="X23" i="2"/>
  <c r="N23" i="2"/>
  <c r="DJ7" i="1"/>
  <c r="DJ14" i="1"/>
  <c r="F19" i="2"/>
  <c r="F4" i="2"/>
  <c r="DJ6" i="1"/>
  <c r="J6" i="2"/>
  <c r="J18" i="2"/>
  <c r="DJ8" i="1"/>
  <c r="DJ15" i="1"/>
  <c r="J10" i="2"/>
  <c r="J14" i="2"/>
  <c r="BD4" i="1"/>
  <c r="R7" i="2" s="1"/>
  <c r="V8" i="2"/>
  <c r="V6" i="2"/>
  <c r="V18" i="2"/>
  <c r="N7" i="2"/>
  <c r="BV8" i="1"/>
  <c r="X11" i="2" s="1"/>
  <c r="N9" i="2"/>
  <c r="N11" i="2"/>
  <c r="Z19" i="2"/>
  <c r="DJ3" i="1"/>
  <c r="DJ12" i="1"/>
  <c r="DJ11" i="1"/>
  <c r="BD6" i="1"/>
  <c r="R9" i="2" s="1"/>
  <c r="BM10" i="1"/>
  <c r="T17" i="2" s="1"/>
  <c r="N18" i="2"/>
  <c r="Z16" i="2"/>
  <c r="N8" i="2"/>
  <c r="N17" i="2"/>
  <c r="DJ16" i="1"/>
  <c r="DJ4" i="1"/>
  <c r="J9" i="2"/>
  <c r="DJ9" i="1"/>
  <c r="DJ17" i="1"/>
  <c r="AC8" i="1"/>
  <c r="H11" i="2" s="1"/>
  <c r="R35" i="2"/>
  <c r="AL12" i="1"/>
  <c r="L20" i="2" s="1"/>
  <c r="X16" i="2"/>
  <c r="T16" i="2"/>
  <c r="CE5" i="1"/>
  <c r="Z8" i="2" s="1"/>
  <c r="Z23" i="2"/>
  <c r="N12" i="2"/>
  <c r="Z12" i="2"/>
  <c r="Z13" i="2"/>
  <c r="CE12" i="1"/>
  <c r="Z20" i="2" s="1"/>
  <c r="DJ5" i="1"/>
  <c r="F23" i="2"/>
  <c r="J16" i="2"/>
  <c r="DJ10" i="1"/>
  <c r="DJ18" i="1"/>
  <c r="C36" i="20"/>
  <c r="C3" i="2"/>
  <c r="AC4" i="1"/>
  <c r="H7" i="2" s="1"/>
  <c r="AC12" i="1"/>
  <c r="H20" i="2" s="1"/>
  <c r="J12" i="2"/>
  <c r="H13" i="2"/>
  <c r="BD5" i="1"/>
  <c r="R8" i="2" s="1"/>
  <c r="J20" i="2"/>
  <c r="V19" i="2"/>
  <c r="T13" i="2"/>
  <c r="R13" i="2"/>
  <c r="BV11" i="1"/>
  <c r="X18" i="2" s="1"/>
  <c r="CE6" i="1"/>
  <c r="Z9" i="2" s="1"/>
  <c r="N13" i="2"/>
  <c r="K3" i="1"/>
  <c r="D4" i="2" s="1"/>
  <c r="D3" i="2"/>
  <c r="AU18" i="1"/>
  <c r="P33" i="2" s="1"/>
  <c r="AU16" i="1"/>
  <c r="P30" i="2" s="1"/>
  <c r="P24" i="2"/>
  <c r="P19" i="2"/>
  <c r="AU10" i="1"/>
  <c r="P17" i="2" s="1"/>
  <c r="P16" i="2"/>
  <c r="AU9" i="1"/>
  <c r="P15" i="2" s="1"/>
  <c r="P12" i="2"/>
  <c r="V29" i="2"/>
  <c r="V27" i="2"/>
  <c r="V24" i="2"/>
  <c r="H29" i="2"/>
  <c r="AC17" i="1"/>
  <c r="H31" i="2" s="1"/>
  <c r="Z34" i="2"/>
  <c r="Z24" i="2"/>
  <c r="CE14" i="1"/>
  <c r="Z25" i="2" s="1"/>
  <c r="CE15" i="1"/>
  <c r="Z27" i="2" s="1"/>
  <c r="X24" i="2"/>
  <c r="X28" i="2"/>
  <c r="BV14" i="1"/>
  <c r="X25" i="2" s="1"/>
  <c r="X32" i="2"/>
  <c r="BM18" i="1"/>
  <c r="T33" i="2" s="1"/>
  <c r="T26" i="2"/>
  <c r="T28" i="2"/>
  <c r="BM16" i="1"/>
  <c r="T30" i="2" s="1"/>
  <c r="T32" i="2"/>
  <c r="T29" i="2"/>
  <c r="N24" i="2"/>
  <c r="N26" i="2"/>
  <c r="N28" i="2"/>
  <c r="N31" i="2"/>
  <c r="N30" i="2"/>
  <c r="T17" i="1"/>
  <c r="F31" i="2" s="1"/>
  <c r="F26" i="2"/>
  <c r="T3" i="1"/>
  <c r="F6" i="2" s="1"/>
  <c r="BD17" i="1"/>
  <c r="R31" i="2" s="1"/>
  <c r="BD16" i="1"/>
  <c r="R30" i="2" s="1"/>
  <c r="R28" i="2"/>
  <c r="BD15" i="1"/>
  <c r="R27" i="2" s="1"/>
  <c r="R26" i="2"/>
  <c r="R24" i="2"/>
  <c r="J29" i="2"/>
  <c r="J25" i="2"/>
  <c r="J24" i="2"/>
  <c r="J23" i="2"/>
  <c r="L24" i="2"/>
  <c r="Z19" i="1"/>
  <c r="AA19" i="1"/>
  <c r="Y19" i="1"/>
  <c r="AH19" i="1"/>
  <c r="AI19" i="1"/>
  <c r="AJ19" i="1"/>
  <c r="BR19" i="1"/>
  <c r="BS19" i="1"/>
  <c r="BT19" i="1"/>
  <c r="G19" i="1"/>
  <c r="H19" i="1"/>
  <c r="I19" i="1"/>
  <c r="BK19" i="1"/>
  <c r="BI19" i="1"/>
  <c r="BJ19" i="1"/>
  <c r="CA19" i="1"/>
  <c r="CB19" i="1"/>
  <c r="CC19" i="1"/>
  <c r="P19" i="1"/>
  <c r="Q19" i="1"/>
  <c r="R19" i="1"/>
  <c r="AQ19" i="1"/>
  <c r="AR19" i="1"/>
  <c r="AS19" i="1"/>
  <c r="BA19" i="1"/>
  <c r="BB19" i="1"/>
  <c r="AZ19" i="1"/>
  <c r="T9" i="1"/>
  <c r="F15" i="2" s="1"/>
  <c r="J31" i="2"/>
  <c r="X26" i="2"/>
  <c r="L35" i="2"/>
  <c r="K15" i="1"/>
  <c r="D25" i="2" s="1"/>
  <c r="AC5" i="1"/>
  <c r="H8" i="2" s="1"/>
  <c r="F16" i="2"/>
  <c r="AC10" i="1"/>
  <c r="H17" i="2" s="1"/>
  <c r="CE10" i="1"/>
  <c r="Z17" i="2" s="1"/>
  <c r="T7" i="1"/>
  <c r="F10" i="2" s="1"/>
  <c r="J15" i="2"/>
  <c r="AL10" i="1"/>
  <c r="L17" i="2" s="1"/>
  <c r="CE16" i="1"/>
  <c r="Z30" i="2" s="1"/>
  <c r="V25" i="2"/>
  <c r="AC3" i="1"/>
  <c r="H6" i="2" s="1"/>
  <c r="AU11" i="1"/>
  <c r="P18" i="2" s="1"/>
  <c r="R34" i="2"/>
  <c r="V35" i="2"/>
  <c r="X19" i="2"/>
  <c r="AU15" i="1"/>
  <c r="P27" i="2" s="1"/>
  <c r="AU8" i="1"/>
  <c r="P11" i="2" s="1"/>
  <c r="V16" i="2"/>
  <c r="N33" i="2"/>
  <c r="Z14" i="2"/>
  <c r="J27" i="2"/>
  <c r="BD18" i="1"/>
  <c r="R33" i="2" s="1"/>
  <c r="K10" i="1"/>
  <c r="D15" i="2" s="1"/>
  <c r="K11" i="1"/>
  <c r="D16" i="2" s="1"/>
  <c r="D17" i="2"/>
  <c r="K8" i="1"/>
  <c r="D9" i="2" s="1"/>
  <c r="F29" i="2"/>
  <c r="L12" i="2"/>
  <c r="K16" i="1"/>
  <c r="D28" i="2" s="1"/>
  <c r="T12" i="1"/>
  <c r="F20" i="2" s="1"/>
  <c r="T10" i="1"/>
  <c r="F17" i="2" s="1"/>
  <c r="F3" i="2"/>
  <c r="T16" i="1"/>
  <c r="F30" i="2" s="1"/>
  <c r="Q8" i="1"/>
  <c r="N34" i="2"/>
  <c r="Z32" i="2"/>
  <c r="H34" i="2"/>
  <c r="AC16" i="1"/>
  <c r="H30" i="2" s="1"/>
  <c r="H28" i="2"/>
  <c r="H14" i="2"/>
  <c r="AC7" i="1"/>
  <c r="H10" i="2" s="1"/>
  <c r="BM6" i="1"/>
  <c r="T9" i="2" s="1"/>
  <c r="BM12" i="1"/>
  <c r="T20" i="2" s="1"/>
  <c r="BM9" i="1"/>
  <c r="T15" i="2" s="1"/>
  <c r="BM14" i="1"/>
  <c r="T25" i="2" s="1"/>
  <c r="P35" i="2"/>
  <c r="AU6" i="1"/>
  <c r="P9" i="2" s="1"/>
  <c r="P29" i="2"/>
  <c r="P23" i="2"/>
  <c r="AQ5" i="1"/>
  <c r="K5" i="1"/>
  <c r="D6" i="2" s="1"/>
  <c r="R29" i="2"/>
  <c r="BD11" i="1"/>
  <c r="R18" i="2" s="1"/>
  <c r="BD9" i="1"/>
  <c r="R15" i="2" s="1"/>
  <c r="J30" i="2"/>
  <c r="J3" i="2"/>
  <c r="AL6" i="1"/>
  <c r="L9" i="2" s="1"/>
  <c r="AL14" i="1"/>
  <c r="L25" i="2" s="1"/>
  <c r="L23" i="2"/>
  <c r="L34" i="2"/>
  <c r="AL18" i="1"/>
  <c r="L33" i="2" s="1"/>
  <c r="L32" i="2"/>
  <c r="AL17" i="1"/>
  <c r="L31" i="2" s="1"/>
  <c r="L29" i="2"/>
  <c r="L19" i="2"/>
  <c r="AL9" i="1"/>
  <c r="L15" i="2" s="1"/>
  <c r="AL8" i="1"/>
  <c r="L11" i="2" s="1"/>
  <c r="AL4" i="1"/>
  <c r="L7" i="2" s="1"/>
  <c r="AH3" i="1"/>
  <c r="H32" i="2"/>
  <c r="J35" i="2"/>
  <c r="AQ10" i="1"/>
  <c r="AU7" i="1"/>
  <c r="P10" i="2" s="1"/>
  <c r="Z28" i="2"/>
  <c r="L16" i="2"/>
  <c r="AL16" i="1"/>
  <c r="L30" i="2" s="1"/>
  <c r="T8" i="1"/>
  <c r="F11" i="2" s="1"/>
  <c r="AL5" i="1"/>
  <c r="L8" i="2" s="1"/>
  <c r="BV5" i="1"/>
  <c r="X8" i="2" s="1"/>
  <c r="V17" i="2"/>
  <c r="N20" i="2"/>
  <c r="AU17" i="1"/>
  <c r="P31" i="2" s="1"/>
  <c r="AC6" i="1"/>
  <c r="H9" i="2" s="1"/>
  <c r="T4" i="2"/>
  <c r="BV10" i="1"/>
  <c r="X17" i="2" s="1"/>
  <c r="CE18" i="1"/>
  <c r="Z33" i="2" s="1"/>
  <c r="N6" i="2"/>
  <c r="H23" i="2"/>
  <c r="AL7" i="1"/>
  <c r="L10" i="2" s="1"/>
  <c r="BV15" i="1"/>
  <c r="X27" i="2" s="1"/>
  <c r="H26" i="2"/>
  <c r="N29" i="2"/>
  <c r="F24" i="2"/>
  <c r="X13" i="2"/>
  <c r="R32" i="2"/>
  <c r="J26" i="2"/>
  <c r="Z26" i="2"/>
  <c r="N15" i="2"/>
  <c r="J11" i="2"/>
  <c r="P13" i="2"/>
  <c r="BM7" i="1"/>
  <c r="T10" i="2" s="1"/>
  <c r="L13" i="2"/>
  <c r="AC11" i="1"/>
  <c r="H18" i="2" s="1"/>
  <c r="AC15" i="1"/>
  <c r="H27" i="2" s="1"/>
  <c r="BV7" i="1"/>
  <c r="X10" i="2" s="1"/>
  <c r="V34" i="2"/>
  <c r="AC18" i="1"/>
  <c r="H33" i="2" s="1"/>
  <c r="T15" i="1"/>
  <c r="F27" i="2" s="1"/>
  <c r="H19" i="2"/>
  <c r="J13" i="2"/>
  <c r="L14" i="2"/>
  <c r="K4" i="1"/>
  <c r="D5" i="2" s="1"/>
  <c r="L26" i="2"/>
  <c r="CE3" i="1"/>
  <c r="Z6" i="2" s="1"/>
  <c r="BV6" i="1"/>
  <c r="X9" i="2" s="1"/>
  <c r="BD7" i="1"/>
  <c r="R10" i="2" s="1"/>
  <c r="P14" i="2"/>
  <c r="J8" i="2"/>
  <c r="BV17" i="1"/>
  <c r="X31" i="2" s="1"/>
  <c r="AL11" i="1"/>
  <c r="L18" i="2" s="1"/>
  <c r="CE7" i="1"/>
  <c r="Z10" i="2" s="1"/>
  <c r="H24" i="2"/>
  <c r="F12" i="2"/>
  <c r="BD3" i="1"/>
  <c r="R6" i="2" s="1"/>
  <c r="AQ6" i="1"/>
  <c r="AR10" i="1"/>
  <c r="P3" i="2"/>
  <c r="T35" i="2"/>
  <c r="T19" i="2"/>
  <c r="D11" i="2"/>
  <c r="X29" i="2"/>
  <c r="L3" i="2"/>
  <c r="AR15" i="1"/>
  <c r="AR6" i="1"/>
  <c r="AU5" i="1"/>
  <c r="P8" i="2" s="1"/>
  <c r="CE9" i="1"/>
  <c r="Z15" i="2" s="1"/>
  <c r="J19" i="2"/>
  <c r="H16" i="2"/>
  <c r="X12" i="2"/>
  <c r="R19" i="2"/>
  <c r="BD14" i="1"/>
  <c r="R25" i="2" s="1"/>
  <c r="BD10" i="1"/>
  <c r="R17" i="2" s="1"/>
  <c r="CB4" i="1"/>
  <c r="F28" i="2"/>
  <c r="CA10" i="1"/>
  <c r="T11" i="1"/>
  <c r="F18" i="2" s="1"/>
  <c r="AC9" i="1"/>
  <c r="H15" i="2" s="1"/>
  <c r="V11" i="2"/>
  <c r="Z29" i="2"/>
  <c r="AL15" i="1"/>
  <c r="L27" i="2" s="1"/>
  <c r="AR11" i="1"/>
  <c r="J7" i="2"/>
  <c r="CE4" i="1"/>
  <c r="Z7" i="2" s="1"/>
  <c r="CB7" i="1"/>
  <c r="Z3" i="2"/>
  <c r="CC4" i="1"/>
  <c r="CC12" i="1"/>
  <c r="CC16" i="1"/>
  <c r="CC7" i="1"/>
  <c r="CC10" i="1"/>
  <c r="CC5" i="1"/>
  <c r="CC8" i="1"/>
  <c r="CC9" i="1"/>
  <c r="CC15" i="1"/>
  <c r="CC17" i="1"/>
  <c r="CC18" i="1"/>
  <c r="CC3" i="1"/>
  <c r="CC6" i="1"/>
  <c r="CC11" i="1"/>
  <c r="CC14" i="1"/>
  <c r="BV4" i="1"/>
  <c r="X7" i="2" s="1"/>
  <c r="BS16" i="1"/>
  <c r="BT4" i="1"/>
  <c r="BT12" i="1"/>
  <c r="BT16" i="1"/>
  <c r="BT5" i="1"/>
  <c r="BT8" i="1"/>
  <c r="BT9" i="1"/>
  <c r="BT15" i="1"/>
  <c r="BT17" i="1"/>
  <c r="BT3" i="1"/>
  <c r="BT6" i="1"/>
  <c r="BT11" i="1"/>
  <c r="BT7" i="1"/>
  <c r="BT10" i="1"/>
  <c r="BT14" i="1"/>
  <c r="BT18" i="1"/>
  <c r="X3" i="2"/>
  <c r="V3" i="2"/>
  <c r="V26" i="2"/>
  <c r="V32" i="2"/>
  <c r="V10" i="2"/>
  <c r="V7" i="2"/>
  <c r="V20" i="2"/>
  <c r="V13" i="2"/>
  <c r="V14" i="2"/>
  <c r="BM3" i="1"/>
  <c r="T6" i="2" s="1"/>
  <c r="T34" i="2"/>
  <c r="T12" i="2"/>
  <c r="BM5" i="1"/>
  <c r="T8" i="2" s="1"/>
  <c r="T24" i="2"/>
  <c r="T23" i="2"/>
  <c r="T3" i="2"/>
  <c r="BK4" i="1"/>
  <c r="BK12" i="1"/>
  <c r="BK16" i="1"/>
  <c r="BK5" i="1"/>
  <c r="BK8" i="1"/>
  <c r="BK9" i="1"/>
  <c r="BK15" i="1"/>
  <c r="BK17" i="1"/>
  <c r="BK3" i="1"/>
  <c r="BK6" i="1"/>
  <c r="BK11" i="1"/>
  <c r="BK7" i="1"/>
  <c r="BK10" i="1"/>
  <c r="BK14" i="1"/>
  <c r="BK18" i="1"/>
  <c r="T14" i="2"/>
  <c r="BB4" i="1"/>
  <c r="BB12" i="1"/>
  <c r="BB16" i="1"/>
  <c r="BB7" i="1"/>
  <c r="BB10" i="1"/>
  <c r="BB14" i="1"/>
  <c r="BB5" i="1"/>
  <c r="BB8" i="1"/>
  <c r="BB9" i="1"/>
  <c r="BB15" i="1"/>
  <c r="BB17" i="1"/>
  <c r="BB18" i="1"/>
  <c r="BB3" i="1"/>
  <c r="BB6" i="1"/>
  <c r="BB11" i="1"/>
  <c r="R12" i="2"/>
  <c r="BD12" i="1"/>
  <c r="R20" i="2" s="1"/>
  <c r="R3" i="2"/>
  <c r="AU3" i="1"/>
  <c r="P6" i="2" s="1"/>
  <c r="P28" i="2"/>
  <c r="AU4" i="1"/>
  <c r="P7" i="2" s="1"/>
  <c r="AQ8" i="1"/>
  <c r="AQ18" i="1"/>
  <c r="AQ16" i="1"/>
  <c r="AQ9" i="1"/>
  <c r="AR3" i="1"/>
  <c r="AQ4" i="1"/>
  <c r="P32" i="2"/>
  <c r="AR8" i="1"/>
  <c r="AR4" i="1"/>
  <c r="AR16" i="1"/>
  <c r="AR7" i="1"/>
  <c r="AQ17" i="1"/>
  <c r="AQ15" i="1"/>
  <c r="AR14" i="1"/>
  <c r="AR12" i="1"/>
  <c r="AR5" i="1"/>
  <c r="AQ7" i="1"/>
  <c r="AR17" i="1"/>
  <c r="AS4" i="1"/>
  <c r="AS12" i="1"/>
  <c r="AS16" i="1"/>
  <c r="AS6" i="1"/>
  <c r="AS7" i="1"/>
  <c r="AS5" i="1"/>
  <c r="AS8" i="1"/>
  <c r="AS9" i="1"/>
  <c r="AS15" i="1"/>
  <c r="AS17" i="1"/>
  <c r="AS3" i="1"/>
  <c r="AS11" i="1"/>
  <c r="AS10" i="1"/>
  <c r="AS14" i="1"/>
  <c r="AS18" i="1"/>
  <c r="N3" i="2"/>
  <c r="N25" i="2"/>
  <c r="AJ6" i="1"/>
  <c r="AJ9" i="1"/>
  <c r="AH12" i="1"/>
  <c r="AH6" i="1"/>
  <c r="AJ18" i="1"/>
  <c r="AJ10" i="1"/>
  <c r="AJ11" i="1"/>
  <c r="AJ3" i="1"/>
  <c r="AJ15" i="1"/>
  <c r="AJ8" i="1"/>
  <c r="AJ12" i="1"/>
  <c r="AJ4" i="1"/>
  <c r="AI17" i="1"/>
  <c r="AI12" i="1"/>
  <c r="L28" i="2"/>
  <c r="AJ5" i="1"/>
  <c r="AJ17" i="1"/>
  <c r="AH17" i="1"/>
  <c r="AH18" i="1"/>
  <c r="AI18" i="1"/>
  <c r="AJ14" i="1"/>
  <c r="AJ7" i="1"/>
  <c r="AJ16" i="1"/>
  <c r="J28" i="2"/>
  <c r="J17" i="2"/>
  <c r="H3" i="2"/>
  <c r="AA4" i="1"/>
  <c r="AA12" i="1"/>
  <c r="AA16" i="1"/>
  <c r="AA8" i="1"/>
  <c r="AA9" i="1"/>
  <c r="AA15" i="1"/>
  <c r="AA17" i="1"/>
  <c r="AA3" i="1"/>
  <c r="AA6" i="1"/>
  <c r="AA11" i="1"/>
  <c r="AA7" i="1"/>
  <c r="AA10" i="1"/>
  <c r="AA14" i="1"/>
  <c r="AA18" i="1"/>
  <c r="AA5" i="1"/>
  <c r="H12" i="2"/>
  <c r="R11" i="1"/>
  <c r="R5" i="1"/>
  <c r="R10" i="1"/>
  <c r="R7" i="1"/>
  <c r="R6" i="1"/>
  <c r="R3" i="1"/>
  <c r="R17" i="1"/>
  <c r="R9" i="1"/>
  <c r="R18" i="1"/>
  <c r="R12" i="1"/>
  <c r="R4" i="1"/>
  <c r="R16" i="1"/>
  <c r="Q9" i="1"/>
  <c r="R15" i="1"/>
  <c r="R8" i="1"/>
  <c r="R14" i="1"/>
  <c r="I5" i="1"/>
  <c r="I8" i="1"/>
  <c r="I9" i="1"/>
  <c r="I15" i="1"/>
  <c r="I17" i="1"/>
  <c r="I12" i="1"/>
  <c r="I3" i="1"/>
  <c r="I6" i="1"/>
  <c r="I11" i="1"/>
  <c r="I16" i="1"/>
  <c r="I7" i="1"/>
  <c r="I10" i="1"/>
  <c r="I14" i="1"/>
  <c r="I18" i="1"/>
  <c r="I4" i="1"/>
  <c r="N27" i="2"/>
  <c r="BD8" i="1"/>
  <c r="R11" i="2" s="1"/>
  <c r="AZ17" i="1"/>
  <c r="D27" i="2"/>
  <c r="Z18" i="1"/>
  <c r="V30" i="2"/>
  <c r="K9" i="1"/>
  <c r="D13" i="2" s="1"/>
  <c r="V12" i="2"/>
  <c r="AQ11" i="1"/>
  <c r="AQ3" i="1"/>
  <c r="AR18" i="1"/>
  <c r="AQ14" i="1"/>
  <c r="AI7" i="1"/>
  <c r="AI9" i="1"/>
  <c r="AI3" i="1"/>
  <c r="AI14" i="1"/>
  <c r="AH15" i="1"/>
  <c r="AI15" i="1"/>
  <c r="AI10" i="1"/>
  <c r="Z5" i="1"/>
  <c r="Y12" i="1"/>
  <c r="R23" i="2"/>
  <c r="BI9" i="1"/>
  <c r="BS6" i="1"/>
  <c r="BJ5" i="1"/>
  <c r="BJ14" i="1"/>
  <c r="BJ17" i="1"/>
  <c r="BJ9" i="1"/>
  <c r="BI14" i="1"/>
  <c r="BI4" i="1"/>
  <c r="F14" i="2"/>
  <c r="BM4" i="1"/>
  <c r="T7" i="2" s="1"/>
  <c r="K17" i="1"/>
  <c r="D29" i="2" s="1"/>
  <c r="Q7" i="1"/>
  <c r="AQ12" i="1"/>
  <c r="AR9" i="1"/>
  <c r="AH5" i="1"/>
  <c r="AI5" i="1"/>
  <c r="AH4" i="1"/>
  <c r="AI8" i="1"/>
  <c r="Y14" i="1"/>
  <c r="Z11" i="1"/>
  <c r="Z16" i="1"/>
  <c r="P9" i="1"/>
  <c r="F13" i="2"/>
  <c r="T5" i="2"/>
  <c r="BR7" i="1"/>
  <c r="BS14" i="1"/>
  <c r="BS4" i="1"/>
  <c r="BR17" i="1"/>
  <c r="BS8" i="1"/>
  <c r="BS17" i="1"/>
  <c r="BR15" i="1"/>
  <c r="BR10" i="1"/>
  <c r="BS18" i="1"/>
  <c r="BR5" i="1"/>
  <c r="BS11" i="1"/>
  <c r="BS15" i="1"/>
  <c r="BR12" i="1"/>
  <c r="BR6" i="1"/>
  <c r="BR14" i="1"/>
  <c r="BS7" i="1"/>
  <c r="BS5" i="1"/>
  <c r="BS12" i="1"/>
  <c r="BR9" i="1"/>
  <c r="BR3" i="1"/>
  <c r="BR16" i="1"/>
  <c r="BR8" i="1"/>
  <c r="BR18" i="1"/>
  <c r="BS10" i="1"/>
  <c r="BR4" i="1"/>
  <c r="BS3" i="1"/>
  <c r="BR11" i="1"/>
  <c r="AH8" i="1"/>
  <c r="AH7" i="1"/>
  <c r="AI6" i="1"/>
  <c r="AI4" i="1"/>
  <c r="AH16" i="1"/>
  <c r="AI11" i="1"/>
  <c r="AH9" i="1"/>
  <c r="AH14" i="1"/>
  <c r="P11" i="1"/>
  <c r="AH10" i="1"/>
  <c r="AI16" i="1"/>
  <c r="AH11" i="1"/>
  <c r="T14" i="1"/>
  <c r="F25" i="2" s="1"/>
  <c r="BI15" i="1"/>
  <c r="J32" i="2"/>
  <c r="BS9" i="1"/>
  <c r="CE17" i="1"/>
  <c r="Z31" i="2" s="1"/>
  <c r="CA11" i="1"/>
  <c r="CA15" i="1"/>
  <c r="CB18" i="1"/>
  <c r="CA17" i="1"/>
  <c r="CB15" i="1"/>
  <c r="CB8" i="1"/>
  <c r="CB11" i="1"/>
  <c r="CB12" i="1"/>
  <c r="CA16" i="1"/>
  <c r="CA18" i="1"/>
  <c r="CB6" i="1"/>
  <c r="CB5" i="1"/>
  <c r="K18" i="1"/>
  <c r="D31" i="2" s="1"/>
  <c r="F5" i="2"/>
  <c r="BV12" i="1"/>
  <c r="X20" i="2" s="1"/>
  <c r="K7" i="1"/>
  <c r="D8" i="2" s="1"/>
  <c r="D21" i="2"/>
  <c r="F32" i="2"/>
  <c r="T5" i="1"/>
  <c r="F8" i="2" s="1"/>
  <c r="K14" i="1"/>
  <c r="D23" i="2" s="1"/>
  <c r="CB9" i="1"/>
  <c r="CB17" i="1"/>
  <c r="CA6" i="1"/>
  <c r="CA7" i="1"/>
  <c r="CA14" i="1"/>
  <c r="CA9" i="1"/>
  <c r="CA4" i="1"/>
  <c r="CA12" i="1"/>
  <c r="CB16" i="1"/>
  <c r="CB3" i="1"/>
  <c r="CB10" i="1"/>
  <c r="CA3" i="1"/>
  <c r="CB14" i="1"/>
  <c r="CA8" i="1"/>
  <c r="CA5" i="1"/>
  <c r="G18" i="1"/>
  <c r="H11" i="1"/>
  <c r="H8" i="1"/>
  <c r="H5" i="1"/>
  <c r="H12" i="1"/>
  <c r="H7" i="1"/>
  <c r="G5" i="1"/>
  <c r="G16" i="1"/>
  <c r="H3" i="1"/>
  <c r="H15" i="1"/>
  <c r="H14" i="1"/>
  <c r="H6" i="1"/>
  <c r="G10" i="1"/>
  <c r="H4" i="1"/>
  <c r="D24" i="2"/>
  <c r="D32" i="2"/>
  <c r="D30" i="2"/>
  <c r="D26" i="2"/>
  <c r="D22" i="2"/>
  <c r="K12" i="1"/>
  <c r="D18" i="2" s="1"/>
  <c r="D14" i="2"/>
  <c r="G17" i="1"/>
  <c r="G9" i="1"/>
  <c r="G12" i="1"/>
  <c r="G4" i="1"/>
  <c r="G11" i="1"/>
  <c r="G3" i="1"/>
  <c r="G15" i="1"/>
  <c r="G8" i="1"/>
  <c r="H18" i="1"/>
  <c r="H10" i="1"/>
  <c r="G14" i="1"/>
  <c r="G7" i="1"/>
  <c r="H17" i="1"/>
  <c r="H9" i="1"/>
  <c r="G6" i="1"/>
  <c r="H16" i="1"/>
  <c r="D12" i="2"/>
  <c r="D10" i="2"/>
  <c r="K6" i="1"/>
  <c r="D7" i="2" s="1"/>
  <c r="Y8" i="1"/>
  <c r="Y9" i="1"/>
  <c r="Y7" i="1"/>
  <c r="Z10" i="1"/>
  <c r="Y5" i="1"/>
  <c r="Z3" i="1"/>
  <c r="Y4" i="1"/>
  <c r="V33" i="2"/>
  <c r="BJ7" i="1"/>
  <c r="BI8" i="1"/>
  <c r="BJ12" i="1"/>
  <c r="BJ16" i="1"/>
  <c r="BI16" i="1"/>
  <c r="BJ10" i="1"/>
  <c r="BJ18" i="1"/>
  <c r="BJ3" i="1"/>
  <c r="BJ11" i="1"/>
  <c r="BJ8" i="1"/>
  <c r="BJ15" i="1"/>
  <c r="BI3" i="1"/>
  <c r="BI11" i="1"/>
  <c r="BI12" i="1"/>
  <c r="BJ4" i="1"/>
  <c r="BI17" i="1"/>
  <c r="BI7" i="1"/>
  <c r="BI6" i="1"/>
  <c r="BJ6" i="1"/>
  <c r="BI10" i="1"/>
  <c r="BI5" i="1"/>
  <c r="BI18" i="1"/>
  <c r="AZ7" i="1"/>
  <c r="BA12" i="1"/>
  <c r="BA11" i="1"/>
  <c r="AZ14" i="1"/>
  <c r="AZ9" i="1"/>
  <c r="BA4" i="1"/>
  <c r="BA5" i="1"/>
  <c r="BA3" i="1"/>
  <c r="BA7" i="1"/>
  <c r="AZ3" i="1"/>
  <c r="BA15" i="1"/>
  <c r="AZ18" i="1"/>
  <c r="AZ4" i="1"/>
  <c r="AZ15" i="1"/>
  <c r="AZ5" i="1"/>
  <c r="BA16" i="1"/>
  <c r="AZ6" i="1"/>
  <c r="BA9" i="1"/>
  <c r="BA17" i="1"/>
  <c r="AZ12" i="1"/>
  <c r="BA18" i="1"/>
  <c r="BA14" i="1"/>
  <c r="AZ11" i="1"/>
  <c r="BA8" i="1"/>
  <c r="BA10" i="1"/>
  <c r="AZ10" i="1"/>
  <c r="BA6" i="1"/>
  <c r="AZ16" i="1"/>
  <c r="AZ8" i="1"/>
  <c r="P6" i="1"/>
  <c r="Q15" i="1"/>
  <c r="Q11" i="1"/>
  <c r="Q12" i="1"/>
  <c r="P18" i="1"/>
  <c r="P5" i="1"/>
  <c r="P4" i="1"/>
  <c r="T6" i="1"/>
  <c r="F9" i="2" s="1"/>
  <c r="T4" i="1"/>
  <c r="F7" i="2" s="1"/>
  <c r="P14" i="1"/>
  <c r="P8" i="1"/>
  <c r="P15" i="1"/>
  <c r="P3" i="1"/>
  <c r="P10" i="1"/>
  <c r="Q6" i="1"/>
  <c r="P7" i="1"/>
  <c r="P17" i="1"/>
  <c r="Q5" i="1"/>
  <c r="Q18" i="1"/>
  <c r="P16" i="1"/>
  <c r="Q4" i="1"/>
  <c r="Q10" i="1"/>
  <c r="Q3" i="1"/>
  <c r="Q14" i="1"/>
  <c r="Q17" i="1"/>
  <c r="P12" i="1"/>
  <c r="Q16" i="1"/>
  <c r="Y17" i="1"/>
  <c r="Z15" i="1"/>
  <c r="Z17" i="1"/>
  <c r="Y18" i="1"/>
  <c r="Y10" i="1"/>
  <c r="Z14" i="1"/>
  <c r="Z7" i="1"/>
  <c r="Y6" i="1"/>
  <c r="Z9" i="1"/>
  <c r="Y16" i="1"/>
  <c r="Z12" i="1"/>
  <c r="Z4" i="1"/>
  <c r="Y15" i="1"/>
  <c r="Z8" i="1"/>
  <c r="Y11" i="1"/>
  <c r="Y3" i="1"/>
  <c r="Z6" i="1"/>
  <c r="AE3" i="2" l="1"/>
  <c r="AF3" i="2" s="1"/>
  <c r="C3" i="20" s="1"/>
  <c r="C11" i="20"/>
  <c r="C7" i="20"/>
  <c r="C12" i="20"/>
  <c r="C16" i="20"/>
  <c r="C20" i="20"/>
  <c r="C35" i="20"/>
  <c r="C5" i="20"/>
  <c r="C8" i="20"/>
  <c r="C6" i="20"/>
  <c r="C22" i="20"/>
  <c r="C4" i="20"/>
  <c r="C24" i="20"/>
  <c r="C10" i="20"/>
  <c r="C32" i="20"/>
  <c r="C9" i="20"/>
  <c r="C19" i="20"/>
  <c r="C14" i="20"/>
  <c r="C18" i="20"/>
  <c r="C23" i="20"/>
  <c r="C13" i="20"/>
  <c r="C26" i="20"/>
  <c r="C15" i="20"/>
  <c r="C25" i="20"/>
  <c r="C17" i="20"/>
  <c r="C21" i="20"/>
  <c r="AG10" i="2"/>
  <c r="AG13" i="2"/>
  <c r="AG17" i="2"/>
  <c r="AG19" i="2"/>
  <c r="AG25" i="2"/>
  <c r="AG29" i="2"/>
  <c r="AG33" i="2"/>
  <c r="AG12" i="2"/>
  <c r="AG28" i="2"/>
  <c r="AG7" i="2"/>
  <c r="AG14" i="2"/>
  <c r="AG20" i="2"/>
  <c r="AG26" i="2"/>
  <c r="AG30" i="2"/>
  <c r="AG34" i="2"/>
  <c r="AG9" i="2"/>
  <c r="AG18" i="2"/>
  <c r="AG32" i="2"/>
  <c r="AG8" i="2"/>
  <c r="AG11" i="2"/>
  <c r="AG15" i="2"/>
  <c r="AG23" i="2"/>
  <c r="AG27" i="2"/>
  <c r="AG31" i="2"/>
  <c r="AG35" i="2"/>
  <c r="DK3" i="1"/>
  <c r="AG16" i="2"/>
  <c r="AG24" i="2"/>
  <c r="AG36" i="2"/>
  <c r="AG6" i="2" l="1"/>
  <c r="D6" i="20" s="1"/>
  <c r="AG5" i="2"/>
  <c r="D5" i="20" s="1"/>
  <c r="AG22" i="2"/>
  <c r="D22" i="20" s="1"/>
  <c r="AG4" i="2"/>
  <c r="D4" i="20" s="1"/>
  <c r="AG21" i="2"/>
  <c r="D21" i="20" s="1"/>
  <c r="AG3" i="2"/>
  <c r="D3" i="20" s="1"/>
  <c r="D16" i="20"/>
  <c r="D8" i="20"/>
  <c r="D18" i="20"/>
  <c r="D34" i="20"/>
  <c r="D25" i="20"/>
  <c r="D10" i="20"/>
  <c r="D35" i="20"/>
  <c r="D9" i="20"/>
  <c r="D30" i="20"/>
  <c r="D14" i="20"/>
  <c r="D19" i="20"/>
  <c r="D23" i="20"/>
  <c r="D36" i="20"/>
  <c r="D31" i="20"/>
  <c r="D15" i="20"/>
  <c r="D26" i="20"/>
  <c r="D28" i="20"/>
  <c r="D33" i="20"/>
  <c r="D17" i="20"/>
  <c r="D24" i="20"/>
  <c r="D27" i="20"/>
  <c r="D11" i="20"/>
  <c r="D32" i="20"/>
  <c r="D20" i="20"/>
  <c r="D7" i="20"/>
  <c r="D12" i="20"/>
  <c r="D29" i="20"/>
  <c r="D13" i="20"/>
</calcChain>
</file>

<file path=xl/sharedStrings.xml><?xml version="1.0" encoding="utf-8"?>
<sst xmlns="http://schemas.openxmlformats.org/spreadsheetml/2006/main" count="331" uniqueCount="85">
  <si>
    <t>NAME</t>
  </si>
  <si>
    <t>ENGLISH LANGUAGE</t>
  </si>
  <si>
    <t>MATHEMATICS</t>
  </si>
  <si>
    <t>CHRISTIAN RELIGION STUDIES</t>
  </si>
  <si>
    <t>IGBO LANGUAGE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</si>
  <si>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</si>
  <si>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</si>
  <si>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</si>
  <si>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</si>
  <si>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</si>
  <si>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</si>
  <si>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</si>
  <si>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</si>
  <si>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</si>
  <si>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</si>
  <si>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</si>
  <si>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</si>
  <si>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</si>
  <si>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</si>
  <si>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</si>
  <si>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</si>
  <si>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</si>
  <si>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</si>
  <si>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</si>
  <si>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</si>
  <si>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</si>
  <si>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</si>
  <si>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</si>
  <si>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</si>
  <si>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</si>
  <si>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</si>
  <si>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</si>
  <si>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</si>
  <si>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</si>
  <si>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</si>
  <si>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</si>
  <si>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</si>
  <si>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</si>
  <si>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</si>
  <si>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</si>
  <si>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</si>
  <si>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</si>
  <si>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</si>
  <si>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</si>
  <si>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</si>
  <si>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</si>
  <si>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</si>
  <si>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</si>
  <si>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</si>
  <si>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</si>
  <si>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</si>
  <si>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</si>
  <si>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</si>
  <si>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</si>
  <si>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</si>
  <si>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</si>
  <si>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</si>
  <si>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</si>
  <si>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FINACC</t>
  </si>
  <si>
    <t>IGBO</t>
  </si>
  <si>
    <t>NAME OF STUDENT</t>
  </si>
  <si>
    <t>PRINCIPALS REMARKS</t>
  </si>
  <si>
    <t>FEMALE</t>
  </si>
  <si>
    <t>MALE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</si>
  <si>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</si>
  <si>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</si>
  <si>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</si>
  <si>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</si>
  <si>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</si>
  <si>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</si>
  <si>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JOHNSON AKACHUKWU FAVOUR</t>
  </si>
  <si>
    <t>NWAIGWE REJOICE AKACHUKWU</t>
  </si>
  <si>
    <t>NWODE JOY NMESOMA</t>
  </si>
  <si>
    <t>OBIDIKE CHINECHEREM FAVOUR</t>
  </si>
  <si>
    <t>OFILI   IHECHUKWUKWURU</t>
  </si>
  <si>
    <t>OKEKE DAVID IKECHUKWU</t>
  </si>
  <si>
    <t>OKONKWO KENECHUKWU</t>
  </si>
  <si>
    <t>ONOH CHIMDINDU SAMUEL</t>
  </si>
  <si>
    <t>ONWUKAIKE GRACE NMACHUKWU</t>
  </si>
  <si>
    <t>UCHE BLESSING FECHI</t>
  </si>
  <si>
    <t>UDEH BEST IZUCHUKWU</t>
  </si>
  <si>
    <t>SSS TWO 2ND TERM RESULT</t>
  </si>
  <si>
    <t>FURTHER MATHS</t>
  </si>
  <si>
    <t>MARKETING</t>
  </si>
  <si>
    <t>FURTHER MATHEMATICS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</si>
</sst>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2"/>
      <color rgb="FF00B0F0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9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7" fillId="0" borderId="10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19" fillId="0" borderId="0" xfId="0" applyFont="1" applyProtection="1">
      <alignment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O19"/>
  <sheetViews>
    <sheetView tabSelected="1" zoomScale="66" zoomScaleNormal="66" zoomScaleSheetLayoutView="100" workbookViewId="0"/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3" width="9" style="20"/>
    <col min="104" max="104" width="9" style="20" customWidth="1"/>
    <col min="105" max="107" width="9" style="20"/>
    <col min="108" max="108" width="10.375" style="20" bestFit="1" customWidth="1"/>
    <col min="109" max="124" width="9" style="20"/>
    <col min="125" max="137" width="9" style="20" customWidth="1"/>
    <col min="138" max="138" width="31.375" style="20" customWidth="1"/>
    <col min="139" max="139" width="29.875" style="20" customWidth="1"/>
    <col min="140" max="140" width="27.25" style="20" customWidth="1"/>
    <col min="141" max="141" width="10.375" style="20" customWidth="1"/>
    <col min="142" max="142" width="9.875" style="20" customWidth="1"/>
    <col min="143" max="144" width="9" style="20"/>
    <col min="145" max="145" width="10.375" style="20" bestFit="1" customWidth="1"/>
    <col min="146" max="146" width="53" style="20" bestFit="1" customWidth="1"/>
    <col min="147" max="147" width="30.75" style="20" bestFit="1" customWidth="1"/>
    <col min="148" max="16384" width="9" style="20"/>
  </cols>
  <sheetData>
    <row r="1" spans="1:119" ht="21" thickBot="1" x14ac:dyDescent="0.3">
      <c r="A1" s="30">
        <f>COUNTIF(DK$3:DK$19,"&lt;="&amp;DJ3)</f>
        <v>17</v>
      </c>
      <c r="B1" s="20" t="s">
        <v>0</v>
      </c>
      <c r="C1" s="46" t="s">
        <v>1</v>
      </c>
      <c r="D1" s="47"/>
      <c r="E1" s="47"/>
      <c r="F1" s="47"/>
      <c r="G1" s="47"/>
      <c r="H1" s="47"/>
      <c r="I1" s="47"/>
      <c r="J1" s="47"/>
      <c r="K1" s="48"/>
      <c r="L1" s="46" t="s">
        <v>2</v>
      </c>
      <c r="M1" s="47"/>
      <c r="N1" s="47"/>
      <c r="O1" s="47"/>
      <c r="P1" s="47"/>
      <c r="Q1" s="47"/>
      <c r="R1" s="47"/>
      <c r="S1" s="47"/>
      <c r="T1" s="48"/>
      <c r="U1" s="46" t="s">
        <v>41</v>
      </c>
      <c r="V1" s="47"/>
      <c r="W1" s="47"/>
      <c r="X1" s="47"/>
      <c r="Y1" s="47"/>
      <c r="Z1" s="47"/>
      <c r="AA1" s="47"/>
      <c r="AB1" s="47"/>
      <c r="AC1" s="48"/>
      <c r="AD1" s="50" t="s">
        <v>43</v>
      </c>
      <c r="AE1" s="45"/>
      <c r="AF1" s="45"/>
      <c r="AG1" s="45"/>
      <c r="AH1" s="45"/>
      <c r="AI1" s="45"/>
      <c r="AJ1" s="45"/>
      <c r="AK1" s="45"/>
      <c r="AL1" s="45"/>
      <c r="AM1" s="46" t="s">
        <v>45</v>
      </c>
      <c r="AN1" s="47"/>
      <c r="AO1" s="47"/>
      <c r="AP1" s="47"/>
      <c r="AQ1" s="47"/>
      <c r="AR1" s="47"/>
      <c r="AS1" s="47"/>
      <c r="AT1" s="47"/>
      <c r="AU1" s="48"/>
      <c r="AV1" s="46" t="s">
        <v>3</v>
      </c>
      <c r="AW1" s="47"/>
      <c r="AX1" s="47"/>
      <c r="AY1" s="47"/>
      <c r="AZ1" s="47"/>
      <c r="BA1" s="47"/>
      <c r="BB1" s="47"/>
      <c r="BC1" s="47"/>
      <c r="BD1" s="48"/>
      <c r="BE1" s="46" t="s">
        <v>46</v>
      </c>
      <c r="BF1" s="47"/>
      <c r="BG1" s="47"/>
      <c r="BH1" s="47"/>
      <c r="BI1" s="47"/>
      <c r="BJ1" s="47"/>
      <c r="BK1" s="47"/>
      <c r="BL1" s="47"/>
      <c r="BM1" s="49"/>
      <c r="BN1" s="46" t="s">
        <v>48</v>
      </c>
      <c r="BO1" s="47"/>
      <c r="BP1" s="47"/>
      <c r="BQ1" s="47"/>
      <c r="BR1" s="47"/>
      <c r="BS1" s="47"/>
      <c r="BT1" s="47"/>
      <c r="BU1" s="47"/>
      <c r="BV1" s="48"/>
      <c r="BW1" s="46" t="s">
        <v>49</v>
      </c>
      <c r="BX1" s="47"/>
      <c r="BY1" s="47"/>
      <c r="BZ1" s="47"/>
      <c r="CA1" s="47"/>
      <c r="CB1" s="47"/>
      <c r="CC1" s="47"/>
      <c r="CD1" s="47"/>
      <c r="CE1" s="48"/>
      <c r="CF1" s="51" t="s">
        <v>84</v>
      </c>
      <c r="CG1" s="51"/>
      <c r="CH1" s="51"/>
      <c r="CI1" s="51"/>
      <c r="CJ1" s="51"/>
      <c r="CK1" s="51"/>
      <c r="CL1" s="51"/>
      <c r="CM1" s="51"/>
      <c r="CN1" s="51"/>
      <c r="CO1" s="51" t="s">
        <v>4</v>
      </c>
      <c r="CP1" s="51"/>
      <c r="CQ1" s="51"/>
      <c r="CR1" s="51"/>
      <c r="CS1" s="51"/>
      <c r="CT1" s="51"/>
      <c r="CU1" s="51"/>
      <c r="CV1" s="51"/>
      <c r="CW1" s="51"/>
      <c r="CX1" s="51" t="s">
        <v>83</v>
      </c>
      <c r="CY1" s="51"/>
      <c r="CZ1" s="51"/>
      <c r="DA1" s="51"/>
      <c r="DB1" s="51"/>
      <c r="DC1" s="51"/>
      <c r="DD1" s="51"/>
      <c r="DE1" s="51"/>
      <c r="DF1" s="51"/>
      <c r="DG1" s="21"/>
    </row>
    <row r="2" spans="1:119" x14ac:dyDescent="0.25">
      <c r="A2" s="20" t="s">
        <v>20</v>
      </c>
      <c r="B2" s="22" t="s">
        <v>81</v>
      </c>
      <c r="C2" s="29" t="s">
        <v>5</v>
      </c>
      <c r="D2" s="23" t="s">
        <v>6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23" t="s">
        <v>5</v>
      </c>
      <c r="M2" s="23" t="s">
        <v>6</v>
      </c>
      <c r="N2" s="23" t="s">
        <v>7</v>
      </c>
      <c r="O2" s="23" t="s">
        <v>8</v>
      </c>
      <c r="P2" s="23" t="s">
        <v>9</v>
      </c>
      <c r="Q2" s="23" t="s">
        <v>10</v>
      </c>
      <c r="R2" s="23" t="s">
        <v>11</v>
      </c>
      <c r="S2" s="23" t="s">
        <v>12</v>
      </c>
      <c r="T2" s="23" t="s">
        <v>13</v>
      </c>
      <c r="U2" s="23" t="s">
        <v>5</v>
      </c>
      <c r="V2" s="23" t="s">
        <v>6</v>
      </c>
      <c r="W2" s="23" t="s">
        <v>7</v>
      </c>
      <c r="X2" s="23" t="s">
        <v>8</v>
      </c>
      <c r="Y2" s="23" t="s">
        <v>9</v>
      </c>
      <c r="Z2" s="23" t="s">
        <v>10</v>
      </c>
      <c r="AA2" s="23" t="s">
        <v>11</v>
      </c>
      <c r="AB2" s="23" t="s">
        <v>12</v>
      </c>
      <c r="AC2" s="23" t="s">
        <v>13</v>
      </c>
      <c r="AD2" s="24" t="s">
        <v>5</v>
      </c>
      <c r="AE2" s="24" t="s">
        <v>6</v>
      </c>
      <c r="AF2" s="24" t="s">
        <v>7</v>
      </c>
      <c r="AG2" s="24" t="s">
        <v>8</v>
      </c>
      <c r="AH2" s="24" t="s">
        <v>9</v>
      </c>
      <c r="AI2" s="24" t="s">
        <v>10</v>
      </c>
      <c r="AJ2" s="24" t="s">
        <v>11</v>
      </c>
      <c r="AK2" s="24" t="s">
        <v>12</v>
      </c>
      <c r="AL2" s="24" t="s">
        <v>13</v>
      </c>
      <c r="AM2" s="23" t="s">
        <v>5</v>
      </c>
      <c r="AN2" s="23" t="s">
        <v>6</v>
      </c>
      <c r="AO2" s="23" t="s">
        <v>7</v>
      </c>
      <c r="AP2" s="23" t="s">
        <v>8</v>
      </c>
      <c r="AQ2" s="23" t="s">
        <v>9</v>
      </c>
      <c r="AR2" s="23" t="s">
        <v>10</v>
      </c>
      <c r="AS2" s="23" t="s">
        <v>11</v>
      </c>
      <c r="AT2" s="23" t="s">
        <v>12</v>
      </c>
      <c r="AU2" s="23" t="s">
        <v>13</v>
      </c>
      <c r="AV2" s="23" t="s">
        <v>5</v>
      </c>
      <c r="AW2" s="23" t="s">
        <v>6</v>
      </c>
      <c r="AX2" s="23" t="s">
        <v>7</v>
      </c>
      <c r="AY2" s="23" t="s">
        <v>8</v>
      </c>
      <c r="AZ2" s="23" t="s">
        <v>9</v>
      </c>
      <c r="BA2" s="23" t="s">
        <v>10</v>
      </c>
      <c r="BB2" s="23" t="s">
        <v>11</v>
      </c>
      <c r="BC2" s="23" t="s">
        <v>12</v>
      </c>
      <c r="BD2" s="23" t="s">
        <v>13</v>
      </c>
      <c r="BE2" s="23" t="s">
        <v>5</v>
      </c>
      <c r="BF2" s="23" t="s">
        <v>6</v>
      </c>
      <c r="BG2" s="23" t="s">
        <v>7</v>
      </c>
      <c r="BH2" s="23" t="s">
        <v>8</v>
      </c>
      <c r="BI2" s="23" t="s">
        <v>9</v>
      </c>
      <c r="BJ2" s="23" t="s">
        <v>10</v>
      </c>
      <c r="BK2" s="23" t="s">
        <v>11</v>
      </c>
      <c r="BL2" s="23" t="s">
        <v>12</v>
      </c>
      <c r="BM2" s="23" t="s">
        <v>13</v>
      </c>
      <c r="BN2" s="23" t="s">
        <v>5</v>
      </c>
      <c r="BO2" s="23" t="s">
        <v>6</v>
      </c>
      <c r="BP2" s="23" t="s">
        <v>7</v>
      </c>
      <c r="BQ2" s="23" t="s">
        <v>8</v>
      </c>
      <c r="BR2" s="23" t="s">
        <v>9</v>
      </c>
      <c r="BS2" s="23" t="s">
        <v>10</v>
      </c>
      <c r="BT2" s="23" t="s">
        <v>11</v>
      </c>
      <c r="BU2" s="23" t="s">
        <v>12</v>
      </c>
      <c r="BV2" s="23" t="s">
        <v>13</v>
      </c>
      <c r="BW2" s="23" t="s">
        <v>5</v>
      </c>
      <c r="BX2" s="23" t="s">
        <v>6</v>
      </c>
      <c r="BY2" s="23" t="s">
        <v>7</v>
      </c>
      <c r="BZ2" s="23" t="s">
        <v>8</v>
      </c>
      <c r="CA2" s="23" t="s">
        <v>9</v>
      </c>
      <c r="CB2" s="23" t="s">
        <v>10</v>
      </c>
      <c r="CC2" s="23" t="s">
        <v>11</v>
      </c>
      <c r="CD2" s="23" t="s">
        <v>12</v>
      </c>
      <c r="CE2" s="23" t="s">
        <v>13</v>
      </c>
      <c r="CF2" s="23" t="s">
        <v>5</v>
      </c>
      <c r="CG2" s="23" t="s">
        <v>6</v>
      </c>
      <c r="CH2" s="23" t="s">
        <v>7</v>
      </c>
      <c r="CI2" s="23" t="s">
        <v>8</v>
      </c>
      <c r="CJ2" s="23" t="s">
        <v>9</v>
      </c>
      <c r="CK2" s="23" t="s">
        <v>10</v>
      </c>
      <c r="CL2" s="23" t="s">
        <v>11</v>
      </c>
      <c r="CM2" s="23" t="s">
        <v>12</v>
      </c>
      <c r="CN2" s="23" t="s">
        <v>13</v>
      </c>
      <c r="CO2" s="23" t="s">
        <v>5</v>
      </c>
      <c r="CP2" s="23" t="s">
        <v>6</v>
      </c>
      <c r="CQ2" s="23" t="s">
        <v>7</v>
      </c>
      <c r="CR2" s="23" t="s">
        <v>8</v>
      </c>
      <c r="CS2" s="23" t="s">
        <v>9</v>
      </c>
      <c r="CT2" s="23" t="s">
        <v>10</v>
      </c>
      <c r="CU2" s="23" t="s">
        <v>11</v>
      </c>
      <c r="CV2" s="23" t="s">
        <v>12</v>
      </c>
      <c r="CW2" s="23" t="s">
        <v>13</v>
      </c>
      <c r="CX2" s="23" t="s">
        <v>5</v>
      </c>
      <c r="CY2" s="23" t="s">
        <v>6</v>
      </c>
      <c r="CZ2" s="23" t="s">
        <v>7</v>
      </c>
      <c r="DA2" s="23" t="s">
        <v>8</v>
      </c>
      <c r="DB2" s="23" t="s">
        <v>9</v>
      </c>
      <c r="DC2" s="23" t="s">
        <v>10</v>
      </c>
      <c r="DD2" s="23" t="s">
        <v>11</v>
      </c>
      <c r="DE2" s="23" t="s">
        <v>12</v>
      </c>
      <c r="DF2" s="23" t="s">
        <v>13</v>
      </c>
      <c r="DG2" s="25" t="s">
        <v>14</v>
      </c>
      <c r="DH2" s="20" t="s">
        <v>15</v>
      </c>
      <c r="DI2" s="20" t="s">
        <v>16</v>
      </c>
      <c r="DJ2" s="20" t="s">
        <v>17</v>
      </c>
      <c r="DK2" s="20" t="s">
        <v>18</v>
      </c>
      <c r="DL2" s="20" t="s">
        <v>19</v>
      </c>
      <c r="DM2" s="20" t="s">
        <v>40</v>
      </c>
    </row>
    <row r="3" spans="1:119" ht="21" thickBot="1" x14ac:dyDescent="0.3">
      <c r="A3" s="43">
        <v>20170067</v>
      </c>
      <c r="B3" s="40" t="s">
        <v>64</v>
      </c>
      <c r="C3" s="26">
        <f>ENGLISH!C6</f>
        <v>10</v>
      </c>
      <c r="D3" s="26">
        <f>ENGLISH!D6</f>
        <v>2</v>
      </c>
      <c r="E3" s="26">
        <f>ENGLISH!E6</f>
        <v>10</v>
      </c>
      <c r="F3" s="26">
        <f>ENGLISH!F6</f>
        <v>49</v>
      </c>
      <c r="G3" s="26">
        <f>MIN(J$3:J$18)</f>
        <v>49</v>
      </c>
      <c r="H3" s="27">
        <f>MAX(J$3:J$18)</f>
        <v>79</v>
      </c>
      <c r="I3" s="28">
        <f>AVERAGE(J$3:J$18)</f>
        <v>62.625</v>
      </c>
      <c r="J3" s="20">
        <f t="shared" ref="J3:J19" si="0">SUM(C3,D3,E3,F3)</f>
        <v>71</v>
      </c>
      <c r="K3" s="20" t="str">
        <f>VLOOKUP(J3,GRADES!$A$2:$B$10,2)</f>
        <v>B2</v>
      </c>
      <c r="L3" s="26">
        <f>MATHS!C6</f>
        <v>7</v>
      </c>
      <c r="M3" s="26">
        <f>MATHS!D6</f>
        <v>4</v>
      </c>
      <c r="N3" s="26">
        <f>MATHS!E6</f>
        <v>2</v>
      </c>
      <c r="O3" s="26">
        <f>MATHS!F6</f>
        <v>18</v>
      </c>
      <c r="P3" s="26">
        <f>MIN(S$3:S$18)</f>
        <v>26</v>
      </c>
      <c r="Q3" s="27">
        <f>MAX(S$3:S$18)</f>
        <v>57</v>
      </c>
      <c r="R3" s="28">
        <f>AVERAGE(S$3:S$18)</f>
        <v>35</v>
      </c>
      <c r="S3" s="20">
        <f t="shared" ref="S3:S19" si="1">SUM(L3,M3,N3,O3)</f>
        <v>31</v>
      </c>
      <c r="T3" s="20" t="str">
        <f>VLOOKUP(S3,GRADES!$A$2:$B$10,2)</f>
        <v>F9</v>
      </c>
      <c r="U3" s="26">
        <f>BIOLOGY!C6</f>
        <v>10</v>
      </c>
      <c r="V3" s="26">
        <f>BIOLOGY!D6</f>
        <v>9</v>
      </c>
      <c r="W3" s="26">
        <f>BIOLOGY!E6</f>
        <v>5</v>
      </c>
      <c r="X3" s="26">
        <f>BIOLOGY!F6</f>
        <v>34</v>
      </c>
      <c r="Y3" s="26">
        <f>MIN(AB$3:AB$18)</f>
        <v>33</v>
      </c>
      <c r="Z3" s="27">
        <f>MAX(AB$3:AB$18)</f>
        <v>81</v>
      </c>
      <c r="AA3" s="28">
        <f>AVERAGE(AB$3:AB$18)</f>
        <v>56.25</v>
      </c>
      <c r="AB3" s="20">
        <f t="shared" ref="AB3:AB18" si="2">SUM(U3,V3,W3,X3)</f>
        <v>58</v>
      </c>
      <c r="AC3" s="20" t="str">
        <f>VLOOKUP(AB3,GRADES!$A$2:$B$10,2)</f>
        <v>C5</v>
      </c>
      <c r="AD3" s="26">
        <f>GEOGRAPHY!C6</f>
        <v>10</v>
      </c>
      <c r="AE3" s="26">
        <f>GEOGRAPHY!D6</f>
        <v>5</v>
      </c>
      <c r="AF3" s="26">
        <f>GEOGRAPHY!E6</f>
        <v>3</v>
      </c>
      <c r="AG3" s="26">
        <f>GEOGRAPHY!F6</f>
        <v>47</v>
      </c>
      <c r="AH3" s="26">
        <f>MIN(AK$3:AK$18)</f>
        <v>0</v>
      </c>
      <c r="AI3" s="27">
        <f>MAX(AK$3:AK$18)</f>
        <v>89</v>
      </c>
      <c r="AJ3" s="28">
        <f>AVERAGE(AK$3:AK$18)</f>
        <v>51</v>
      </c>
      <c r="AK3" s="20">
        <f t="shared" ref="AK3:AK18" si="3">SUM(AD3,AE3,AF3,AG3)</f>
        <v>65</v>
      </c>
      <c r="AL3" s="20" t="str">
        <f>VLOOKUP(AK3,GRADES!$A$2:$B$10,2)</f>
        <v>B3</v>
      </c>
      <c r="AM3" s="26">
        <f>'LIT-IN-ENGLISH'!C6</f>
        <v>10</v>
      </c>
      <c r="AN3" s="26">
        <f>'LIT-IN-ENGLISH'!D6</f>
        <v>6</v>
      </c>
      <c r="AO3" s="26">
        <f>'LIT-IN-ENGLISH'!E6</f>
        <v>7</v>
      </c>
      <c r="AP3" s="26">
        <f>'LIT-IN-ENGLISH'!F6</f>
        <v>41</v>
      </c>
      <c r="AQ3" s="26">
        <f>MIN(AT$3:AT$18)</f>
        <v>46</v>
      </c>
      <c r="AR3" s="27">
        <f>MAX(AT$3:AT$18)</f>
        <v>75</v>
      </c>
      <c r="AS3" s="28">
        <f>AVERAGE(AT$3:AT$18)</f>
        <v>57.8125</v>
      </c>
      <c r="AT3" s="20">
        <f t="shared" ref="AT3:AT18" si="4">SUM(AM3,AN3,AO3,AP3)</f>
        <v>64</v>
      </c>
      <c r="AU3" s="20" t="str">
        <f>VLOOKUP(AT3,GRADES!$A$2:$B$10,2)</f>
        <v>C4</v>
      </c>
      <c r="AV3" s="26">
        <f>CRS!C6</f>
        <v>9</v>
      </c>
      <c r="AW3" s="26">
        <f>CRS!D6</f>
        <v>9</v>
      </c>
      <c r="AX3" s="26">
        <f>CRS!E6</f>
        <v>7</v>
      </c>
      <c r="AY3" s="26">
        <f>CRS!F6</f>
        <v>61</v>
      </c>
      <c r="AZ3" s="26">
        <f>MIN(BC$3:BC$18)</f>
        <v>52</v>
      </c>
      <c r="BA3" s="27">
        <f>MAX(BC$3:BC$18)</f>
        <v>95</v>
      </c>
      <c r="BB3" s="28">
        <f>AVERAGE(BC$3:BC$18)</f>
        <v>76.0625</v>
      </c>
      <c r="BC3" s="20">
        <f t="shared" ref="BC3:BC18" si="5">SUM(AV3,AW3,AX3,AY3)</f>
        <v>86</v>
      </c>
      <c r="BD3" s="20" t="str">
        <f>VLOOKUP(BC3,GRADES!$A$2:$B$10,2)</f>
        <v>A1</v>
      </c>
      <c r="BE3" s="26">
        <f>ECONOMICS!C6</f>
        <v>6</v>
      </c>
      <c r="BF3" s="26">
        <f>ECONOMICS!D6</f>
        <v>5</v>
      </c>
      <c r="BG3" s="26">
        <f>ECONOMICS!E6</f>
        <v>4</v>
      </c>
      <c r="BH3" s="26">
        <f>ECONOMICS!F6</f>
        <v>34</v>
      </c>
      <c r="BI3" s="26">
        <f>MIN(BL$3:BL$18)</f>
        <v>48</v>
      </c>
      <c r="BJ3" s="27">
        <f>MAX(BL$3:BL$18)</f>
        <v>87</v>
      </c>
      <c r="BK3" s="28">
        <f>AVERAGE(BL$3:BL$18)</f>
        <v>62.125</v>
      </c>
      <c r="BL3" s="20">
        <f t="shared" ref="BL3:BL18" si="6">SUM(BE3,BF3,BG3,BH3)</f>
        <v>49</v>
      </c>
      <c r="BM3" s="20" t="str">
        <f>VLOOKUP(BL3,GRADES!$A$2:$B$10,2)</f>
        <v>D7</v>
      </c>
      <c r="BN3" s="26">
        <f>GOVERNMENT!C6</f>
        <v>7</v>
      </c>
      <c r="BO3" s="26">
        <f>GOVERNMENT!D6</f>
        <v>5</v>
      </c>
      <c r="BP3" s="26">
        <f>GOVERNMENT!E6</f>
        <v>3</v>
      </c>
      <c r="BQ3" s="26">
        <f>GOVERNMENT!F6</f>
        <v>33</v>
      </c>
      <c r="BR3" s="26">
        <f>MIN(BU$3:BU$18)</f>
        <v>39</v>
      </c>
      <c r="BS3" s="27">
        <f>MAX(BU$3:BU$18)</f>
        <v>85</v>
      </c>
      <c r="BT3" s="28">
        <f>AVERAGE(BU$3:BU$18)</f>
        <v>61.875</v>
      </c>
      <c r="BU3" s="20">
        <f t="shared" ref="BU3:BU18" si="7">SUM(BN3,BO3,BP3,BQ3)</f>
        <v>48</v>
      </c>
      <c r="BV3" s="20" t="str">
        <f>VLOOKUP(BU3,GRADES!$A$2:$B$10,2)</f>
        <v>D7</v>
      </c>
      <c r="BW3" s="26">
        <f>'CIVIC EDU'!C6</f>
        <v>8</v>
      </c>
      <c r="BX3" s="26">
        <f>'CIVIC EDU'!D6</f>
        <v>4</v>
      </c>
      <c r="BY3" s="26">
        <f>'CIVIC EDU'!E6</f>
        <v>10</v>
      </c>
      <c r="BZ3" s="26">
        <f>'CIVIC EDU'!F6</f>
        <v>66</v>
      </c>
      <c r="CA3" s="26">
        <f>MIN(CD$3:CD$18)</f>
        <v>61</v>
      </c>
      <c r="CB3" s="27">
        <f>MAX(CD$3:CD$18)</f>
        <v>97</v>
      </c>
      <c r="CC3" s="28">
        <f>AVERAGE(CD$3:CD$18)</f>
        <v>83.75</v>
      </c>
      <c r="CD3" s="20">
        <f t="shared" ref="CD3:CD18" si="8">SUM(BW3,BX3,BY3,BZ3)</f>
        <v>88</v>
      </c>
      <c r="CE3" s="20" t="str">
        <f>VLOOKUP(CD3,GRADES!$A$2:$B$10,2)</f>
        <v>A1</v>
      </c>
      <c r="CF3" s="20">
        <f>FMATHS!C6</f>
        <v>8</v>
      </c>
      <c r="CG3" s="20">
        <f>FMATHS!D6</f>
        <v>8</v>
      </c>
      <c r="CH3" s="20">
        <f>FMATHS!E6</f>
        <v>8</v>
      </c>
      <c r="CI3" s="20">
        <f>FMATHS!F6</f>
        <v>40</v>
      </c>
      <c r="CJ3" s="26">
        <f>MIN(CM$3:CM$18)</f>
        <v>47</v>
      </c>
      <c r="CK3" s="37">
        <f>MAX(CM$3:CM$18)</f>
        <v>82</v>
      </c>
      <c r="CL3" s="28">
        <f>AVERAGE(CM$3:CM$18)</f>
        <v>70.25</v>
      </c>
      <c r="CM3" s="20">
        <f t="shared" ref="CM3:CM18" si="9">SUM(CF3,CG3,CH3,CI3)</f>
        <v>64</v>
      </c>
      <c r="CN3" s="20" t="str">
        <f>VLOOKUP(CM3,GRADES!$A$2:$B$10,2)</f>
        <v>C4</v>
      </c>
      <c r="CO3" s="20">
        <f>IGBO!C6</f>
        <v>0</v>
      </c>
      <c r="CP3" s="20">
        <f>IGBO!D6</f>
        <v>0</v>
      </c>
      <c r="CQ3" s="20">
        <f>IGBO!E6</f>
        <v>0</v>
      </c>
      <c r="CR3" s="20">
        <f>IGBO!F6</f>
        <v>0</v>
      </c>
      <c r="CS3" s="26">
        <f>MIN(CV$3:CV$18)</f>
        <v>0</v>
      </c>
      <c r="CT3" s="37">
        <f>MAX(CV$3:CV$18)</f>
        <v>87</v>
      </c>
      <c r="CU3" s="28">
        <f>AVERAGE(CV$3:CV$18)</f>
        <v>21</v>
      </c>
      <c r="CV3" s="20">
        <f t="shared" ref="CV3:CV18" si="10">SUM(CO3,CP3,CQ3,CR3)</f>
        <v>0</v>
      </c>
      <c r="CW3" s="20" t="str">
        <f>VLOOKUP(CV3,GRADES!$A$2:$B$10,2)</f>
        <v>F9</v>
      </c>
      <c r="CX3" s="20">
        <f>MARKETING!C6</f>
        <v>10</v>
      </c>
      <c r="CY3" s="20">
        <f>MARKETING!D6</f>
        <v>7</v>
      </c>
      <c r="CZ3" s="20">
        <f>MARKETING!E6</f>
        <v>3</v>
      </c>
      <c r="DA3" s="20">
        <f>MARKETING!F6</f>
        <v>46</v>
      </c>
      <c r="DB3" s="26">
        <f>MIN(DE$3:DE$18)</f>
        <v>45</v>
      </c>
      <c r="DC3" s="41">
        <f>MAX(DE$3:DE$18)</f>
        <v>93</v>
      </c>
      <c r="DD3" s="28">
        <f>AVERAGE(DE$3:DE$18)</f>
        <v>69.5625</v>
      </c>
      <c r="DE3" s="20">
        <f>SUM(CX3,CY3,CZ3,DA3)</f>
        <v>66</v>
      </c>
      <c r="DF3" s="20" t="str">
        <f>VLOOKUP(DE3,GRADES!$A$2:$B$10,2)</f>
        <v>B3</v>
      </c>
      <c r="DG3" s="20">
        <v>11</v>
      </c>
      <c r="DH3" s="20">
        <v>1100</v>
      </c>
      <c r="DI3" s="20">
        <f>SUM(J3,S3,AB3,AK3,BC3,BL3,BU3,CD3,AT3,CM3,CV3)</f>
        <v>624</v>
      </c>
      <c r="DJ3" s="20">
        <f t="shared" ref="DJ3:DJ18" si="11">DI3/DG3</f>
        <v>56.727272727272727</v>
      </c>
      <c r="DK3" s="32">
        <f>RANK(DI3:DI19,DI$3:DI$19,0)</f>
        <v>11</v>
      </c>
      <c r="DL3" s="44" t="s">
        <v>62</v>
      </c>
      <c r="DO3" s="30"/>
    </row>
    <row r="4" spans="1:119" ht="21" thickBot="1" x14ac:dyDescent="0.3">
      <c r="A4" s="42">
        <v>20170115</v>
      </c>
      <c r="B4" s="40" t="s">
        <v>65</v>
      </c>
      <c r="C4" s="26">
        <f>ENGLISH!C7</f>
        <v>10</v>
      </c>
      <c r="D4" s="26">
        <f>ENGLISH!D7</f>
        <v>2</v>
      </c>
      <c r="E4" s="26">
        <f>ENGLISH!E7</f>
        <v>6</v>
      </c>
      <c r="F4" s="26">
        <f>ENGLISH!F7</f>
        <v>46</v>
      </c>
      <c r="G4" s="26">
        <f>MIN(J$3:J$18)</f>
        <v>49</v>
      </c>
      <c r="H4" s="27">
        <f>MAX(J$3:J$18)</f>
        <v>79</v>
      </c>
      <c r="I4" s="28">
        <f>AVERAGE(J$3:J$18)</f>
        <v>62.625</v>
      </c>
      <c r="J4" s="20">
        <f t="shared" si="0"/>
        <v>64</v>
      </c>
      <c r="K4" s="20" t="str">
        <f>VLOOKUP(J4,GRADES!$A$2:$B$10,2)</f>
        <v>C4</v>
      </c>
      <c r="L4" s="26">
        <f>MATHS!C7</f>
        <v>7</v>
      </c>
      <c r="M4" s="26">
        <f>MATHS!D7</f>
        <v>4</v>
      </c>
      <c r="N4" s="26">
        <f>MATHS!E7</f>
        <v>2</v>
      </c>
      <c r="O4" s="26">
        <f>MATHS!F7</f>
        <v>14</v>
      </c>
      <c r="P4" s="26">
        <f>MIN(S$3:S$18)</f>
        <v>26</v>
      </c>
      <c r="Q4" s="27">
        <f>MAX(S$3:S$18)</f>
        <v>57</v>
      </c>
      <c r="R4" s="28">
        <f>AVERAGE(S$3:S$18)</f>
        <v>35</v>
      </c>
      <c r="S4" s="20">
        <f t="shared" si="1"/>
        <v>27</v>
      </c>
      <c r="T4" s="20" t="str">
        <f>VLOOKUP(S4,GRADES!$A$2:$B$10,2)</f>
        <v>F9</v>
      </c>
      <c r="U4" s="26">
        <f>BIOLOGY!C7</f>
        <v>10</v>
      </c>
      <c r="V4" s="26">
        <f>BIOLOGY!D7</f>
        <v>6</v>
      </c>
      <c r="W4" s="26">
        <f>BIOLOGY!E7</f>
        <v>2</v>
      </c>
      <c r="X4" s="26">
        <f>BIOLOGY!F7</f>
        <v>31</v>
      </c>
      <c r="Y4" s="26">
        <f>MIN(AB$3:AB$18)</f>
        <v>33</v>
      </c>
      <c r="Z4" s="27">
        <f>MAX(AB$3:AB$18)</f>
        <v>81</v>
      </c>
      <c r="AA4" s="28">
        <f>AVERAGE(AB$3:AB$18)</f>
        <v>56.25</v>
      </c>
      <c r="AB4" s="20">
        <f t="shared" si="2"/>
        <v>49</v>
      </c>
      <c r="AC4" s="20" t="str">
        <f>VLOOKUP(AB4,GRADES!$A$2:$B$10,2)</f>
        <v>D7</v>
      </c>
      <c r="AD4" s="26">
        <f>GEOGRAPHY!C7</f>
        <v>8</v>
      </c>
      <c r="AE4" s="26">
        <f>GEOGRAPHY!D7</f>
        <v>5</v>
      </c>
      <c r="AF4" s="26">
        <f>GEOGRAPHY!E7</f>
        <v>8</v>
      </c>
      <c r="AG4" s="26">
        <f>GEOGRAPHY!F7</f>
        <v>47</v>
      </c>
      <c r="AH4" s="26">
        <f>MIN(AK$3:AK$18)</f>
        <v>0</v>
      </c>
      <c r="AI4" s="27">
        <f>MAX(AK$3:AK$18)</f>
        <v>89</v>
      </c>
      <c r="AJ4" s="28">
        <f>AVERAGE(AK$3:AK$18)</f>
        <v>51</v>
      </c>
      <c r="AK4" s="20">
        <f t="shared" si="3"/>
        <v>68</v>
      </c>
      <c r="AL4" s="20" t="str">
        <f>VLOOKUP(AK4,GRADES!$A$2:$B$10,2)</f>
        <v>B3</v>
      </c>
      <c r="AM4" s="26">
        <f>'LIT-IN-ENGLISH'!C7</f>
        <v>10</v>
      </c>
      <c r="AN4" s="26">
        <f>'LIT-IN-ENGLISH'!D7</f>
        <v>4</v>
      </c>
      <c r="AO4" s="26">
        <f>'LIT-IN-ENGLISH'!E7</f>
        <v>5</v>
      </c>
      <c r="AP4" s="26">
        <f>'LIT-IN-ENGLISH'!F7</f>
        <v>34</v>
      </c>
      <c r="AQ4" s="26">
        <f>MIN(AT$3:AT$18)</f>
        <v>46</v>
      </c>
      <c r="AR4" s="27">
        <f>MAX(AT$3:AT$18)</f>
        <v>75</v>
      </c>
      <c r="AS4" s="28">
        <f>AVERAGE(AT$3:AT$18)</f>
        <v>57.8125</v>
      </c>
      <c r="AT4" s="20">
        <f t="shared" si="4"/>
        <v>53</v>
      </c>
      <c r="AU4" s="20" t="str">
        <f>VLOOKUP(AT4,GRADES!$A$2:$B$10,2)</f>
        <v>C6</v>
      </c>
      <c r="AV4" s="26">
        <f>CRS!C7</f>
        <v>9</v>
      </c>
      <c r="AW4" s="26">
        <f>CRS!D7</f>
        <v>9</v>
      </c>
      <c r="AX4" s="26">
        <f>CRS!E7</f>
        <v>8</v>
      </c>
      <c r="AY4" s="26">
        <f>CRS!F7</f>
        <v>55</v>
      </c>
      <c r="AZ4" s="26">
        <f>MIN(BC$3:BC$18)</f>
        <v>52</v>
      </c>
      <c r="BA4" s="27">
        <f>MAX(BC$3:BC$18)</f>
        <v>95</v>
      </c>
      <c r="BB4" s="28">
        <f>AVERAGE(BC$3:BC$18)</f>
        <v>76.0625</v>
      </c>
      <c r="BC4" s="20">
        <f t="shared" si="5"/>
        <v>81</v>
      </c>
      <c r="BD4" s="20" t="str">
        <f>VLOOKUP(BC4,GRADES!$A$2:$B$10,2)</f>
        <v>A1</v>
      </c>
      <c r="BE4" s="26">
        <f>ECONOMICS!C7</f>
        <v>10</v>
      </c>
      <c r="BF4" s="26">
        <f>ECONOMICS!D7</f>
        <v>8</v>
      </c>
      <c r="BG4" s="26">
        <f>ECONOMICS!E7</f>
        <v>7</v>
      </c>
      <c r="BH4" s="26">
        <f>ECONOMICS!F7</f>
        <v>31</v>
      </c>
      <c r="BI4" s="26">
        <f>MIN(BL$3:BL$18)</f>
        <v>48</v>
      </c>
      <c r="BJ4" s="27">
        <f>MAX(BL$3:BL$18)</f>
        <v>87</v>
      </c>
      <c r="BK4" s="28">
        <f>AVERAGE(BL$3:BL$18)</f>
        <v>62.125</v>
      </c>
      <c r="BL4" s="20">
        <f t="shared" si="6"/>
        <v>56</v>
      </c>
      <c r="BM4" s="20" t="str">
        <f>VLOOKUP(BL4,GRADES!$A$2:$B$10,2)</f>
        <v>C5</v>
      </c>
      <c r="BN4" s="26">
        <f>GOVERNMENT!C7</f>
        <v>9</v>
      </c>
      <c r="BO4" s="26">
        <f>GOVERNMENT!D7</f>
        <v>6</v>
      </c>
      <c r="BP4" s="26">
        <f>GOVERNMENT!E7</f>
        <v>5</v>
      </c>
      <c r="BQ4" s="26">
        <f>GOVERNMENT!F7</f>
        <v>55</v>
      </c>
      <c r="BR4" s="26">
        <f>MIN(BU$3:BU$18)</f>
        <v>39</v>
      </c>
      <c r="BS4" s="27">
        <f>MAX(BU$3:BU$18)</f>
        <v>85</v>
      </c>
      <c r="BT4" s="28">
        <f>AVERAGE(BU$3:BU$18)</f>
        <v>61.875</v>
      </c>
      <c r="BU4" s="20">
        <f t="shared" si="7"/>
        <v>75</v>
      </c>
      <c r="BV4" s="20" t="str">
        <f>VLOOKUP(BU4,GRADES!$A$2:$B$10,2)</f>
        <v>A1</v>
      </c>
      <c r="BW4" s="26">
        <f>'CIVIC EDU'!C7</f>
        <v>8</v>
      </c>
      <c r="BX4" s="26">
        <f>'CIVIC EDU'!D7</f>
        <v>4</v>
      </c>
      <c r="BY4" s="26">
        <f>'CIVIC EDU'!E7</f>
        <v>6</v>
      </c>
      <c r="BZ4" s="26">
        <f>'CIVIC EDU'!F7</f>
        <v>61</v>
      </c>
      <c r="CA4" s="26">
        <f>MIN(CD$3:CD$18)</f>
        <v>61</v>
      </c>
      <c r="CB4" s="27">
        <f>MAX(CD$3:CD$18)</f>
        <v>97</v>
      </c>
      <c r="CC4" s="28">
        <f>AVERAGE(CD$3:CD$18)</f>
        <v>83.75</v>
      </c>
      <c r="CD4" s="20">
        <f t="shared" si="8"/>
        <v>79</v>
      </c>
      <c r="CE4" s="20" t="str">
        <f>VLOOKUP(CD4,GRADES!$A$2:$B$10,2)</f>
        <v>A1</v>
      </c>
      <c r="CF4" s="20">
        <f>FMATHS!C7</f>
        <v>9</v>
      </c>
      <c r="CG4" s="20">
        <f>FMATHS!D7</f>
        <v>8</v>
      </c>
      <c r="CH4" s="20">
        <f>FMATHS!E7</f>
        <v>6</v>
      </c>
      <c r="CI4" s="20">
        <f>FMATHS!F7</f>
        <v>45</v>
      </c>
      <c r="CJ4" s="26">
        <f>MIN(CM$3:CM$18)</f>
        <v>47</v>
      </c>
      <c r="CK4" s="37">
        <f>MAX(CM$3:CM$18)</f>
        <v>82</v>
      </c>
      <c r="CL4" s="28">
        <f>AVERAGE(CM$3:CM$18)</f>
        <v>70.25</v>
      </c>
      <c r="CM4" s="20">
        <f t="shared" si="9"/>
        <v>68</v>
      </c>
      <c r="CN4" s="20" t="str">
        <f>VLOOKUP(CM4,GRADES!$A$2:$B$10,2)</f>
        <v>B3</v>
      </c>
      <c r="CO4" s="20">
        <f>IGBO!C7</f>
        <v>0</v>
      </c>
      <c r="CP4" s="20">
        <f>IGBO!D7</f>
        <v>0</v>
      </c>
      <c r="CQ4" s="20">
        <f>IGBO!E7</f>
        <v>0</v>
      </c>
      <c r="CR4" s="20">
        <f>IGBO!F7</f>
        <v>0</v>
      </c>
      <c r="CS4" s="26">
        <f>MIN(CV$3:CV$18)</f>
        <v>0</v>
      </c>
      <c r="CT4" s="37">
        <f>MAX(CV$3:CV$18)</f>
        <v>87</v>
      </c>
      <c r="CU4" s="28">
        <f>AVERAGE(CV$3:CV$18)</f>
        <v>21</v>
      </c>
      <c r="CV4" s="20">
        <f t="shared" si="10"/>
        <v>0</v>
      </c>
      <c r="CW4" s="20" t="str">
        <f>VLOOKUP(CV4,GRADES!$A$2:$B$10,2)</f>
        <v>F9</v>
      </c>
      <c r="CX4" s="20">
        <f>MARKETING!C7</f>
        <v>8</v>
      </c>
      <c r="CY4" s="20">
        <f>MARKETING!D7</f>
        <v>7</v>
      </c>
      <c r="CZ4" s="20">
        <f>MARKETING!E7</f>
        <v>3</v>
      </c>
      <c r="DA4" s="20">
        <f>MARKETING!F7</f>
        <v>45</v>
      </c>
      <c r="DB4" s="26">
        <f>MIN(DE$3:DE$18)</f>
        <v>45</v>
      </c>
      <c r="DC4" s="41">
        <f>MAX(DE$3:DE$18)</f>
        <v>93</v>
      </c>
      <c r="DD4" s="28">
        <f>AVERAGE(DE$3:DE$18)</f>
        <v>69.5625</v>
      </c>
      <c r="DE4" s="20">
        <f t="shared" ref="DE4:DE19" si="12">SUM(CX4,CY4,CZ4,DA4)</f>
        <v>63</v>
      </c>
      <c r="DF4" s="20" t="str">
        <f>VLOOKUP(DE4,GRADES!$A$2:$B$10,2)</f>
        <v>C4</v>
      </c>
      <c r="DG4" s="20">
        <v>11</v>
      </c>
      <c r="DH4" s="20">
        <v>1100</v>
      </c>
      <c r="DI4" s="20">
        <f t="shared" ref="DI4:DI19" si="13">SUM(J4,S4,AB4,AK4,BC4,BL4,BU4,CD4,AT4,CM4,CV4)</f>
        <v>620</v>
      </c>
      <c r="DJ4" s="20">
        <f t="shared" si="11"/>
        <v>56.363636363636367</v>
      </c>
      <c r="DK4" s="32">
        <f t="shared" ref="DK4:DK19" si="14">RANK(DI4:DI20,DI$3:DI$19,0)</f>
        <v>12</v>
      </c>
      <c r="DL4" s="44" t="s">
        <v>62</v>
      </c>
      <c r="DO4" s="30"/>
    </row>
    <row r="5" spans="1:119" ht="21" thickBot="1" x14ac:dyDescent="0.3">
      <c r="A5" s="42">
        <v>20170050</v>
      </c>
      <c r="B5" s="40" t="s">
        <v>66</v>
      </c>
      <c r="C5" s="26">
        <f>ENGLISH!C8</f>
        <v>10</v>
      </c>
      <c r="D5" s="26">
        <f>ENGLISH!D8</f>
        <v>3</v>
      </c>
      <c r="E5" s="26">
        <f>ENGLISH!E8</f>
        <v>9</v>
      </c>
      <c r="F5" s="26">
        <f>ENGLISH!F8</f>
        <v>40</v>
      </c>
      <c r="G5" s="26">
        <f>MIN(J$3:J$18)</f>
        <v>49</v>
      </c>
      <c r="H5" s="27">
        <f>MAX(J$3:J$18)</f>
        <v>79</v>
      </c>
      <c r="I5" s="28">
        <f>AVERAGE(J$3:J$18)</f>
        <v>62.625</v>
      </c>
      <c r="J5" s="20">
        <f t="shared" si="0"/>
        <v>62</v>
      </c>
      <c r="K5" s="20" t="str">
        <f>VLOOKUP(J5,GRADES!$A$2:$B$10,2)</f>
        <v>C4</v>
      </c>
      <c r="L5" s="26">
        <f>MATHS!C8</f>
        <v>9</v>
      </c>
      <c r="M5" s="26">
        <f>MATHS!D8</f>
        <v>3</v>
      </c>
      <c r="N5" s="26">
        <f>MATHS!E8</f>
        <v>5</v>
      </c>
      <c r="O5" s="26">
        <f>MATHS!F8</f>
        <v>14</v>
      </c>
      <c r="P5" s="26">
        <f>MIN(S$3:S$18)</f>
        <v>26</v>
      </c>
      <c r="Q5" s="27">
        <f>MAX(S$3:S$18)</f>
        <v>57</v>
      </c>
      <c r="R5" s="28">
        <f>AVERAGE(S$3:S$18)</f>
        <v>35</v>
      </c>
      <c r="S5" s="20">
        <f t="shared" si="1"/>
        <v>31</v>
      </c>
      <c r="T5" s="20" t="str">
        <f>VLOOKUP(S5,GRADES!$A$2:$B$10,2)</f>
        <v>F9</v>
      </c>
      <c r="U5" s="26">
        <f>BIOLOGY!C8</f>
        <v>5</v>
      </c>
      <c r="V5" s="26">
        <f>BIOLOGY!D8</f>
        <v>7</v>
      </c>
      <c r="W5" s="26">
        <f>BIOLOGY!E8</f>
        <v>9</v>
      </c>
      <c r="X5" s="26">
        <f>BIOLOGY!F8</f>
        <v>25</v>
      </c>
      <c r="Y5" s="26">
        <f>MIN(AB$3:AB$18)</f>
        <v>33</v>
      </c>
      <c r="Z5" s="27">
        <f>MAX(AB$3:AB$18)</f>
        <v>81</v>
      </c>
      <c r="AA5" s="28">
        <f>AVERAGE(AB$3:AB$18)</f>
        <v>56.25</v>
      </c>
      <c r="AB5" s="20">
        <f t="shared" si="2"/>
        <v>46</v>
      </c>
      <c r="AC5" s="20" t="str">
        <f>VLOOKUP(AB5,GRADES!$A$2:$B$10,2)</f>
        <v>D7</v>
      </c>
      <c r="AD5" s="26">
        <f>GEOGRAPHY!C8</f>
        <v>0</v>
      </c>
      <c r="AE5" s="26">
        <f>GEOGRAPHY!D8</f>
        <v>0</v>
      </c>
      <c r="AF5" s="26">
        <f>GEOGRAPHY!E8</f>
        <v>0</v>
      </c>
      <c r="AG5" s="26">
        <f>GEOGRAPHY!F8</f>
        <v>0</v>
      </c>
      <c r="AH5" s="26">
        <f>MIN(AK$3:AK$18)</f>
        <v>0</v>
      </c>
      <c r="AI5" s="27">
        <f>MAX(AK$3:AK$18)</f>
        <v>89</v>
      </c>
      <c r="AJ5" s="28">
        <f>AVERAGE(AK$3:AK$18)</f>
        <v>51</v>
      </c>
      <c r="AK5" s="20">
        <f t="shared" si="3"/>
        <v>0</v>
      </c>
      <c r="AL5" s="20" t="str">
        <f>VLOOKUP(AK5,GRADES!$A$2:$B$10,2)</f>
        <v>F9</v>
      </c>
      <c r="AM5" s="26">
        <f>'LIT-IN-ENGLISH'!C8</f>
        <v>10</v>
      </c>
      <c r="AN5" s="26">
        <f>'LIT-IN-ENGLISH'!D8</f>
        <v>3</v>
      </c>
      <c r="AO5" s="26">
        <f>'LIT-IN-ENGLISH'!E8</f>
        <v>10</v>
      </c>
      <c r="AP5" s="26">
        <f>'LIT-IN-ENGLISH'!F8</f>
        <v>35</v>
      </c>
      <c r="AQ5" s="26">
        <f>MIN(AT$3:AT$18)</f>
        <v>46</v>
      </c>
      <c r="AR5" s="27">
        <f>MAX(AT$3:AT$18)</f>
        <v>75</v>
      </c>
      <c r="AS5" s="28">
        <f>AVERAGE(AT$3:AT$18)</f>
        <v>57.8125</v>
      </c>
      <c r="AT5" s="20">
        <f t="shared" si="4"/>
        <v>58</v>
      </c>
      <c r="AU5" s="20" t="str">
        <f>VLOOKUP(AT5,GRADES!$A$2:$B$10,2)</f>
        <v>C5</v>
      </c>
      <c r="AV5" s="26">
        <f>CRS!C8</f>
        <v>10</v>
      </c>
      <c r="AW5" s="26">
        <f>CRS!D8</f>
        <v>10</v>
      </c>
      <c r="AX5" s="26">
        <f>CRS!E8</f>
        <v>6</v>
      </c>
      <c r="AY5" s="26">
        <f>CRS!F8</f>
        <v>55</v>
      </c>
      <c r="AZ5" s="26">
        <f>MIN(BC$3:BC$18)</f>
        <v>52</v>
      </c>
      <c r="BA5" s="27">
        <f>MAX(BC$3:BC$18)</f>
        <v>95</v>
      </c>
      <c r="BB5" s="28">
        <f>AVERAGE(BC$3:BC$18)</f>
        <v>76.0625</v>
      </c>
      <c r="BC5" s="20">
        <f t="shared" si="5"/>
        <v>81</v>
      </c>
      <c r="BD5" s="20" t="str">
        <f>VLOOKUP(BC5,GRADES!$A$2:$B$10,2)</f>
        <v>A1</v>
      </c>
      <c r="BE5" s="26">
        <f>ECONOMICS!C8</f>
        <v>0</v>
      </c>
      <c r="BF5" s="26">
        <f>ECONOMICS!D8</f>
        <v>8</v>
      </c>
      <c r="BG5" s="26">
        <f>ECONOMICS!E8</f>
        <v>8</v>
      </c>
      <c r="BH5" s="26">
        <f>ECONOMICS!F8</f>
        <v>50</v>
      </c>
      <c r="BI5" s="26">
        <f>MIN(BL$3:BL$18)</f>
        <v>48</v>
      </c>
      <c r="BJ5" s="27">
        <f>MAX(BL$3:BL$18)</f>
        <v>87</v>
      </c>
      <c r="BK5" s="28">
        <f>AVERAGE(BL$3:BL$18)</f>
        <v>62.125</v>
      </c>
      <c r="BL5" s="20">
        <f t="shared" si="6"/>
        <v>66</v>
      </c>
      <c r="BM5" s="20" t="str">
        <f>VLOOKUP(BL5,GRADES!$A$2:$B$10,2)</f>
        <v>B3</v>
      </c>
      <c r="BN5" s="26">
        <f>GOVERNMENT!C8</f>
        <v>9</v>
      </c>
      <c r="BO5" s="26">
        <f>GOVERNMENT!D8</f>
        <v>7</v>
      </c>
      <c r="BP5" s="26">
        <f>GOVERNMENT!E8</f>
        <v>7</v>
      </c>
      <c r="BQ5" s="26">
        <f>GOVERNMENT!F8</f>
        <v>49</v>
      </c>
      <c r="BR5" s="26">
        <f>MIN(BU$3:BU$18)</f>
        <v>39</v>
      </c>
      <c r="BS5" s="27">
        <f>MAX(BU$3:BU$18)</f>
        <v>85</v>
      </c>
      <c r="BT5" s="28">
        <f>AVERAGE(BU$3:BU$18)</f>
        <v>61.875</v>
      </c>
      <c r="BU5" s="20">
        <f t="shared" si="7"/>
        <v>72</v>
      </c>
      <c r="BV5" s="20" t="str">
        <f>VLOOKUP(BU5,GRADES!$A$2:$B$10,2)</f>
        <v>B2</v>
      </c>
      <c r="BW5" s="26">
        <f>'CIVIC EDU'!C8</f>
        <v>9</v>
      </c>
      <c r="BX5" s="26">
        <f>'CIVIC EDU'!D8</f>
        <v>8</v>
      </c>
      <c r="BY5" s="26">
        <f>'CIVIC EDU'!E8</f>
        <v>9</v>
      </c>
      <c r="BZ5" s="26">
        <f>'CIVIC EDU'!F8</f>
        <v>62</v>
      </c>
      <c r="CA5" s="26">
        <f>MIN(CD$3:CD$18)</f>
        <v>61</v>
      </c>
      <c r="CB5" s="27">
        <f>MAX(CD$3:CD$18)</f>
        <v>97</v>
      </c>
      <c r="CC5" s="28">
        <f>AVERAGE(CD$3:CD$18)</f>
        <v>83.75</v>
      </c>
      <c r="CD5" s="20">
        <f t="shared" si="8"/>
        <v>88</v>
      </c>
      <c r="CE5" s="20" t="str">
        <f>VLOOKUP(CD5,GRADES!$A$2:$B$10,2)</f>
        <v>A1</v>
      </c>
      <c r="CF5" s="20">
        <f>FMATHS!C8</f>
        <v>9</v>
      </c>
      <c r="CG5" s="20">
        <f>FMATHS!D8</f>
        <v>8</v>
      </c>
      <c r="CH5" s="20">
        <f>FMATHS!E8</f>
        <v>6</v>
      </c>
      <c r="CI5" s="20">
        <f>FMATHS!F8</f>
        <v>47</v>
      </c>
      <c r="CJ5" s="26">
        <f>MIN(CM$3:CM$18)</f>
        <v>47</v>
      </c>
      <c r="CK5" s="37">
        <f>MAX(CM$3:CM$18)</f>
        <v>82</v>
      </c>
      <c r="CL5" s="28">
        <f>AVERAGE(CM$3:CM$18)</f>
        <v>70.25</v>
      </c>
      <c r="CM5" s="20">
        <f t="shared" si="9"/>
        <v>70</v>
      </c>
      <c r="CN5" s="20" t="str">
        <f>VLOOKUP(CM5,GRADES!$A$2:$B$10,2)</f>
        <v>B2</v>
      </c>
      <c r="CO5" s="20">
        <f>IGBO!C8</f>
        <v>10</v>
      </c>
      <c r="CP5" s="20">
        <f>IGBO!D8</f>
        <v>9</v>
      </c>
      <c r="CQ5" s="20">
        <f>IGBO!E8</f>
        <v>2</v>
      </c>
      <c r="CR5" s="20">
        <f>IGBO!F8</f>
        <v>56</v>
      </c>
      <c r="CS5" s="26">
        <f>MIN(CV$3:CV$18)</f>
        <v>0</v>
      </c>
      <c r="CT5" s="37">
        <f>MAX(CV$3:CV$18)</f>
        <v>87</v>
      </c>
      <c r="CU5" s="28">
        <f>AVERAGE(CV$3:CV$18)</f>
        <v>21</v>
      </c>
      <c r="CV5" s="20">
        <f t="shared" si="10"/>
        <v>77</v>
      </c>
      <c r="CW5" s="20" t="str">
        <f>VLOOKUP(CV5,GRADES!$A$2:$B$10,2)</f>
        <v>A1</v>
      </c>
      <c r="CX5" s="20">
        <f>MARKETING!C8</f>
        <v>7</v>
      </c>
      <c r="CY5" s="20">
        <f>MARKETING!D8</f>
        <v>7</v>
      </c>
      <c r="CZ5" s="20">
        <f>MARKETING!E8</f>
        <v>4</v>
      </c>
      <c r="DA5" s="20">
        <f>MARKETING!F8</f>
        <v>49</v>
      </c>
      <c r="DB5" s="26">
        <f>MIN(DE$3:DE$18)</f>
        <v>45</v>
      </c>
      <c r="DC5" s="41">
        <f>MAX(DE$3:DE$18)</f>
        <v>93</v>
      </c>
      <c r="DD5" s="28">
        <f>AVERAGE(DE$3:DE$18)</f>
        <v>69.5625</v>
      </c>
      <c r="DE5" s="20">
        <f t="shared" si="12"/>
        <v>67</v>
      </c>
      <c r="DF5" s="20" t="str">
        <f>VLOOKUP(DE5,GRADES!$A$2:$B$10,2)</f>
        <v>B3</v>
      </c>
      <c r="DG5" s="20">
        <v>11</v>
      </c>
      <c r="DH5" s="20">
        <v>1100</v>
      </c>
      <c r="DI5" s="20">
        <f t="shared" si="13"/>
        <v>651</v>
      </c>
      <c r="DJ5" s="20">
        <f t="shared" si="11"/>
        <v>59.18181818181818</v>
      </c>
      <c r="DK5" s="32">
        <f t="shared" si="14"/>
        <v>8</v>
      </c>
      <c r="DL5" s="44" t="s">
        <v>63</v>
      </c>
      <c r="DO5" s="30"/>
    </row>
    <row r="6" spans="1:119" ht="21" thickBot="1" x14ac:dyDescent="0.3">
      <c r="A6" s="42">
        <v>20170081</v>
      </c>
      <c r="B6" s="40" t="s">
        <v>67</v>
      </c>
      <c r="C6" s="26">
        <f>ENGLISH!C9</f>
        <v>10</v>
      </c>
      <c r="D6" s="26">
        <f>ENGLISH!D9</f>
        <v>3</v>
      </c>
      <c r="E6" s="26">
        <f>ENGLISH!E9</f>
        <v>1</v>
      </c>
      <c r="F6" s="26">
        <f>ENGLISH!F9</f>
        <v>35</v>
      </c>
      <c r="G6" s="26">
        <f>MIN(J$3:J$18)</f>
        <v>49</v>
      </c>
      <c r="H6" s="27">
        <f>MAX(J$3:J$18)</f>
        <v>79</v>
      </c>
      <c r="I6" s="28">
        <f>AVERAGE(J$3:J$18)</f>
        <v>62.625</v>
      </c>
      <c r="J6" s="20">
        <f t="shared" si="0"/>
        <v>49</v>
      </c>
      <c r="K6" s="20" t="str">
        <f>VLOOKUP(J6,GRADES!$A$2:$B$10,2)</f>
        <v>D7</v>
      </c>
      <c r="L6" s="26">
        <f>MATHS!C9</f>
        <v>10</v>
      </c>
      <c r="M6" s="26">
        <f>MATHS!D9</f>
        <v>4</v>
      </c>
      <c r="N6" s="26">
        <f>MATHS!E9</f>
        <v>5</v>
      </c>
      <c r="O6" s="26">
        <f>MATHS!F9</f>
        <v>15</v>
      </c>
      <c r="P6" s="26">
        <f>MIN(S$3:S$18)</f>
        <v>26</v>
      </c>
      <c r="Q6" s="27">
        <f>MAX(S$3:S$18)</f>
        <v>57</v>
      </c>
      <c r="R6" s="28">
        <f>AVERAGE(S$3:S$18)</f>
        <v>35</v>
      </c>
      <c r="S6" s="20">
        <f t="shared" si="1"/>
        <v>34</v>
      </c>
      <c r="T6" s="20" t="str">
        <f>VLOOKUP(S6,GRADES!$A$2:$B$10,2)</f>
        <v>F9</v>
      </c>
      <c r="U6" s="26">
        <f>BIOLOGY!C9</f>
        <v>4</v>
      </c>
      <c r="V6" s="26">
        <f>BIOLOGY!D9</f>
        <v>6</v>
      </c>
      <c r="W6" s="26">
        <f>BIOLOGY!E9</f>
        <v>5</v>
      </c>
      <c r="X6" s="26">
        <f>BIOLOGY!F9</f>
        <v>18</v>
      </c>
      <c r="Y6" s="26">
        <f>MIN(AB$3:AB$18)</f>
        <v>33</v>
      </c>
      <c r="Z6" s="27">
        <f>MAX(AB$3:AB$18)</f>
        <v>81</v>
      </c>
      <c r="AA6" s="28">
        <f>AVERAGE(AB$3:AB$18)</f>
        <v>56.25</v>
      </c>
      <c r="AB6" s="20">
        <f t="shared" si="2"/>
        <v>33</v>
      </c>
      <c r="AC6" s="20" t="str">
        <f>VLOOKUP(AB6,GRADES!$A$2:$B$10,2)</f>
        <v>F9</v>
      </c>
      <c r="AD6" s="26">
        <f>GEOGRAPHY!C9</f>
        <v>0</v>
      </c>
      <c r="AE6" s="26">
        <f>GEOGRAPHY!D9</f>
        <v>0</v>
      </c>
      <c r="AF6" s="26">
        <f>GEOGRAPHY!E9</f>
        <v>0</v>
      </c>
      <c r="AG6" s="26">
        <f>GEOGRAPHY!F9</f>
        <v>0</v>
      </c>
      <c r="AH6" s="26">
        <f>MIN(AK$3:AK$18)</f>
        <v>0</v>
      </c>
      <c r="AI6" s="27">
        <f>MAX(AK$3:AK$18)</f>
        <v>89</v>
      </c>
      <c r="AJ6" s="28">
        <f>AVERAGE(AK$3:AK$18)</f>
        <v>51</v>
      </c>
      <c r="AK6" s="20">
        <f t="shared" si="3"/>
        <v>0</v>
      </c>
      <c r="AL6" s="20" t="str">
        <f>VLOOKUP(AK6,GRADES!$A$2:$B$10,2)</f>
        <v>F9</v>
      </c>
      <c r="AM6" s="26">
        <f>'LIT-IN-ENGLISH'!C9</f>
        <v>7</v>
      </c>
      <c r="AN6" s="26">
        <f>'LIT-IN-ENGLISH'!D9</f>
        <v>4</v>
      </c>
      <c r="AO6" s="26">
        <f>'LIT-IN-ENGLISH'!E9</f>
        <v>5</v>
      </c>
      <c r="AP6" s="26">
        <f>'LIT-IN-ENGLISH'!F9</f>
        <v>30</v>
      </c>
      <c r="AQ6" s="26">
        <f>MIN(AT$3:AT$18)</f>
        <v>46</v>
      </c>
      <c r="AR6" s="27">
        <f>MAX(AT$3:AT$18)</f>
        <v>75</v>
      </c>
      <c r="AS6" s="28">
        <f>AVERAGE(AT$3:AT$18)</f>
        <v>57.8125</v>
      </c>
      <c r="AT6" s="20">
        <f t="shared" si="4"/>
        <v>46</v>
      </c>
      <c r="AU6" s="20" t="str">
        <f>VLOOKUP(AT6,GRADES!$A$2:$B$10,2)</f>
        <v>D7</v>
      </c>
      <c r="AV6" s="26">
        <f>CRS!C9</f>
        <v>7</v>
      </c>
      <c r="AW6" s="26">
        <f>CRS!D9</f>
        <v>8</v>
      </c>
      <c r="AX6" s="26">
        <f>CRS!E9</f>
        <v>2</v>
      </c>
      <c r="AY6" s="26">
        <f>CRS!F9</f>
        <v>42</v>
      </c>
      <c r="AZ6" s="26">
        <f>MIN(BC$3:BC$18)</f>
        <v>52</v>
      </c>
      <c r="BA6" s="27">
        <f>MAX(BC$3:BC$18)</f>
        <v>95</v>
      </c>
      <c r="BB6" s="28">
        <f>AVERAGE(BC$3:BC$18)</f>
        <v>76.0625</v>
      </c>
      <c r="BC6" s="20">
        <f t="shared" si="5"/>
        <v>59</v>
      </c>
      <c r="BD6" s="20" t="str">
        <f>VLOOKUP(BC6,GRADES!$A$2:$B$10,2)</f>
        <v>C5</v>
      </c>
      <c r="BE6" s="26">
        <f>ECONOMICS!C9</f>
        <v>7</v>
      </c>
      <c r="BF6" s="26">
        <f>ECONOMICS!D9</f>
        <v>5</v>
      </c>
      <c r="BG6" s="26">
        <f>ECONOMICS!E9</f>
        <v>5</v>
      </c>
      <c r="BH6" s="26">
        <f>ECONOMICS!F9</f>
        <v>32</v>
      </c>
      <c r="BI6" s="26">
        <f>MIN(BL$3:BL$18)</f>
        <v>48</v>
      </c>
      <c r="BJ6" s="27">
        <f>MAX(BL$3:BL$18)</f>
        <v>87</v>
      </c>
      <c r="BK6" s="28">
        <f>AVERAGE(BL$3:BL$18)</f>
        <v>62.125</v>
      </c>
      <c r="BL6" s="20">
        <f t="shared" si="6"/>
        <v>49</v>
      </c>
      <c r="BM6" s="20" t="str">
        <f>VLOOKUP(BL6,GRADES!$A$2:$B$10,2)</f>
        <v>D7</v>
      </c>
      <c r="BN6" s="26">
        <f>GOVERNMENT!C9</f>
        <v>8</v>
      </c>
      <c r="BO6" s="26">
        <f>GOVERNMENT!D9</f>
        <v>3</v>
      </c>
      <c r="BP6" s="26">
        <f>GOVERNMENT!E9</f>
        <v>4</v>
      </c>
      <c r="BQ6" s="26">
        <f>GOVERNMENT!F9</f>
        <v>26</v>
      </c>
      <c r="BR6" s="26">
        <f>MIN(BU$3:BU$18)</f>
        <v>39</v>
      </c>
      <c r="BS6" s="27">
        <f>MAX(BU$3:BU$18)</f>
        <v>85</v>
      </c>
      <c r="BT6" s="28">
        <f>AVERAGE(BU$3:BU$18)</f>
        <v>61.875</v>
      </c>
      <c r="BU6" s="20">
        <f t="shared" si="7"/>
        <v>41</v>
      </c>
      <c r="BV6" s="20" t="str">
        <f>VLOOKUP(BU6,GRADES!$A$2:$B$10,2)</f>
        <v>E8</v>
      </c>
      <c r="BW6" s="26">
        <f>'CIVIC EDU'!C9</f>
        <v>4</v>
      </c>
      <c r="BX6" s="26">
        <f>'CIVIC EDU'!D9</f>
        <v>2</v>
      </c>
      <c r="BY6" s="26">
        <f>'CIVIC EDU'!E9</f>
        <v>10</v>
      </c>
      <c r="BZ6" s="26">
        <f>'CIVIC EDU'!F9</f>
        <v>58</v>
      </c>
      <c r="CA6" s="26">
        <f>MIN(CD$3:CD$18)</f>
        <v>61</v>
      </c>
      <c r="CB6" s="27">
        <f>MAX(CD$3:CD$18)</f>
        <v>97</v>
      </c>
      <c r="CC6" s="28">
        <f>AVERAGE(CD$3:CD$18)</f>
        <v>83.75</v>
      </c>
      <c r="CD6" s="20">
        <f t="shared" si="8"/>
        <v>74</v>
      </c>
      <c r="CE6" s="20" t="str">
        <f>VLOOKUP(CD6,GRADES!$A$2:$B$10,2)</f>
        <v>B2</v>
      </c>
      <c r="CF6" s="20">
        <f>FMATHS!C9</f>
        <v>5</v>
      </c>
      <c r="CG6" s="20">
        <f>FMATHS!D9</f>
        <v>8</v>
      </c>
      <c r="CH6" s="20">
        <f>FMATHS!E9</f>
        <v>6</v>
      </c>
      <c r="CI6" s="20">
        <f>FMATHS!F9</f>
        <v>31</v>
      </c>
      <c r="CJ6" s="26">
        <f>MIN(CM$3:CM$18)</f>
        <v>47</v>
      </c>
      <c r="CK6" s="37">
        <f>MAX(CM$3:CM$18)</f>
        <v>82</v>
      </c>
      <c r="CL6" s="28">
        <f>AVERAGE(CM$3:CM$18)</f>
        <v>70.25</v>
      </c>
      <c r="CM6" s="20">
        <f t="shared" si="9"/>
        <v>50</v>
      </c>
      <c r="CN6" s="20" t="str">
        <f>VLOOKUP(CM6,GRADES!$A$2:$B$10,2)</f>
        <v>C6</v>
      </c>
      <c r="CO6" s="20">
        <f>IGBO!C9</f>
        <v>10</v>
      </c>
      <c r="CP6" s="20">
        <f>IGBO!D9</f>
        <v>3</v>
      </c>
      <c r="CQ6" s="20">
        <f>IGBO!E9</f>
        <v>1</v>
      </c>
      <c r="CR6" s="20">
        <f>IGBO!F9</f>
        <v>36</v>
      </c>
      <c r="CS6" s="26">
        <f>MIN(CV$3:CV$18)</f>
        <v>0</v>
      </c>
      <c r="CT6" s="37">
        <f>MAX(CV$3:CV$18)</f>
        <v>87</v>
      </c>
      <c r="CU6" s="28">
        <f>AVERAGE(CV$3:CV$18)</f>
        <v>21</v>
      </c>
      <c r="CV6" s="20">
        <f t="shared" si="10"/>
        <v>50</v>
      </c>
      <c r="CW6" s="20" t="str">
        <f>VLOOKUP(CV6,GRADES!$A$2:$B$10,2)</f>
        <v>C6</v>
      </c>
      <c r="CX6" s="20">
        <f>MARKETING!C9</f>
        <v>2</v>
      </c>
      <c r="CY6" s="20">
        <f>MARKETING!D9</f>
        <v>5</v>
      </c>
      <c r="CZ6" s="20">
        <f>MARKETING!E9</f>
        <v>2</v>
      </c>
      <c r="DA6" s="20">
        <f>MARKETING!F9</f>
        <v>36</v>
      </c>
      <c r="DB6" s="26">
        <f>MIN(DE$3:DE$18)</f>
        <v>45</v>
      </c>
      <c r="DC6" s="41">
        <f>MAX(DE$3:DE$18)</f>
        <v>93</v>
      </c>
      <c r="DD6" s="28">
        <f>AVERAGE(DE$3:DE$18)</f>
        <v>69.5625</v>
      </c>
      <c r="DE6" s="20">
        <f t="shared" si="12"/>
        <v>45</v>
      </c>
      <c r="DF6" s="20" t="str">
        <f>VLOOKUP(DE6,GRADES!$A$2:$B$10,2)</f>
        <v>D7</v>
      </c>
      <c r="DG6" s="20">
        <v>11</v>
      </c>
      <c r="DH6" s="20">
        <v>1100</v>
      </c>
      <c r="DI6" s="20">
        <f t="shared" si="13"/>
        <v>485</v>
      </c>
      <c r="DJ6" s="20">
        <f t="shared" si="11"/>
        <v>44.090909090909093</v>
      </c>
      <c r="DK6" s="32">
        <f t="shared" si="14"/>
        <v>17</v>
      </c>
      <c r="DL6" s="44" t="s">
        <v>63</v>
      </c>
      <c r="DO6" s="30"/>
    </row>
    <row r="7" spans="1:119" ht="21" thickBot="1" x14ac:dyDescent="0.3">
      <c r="A7" s="43">
        <v>20170116</v>
      </c>
      <c r="B7" s="40" t="s">
        <v>68</v>
      </c>
      <c r="C7" s="26">
        <f>ENGLISH!C10</f>
        <v>10</v>
      </c>
      <c r="D7" s="26">
        <f>ENGLISH!D10</f>
        <v>3</v>
      </c>
      <c r="E7" s="26">
        <f>ENGLISH!E10</f>
        <v>9</v>
      </c>
      <c r="F7" s="26">
        <f>ENGLISH!F10</f>
        <v>41</v>
      </c>
      <c r="G7" s="26">
        <f>MIN(J$3:J$18)</f>
        <v>49</v>
      </c>
      <c r="H7" s="27">
        <f>MAX(J$3:J$18)</f>
        <v>79</v>
      </c>
      <c r="I7" s="28">
        <f>AVERAGE(J$3:J$18)</f>
        <v>62.625</v>
      </c>
      <c r="J7" s="20">
        <f t="shared" si="0"/>
        <v>63</v>
      </c>
      <c r="K7" s="20" t="str">
        <f>VLOOKUP(J7,GRADES!$A$2:$B$10,2)</f>
        <v>C4</v>
      </c>
      <c r="L7" s="26">
        <f>MATHS!C10</f>
        <v>10</v>
      </c>
      <c r="M7" s="26">
        <f>MATHS!D10</f>
        <v>6</v>
      </c>
      <c r="N7" s="26">
        <f>MATHS!E10</f>
        <v>5</v>
      </c>
      <c r="O7" s="26">
        <f>MATHS!F10</f>
        <v>36</v>
      </c>
      <c r="P7" s="26">
        <f>MIN(S$3:S$18)</f>
        <v>26</v>
      </c>
      <c r="Q7" s="27">
        <f>MAX(S$3:S$18)</f>
        <v>57</v>
      </c>
      <c r="R7" s="28">
        <f>AVERAGE(S$3:S$18)</f>
        <v>35</v>
      </c>
      <c r="S7" s="20">
        <f t="shared" si="1"/>
        <v>57</v>
      </c>
      <c r="T7" s="20" t="str">
        <f>VLOOKUP(S7,GRADES!$A$2:$B$10,2)</f>
        <v>C5</v>
      </c>
      <c r="U7" s="26">
        <f>BIOLOGY!C10</f>
        <v>5</v>
      </c>
      <c r="V7" s="26">
        <f>BIOLOGY!D10</f>
        <v>10</v>
      </c>
      <c r="W7" s="26">
        <f>BIOLOGY!E10</f>
        <v>7</v>
      </c>
      <c r="X7" s="26">
        <f>BIOLOGY!F10</f>
        <v>46</v>
      </c>
      <c r="Y7" s="26">
        <f>MIN(AB$3:AB$18)</f>
        <v>33</v>
      </c>
      <c r="Z7" s="27">
        <f>MAX(AB$3:AB$18)</f>
        <v>81</v>
      </c>
      <c r="AA7" s="28">
        <f>AVERAGE(AB$3:AB$18)</f>
        <v>56.25</v>
      </c>
      <c r="AB7" s="20">
        <f t="shared" si="2"/>
        <v>68</v>
      </c>
      <c r="AC7" s="20" t="str">
        <f>VLOOKUP(AB7,GRADES!$A$2:$B$10,2)</f>
        <v>B3</v>
      </c>
      <c r="AD7" s="26">
        <f>GEOGRAPHY!C10</f>
        <v>9</v>
      </c>
      <c r="AE7" s="26">
        <f>GEOGRAPHY!D10</f>
        <v>10</v>
      </c>
      <c r="AF7" s="26">
        <f>GEOGRAPHY!E10</f>
        <v>10</v>
      </c>
      <c r="AG7" s="26">
        <f>GEOGRAPHY!F10</f>
        <v>57</v>
      </c>
      <c r="AH7" s="26">
        <f>MIN(AK$3:AK$18)</f>
        <v>0</v>
      </c>
      <c r="AI7" s="27">
        <f>MAX(AK$3:AK$18)</f>
        <v>89</v>
      </c>
      <c r="AJ7" s="28">
        <f>AVERAGE(AK$3:AK$18)</f>
        <v>51</v>
      </c>
      <c r="AK7" s="20">
        <f t="shared" si="3"/>
        <v>86</v>
      </c>
      <c r="AL7" s="20" t="str">
        <f>VLOOKUP(AK7,GRADES!$A$2:$B$10,2)</f>
        <v>A1</v>
      </c>
      <c r="AM7" s="26">
        <f>'LIT-IN-ENGLISH'!C10</f>
        <v>10</v>
      </c>
      <c r="AN7" s="26">
        <f>'LIT-IN-ENGLISH'!D10</f>
        <v>4</v>
      </c>
      <c r="AO7" s="26">
        <f>'LIT-IN-ENGLISH'!E10</f>
        <v>8</v>
      </c>
      <c r="AP7" s="26">
        <f>'LIT-IN-ENGLISH'!F10</f>
        <v>27</v>
      </c>
      <c r="AQ7" s="26">
        <f>MIN(AT$3:AT$18)</f>
        <v>46</v>
      </c>
      <c r="AR7" s="27">
        <f>MAX(AT$3:AT$18)</f>
        <v>75</v>
      </c>
      <c r="AS7" s="28">
        <f>AVERAGE(AT$3:AT$18)</f>
        <v>57.8125</v>
      </c>
      <c r="AT7" s="20">
        <f t="shared" si="4"/>
        <v>49</v>
      </c>
      <c r="AU7" s="20" t="str">
        <f>VLOOKUP(AT7,GRADES!$A$2:$B$10,2)</f>
        <v>D7</v>
      </c>
      <c r="AV7" s="26">
        <f>CRS!C10</f>
        <v>8</v>
      </c>
      <c r="AW7" s="26">
        <f>CRS!D10</f>
        <v>8</v>
      </c>
      <c r="AX7" s="26">
        <f>CRS!E10</f>
        <v>5</v>
      </c>
      <c r="AY7" s="26">
        <f>CRS!F10</f>
        <v>57</v>
      </c>
      <c r="AZ7" s="26">
        <f>MIN(BC$3:BC$18)</f>
        <v>52</v>
      </c>
      <c r="BA7" s="27">
        <f>MAX(BC$3:BC$18)</f>
        <v>95</v>
      </c>
      <c r="BB7" s="28">
        <f>AVERAGE(BC$3:BC$18)</f>
        <v>76.0625</v>
      </c>
      <c r="BC7" s="20">
        <f t="shared" si="5"/>
        <v>78</v>
      </c>
      <c r="BD7" s="20" t="str">
        <f>VLOOKUP(BC7,GRADES!$A$2:$B$10,2)</f>
        <v>A1</v>
      </c>
      <c r="BE7" s="26">
        <f>ECONOMICS!C10</f>
        <v>10</v>
      </c>
      <c r="BF7" s="26">
        <f>ECONOMICS!D10</f>
        <v>10</v>
      </c>
      <c r="BG7" s="26">
        <f>ECONOMICS!E10</f>
        <v>7</v>
      </c>
      <c r="BH7" s="26">
        <f>ECONOMICS!F10</f>
        <v>45</v>
      </c>
      <c r="BI7" s="26">
        <f>MIN(BL$3:BL$18)</f>
        <v>48</v>
      </c>
      <c r="BJ7" s="27">
        <f>MAX(BL$3:BL$18)</f>
        <v>87</v>
      </c>
      <c r="BK7" s="28">
        <f>AVERAGE(BL$3:BL$18)</f>
        <v>62.125</v>
      </c>
      <c r="BL7" s="20">
        <f t="shared" si="6"/>
        <v>72</v>
      </c>
      <c r="BM7" s="20" t="str">
        <f>VLOOKUP(BL7,GRADES!$A$2:$B$10,2)</f>
        <v>B2</v>
      </c>
      <c r="BN7" s="26">
        <f>GOVERNMENT!C10</f>
        <v>10</v>
      </c>
      <c r="BO7" s="26">
        <f>GOVERNMENT!D10</f>
        <v>4</v>
      </c>
      <c r="BP7" s="26">
        <f>GOVERNMENT!E10</f>
        <v>4</v>
      </c>
      <c r="BQ7" s="26">
        <f>GOVERNMENT!F10</f>
        <v>43</v>
      </c>
      <c r="BR7" s="26">
        <f>MIN(BU$3:BU$18)</f>
        <v>39</v>
      </c>
      <c r="BS7" s="27">
        <f>MAX(BU$3:BU$18)</f>
        <v>85</v>
      </c>
      <c r="BT7" s="28">
        <f>AVERAGE(BU$3:BU$18)</f>
        <v>61.875</v>
      </c>
      <c r="BU7" s="20">
        <f t="shared" si="7"/>
        <v>61</v>
      </c>
      <c r="BV7" s="20" t="str">
        <f>VLOOKUP(BU7,GRADES!$A$2:$B$10,2)</f>
        <v>C4</v>
      </c>
      <c r="BW7" s="26">
        <f>'CIVIC EDU'!C10</f>
        <v>10</v>
      </c>
      <c r="BX7" s="26">
        <f>'CIVIC EDU'!D10</f>
        <v>6</v>
      </c>
      <c r="BY7" s="26">
        <f>'CIVIC EDU'!E10</f>
        <v>9</v>
      </c>
      <c r="BZ7" s="26">
        <f>'CIVIC EDU'!F10</f>
        <v>65</v>
      </c>
      <c r="CA7" s="26">
        <f>MIN(CD$3:CD$18)</f>
        <v>61</v>
      </c>
      <c r="CB7" s="27">
        <f>MAX(CD$3:CD$18)</f>
        <v>97</v>
      </c>
      <c r="CC7" s="28">
        <f>AVERAGE(CD$3:CD$18)</f>
        <v>83.75</v>
      </c>
      <c r="CD7" s="20">
        <f t="shared" si="8"/>
        <v>90</v>
      </c>
      <c r="CE7" s="20" t="str">
        <f>VLOOKUP(CD7,GRADES!$A$2:$B$10,2)</f>
        <v>A1</v>
      </c>
      <c r="CF7" s="20">
        <f>FMATHS!C10</f>
        <v>10</v>
      </c>
      <c r="CG7" s="20">
        <f>FMATHS!D10</f>
        <v>10</v>
      </c>
      <c r="CH7" s="20">
        <f>FMATHS!E10</f>
        <v>10</v>
      </c>
      <c r="CI7" s="20">
        <f>FMATHS!F10</f>
        <v>48</v>
      </c>
      <c r="CJ7" s="26">
        <f>MIN(CM$3:CM$18)</f>
        <v>47</v>
      </c>
      <c r="CK7" s="37">
        <f>MAX(CM$3:CM$18)</f>
        <v>82</v>
      </c>
      <c r="CL7" s="28">
        <f>AVERAGE(CM$3:CM$18)</f>
        <v>70.25</v>
      </c>
      <c r="CM7" s="20">
        <f t="shared" si="9"/>
        <v>78</v>
      </c>
      <c r="CN7" s="20" t="str">
        <f>VLOOKUP(CM7,GRADES!$A$2:$B$10,2)</f>
        <v>A1</v>
      </c>
      <c r="CO7" s="20">
        <f>IGBO!C10</f>
        <v>0</v>
      </c>
      <c r="CP7" s="20">
        <f>IGBO!D10</f>
        <v>0</v>
      </c>
      <c r="CQ7" s="20">
        <f>IGBO!E10</f>
        <v>0</v>
      </c>
      <c r="CR7" s="20">
        <f>IGBO!F10</f>
        <v>0</v>
      </c>
      <c r="CS7" s="26">
        <f>MIN(CV$3:CV$18)</f>
        <v>0</v>
      </c>
      <c r="CT7" s="37">
        <f>MAX(CV$3:CV$18)</f>
        <v>87</v>
      </c>
      <c r="CU7" s="28">
        <f>AVERAGE(CV$3:CV$18)</f>
        <v>21</v>
      </c>
      <c r="CV7" s="20">
        <f t="shared" si="10"/>
        <v>0</v>
      </c>
      <c r="CW7" s="20" t="str">
        <f>VLOOKUP(CV7,GRADES!$A$2:$B$10,2)</f>
        <v>F9</v>
      </c>
      <c r="CX7" s="20">
        <f>MARKETING!C10</f>
        <v>10</v>
      </c>
      <c r="CY7" s="20">
        <f>MARKETING!D10</f>
        <v>10</v>
      </c>
      <c r="CZ7" s="20">
        <f>MARKETING!E10</f>
        <v>5</v>
      </c>
      <c r="DA7" s="20">
        <f>MARKETING!F10</f>
        <v>42</v>
      </c>
      <c r="DB7" s="26">
        <f>MIN(DE$3:DE$18)</f>
        <v>45</v>
      </c>
      <c r="DC7" s="41">
        <f>MAX(DE$3:DE$18)</f>
        <v>93</v>
      </c>
      <c r="DD7" s="28">
        <f>AVERAGE(DE$3:DE$18)</f>
        <v>69.5625</v>
      </c>
      <c r="DE7" s="20">
        <f t="shared" si="12"/>
        <v>67</v>
      </c>
      <c r="DF7" s="20" t="str">
        <f>VLOOKUP(DE7,GRADES!$A$2:$B$10,2)</f>
        <v>B3</v>
      </c>
      <c r="DG7" s="20">
        <v>11</v>
      </c>
      <c r="DH7" s="20">
        <v>1100</v>
      </c>
      <c r="DI7" s="20">
        <f t="shared" si="13"/>
        <v>702</v>
      </c>
      <c r="DJ7" s="20">
        <f t="shared" si="11"/>
        <v>63.81818181818182</v>
      </c>
      <c r="DK7" s="32">
        <f t="shared" si="14"/>
        <v>4</v>
      </c>
      <c r="DL7" s="44" t="s">
        <v>63</v>
      </c>
      <c r="DO7" s="30"/>
    </row>
    <row r="8" spans="1:119" ht="21" thickBot="1" x14ac:dyDescent="0.3">
      <c r="A8" s="42">
        <v>20170063</v>
      </c>
      <c r="B8" s="40" t="s">
        <v>69</v>
      </c>
      <c r="C8" s="26">
        <f>ENGLISH!C11</f>
        <v>10</v>
      </c>
      <c r="D8" s="26">
        <f>ENGLISH!D11</f>
        <v>2</v>
      </c>
      <c r="E8" s="26">
        <f>ENGLISH!E11</f>
        <v>5</v>
      </c>
      <c r="F8" s="26">
        <f>ENGLISH!F11</f>
        <v>44</v>
      </c>
      <c r="G8" s="26">
        <f>MIN(J$3:J$18)</f>
        <v>49</v>
      </c>
      <c r="H8" s="27">
        <f>MAX(J$3:J$18)</f>
        <v>79</v>
      </c>
      <c r="I8" s="28">
        <f>AVERAGE(J$3:J$18)</f>
        <v>62.625</v>
      </c>
      <c r="J8" s="20">
        <f t="shared" si="0"/>
        <v>61</v>
      </c>
      <c r="K8" s="20" t="str">
        <f>VLOOKUP(J8,GRADES!$A$2:$B$10,2)</f>
        <v>C4</v>
      </c>
      <c r="L8" s="26">
        <f>MATHS!C11</f>
        <v>7</v>
      </c>
      <c r="M8" s="26">
        <f>MATHS!D11</f>
        <v>4</v>
      </c>
      <c r="N8" s="26">
        <f>MATHS!E11</f>
        <v>2</v>
      </c>
      <c r="O8" s="26">
        <f>MATHS!F11</f>
        <v>21</v>
      </c>
      <c r="P8" s="26">
        <f>MIN(S$3:S$18)</f>
        <v>26</v>
      </c>
      <c r="Q8" s="27">
        <f>MAX(S$3:S$18)</f>
        <v>57</v>
      </c>
      <c r="R8" s="28">
        <f>AVERAGE(S$3:S$18)</f>
        <v>35</v>
      </c>
      <c r="S8" s="20">
        <f t="shared" si="1"/>
        <v>34</v>
      </c>
      <c r="T8" s="20" t="str">
        <f>VLOOKUP(S8,GRADES!$A$2:$B$10,2)</f>
        <v>F9</v>
      </c>
      <c r="U8" s="26">
        <f>BIOLOGY!C11</f>
        <v>5</v>
      </c>
      <c r="V8" s="26">
        <f>BIOLOGY!D11</f>
        <v>5</v>
      </c>
      <c r="W8" s="26">
        <f>BIOLOGY!E11</f>
        <v>6</v>
      </c>
      <c r="X8" s="26">
        <f>BIOLOGY!F11</f>
        <v>27</v>
      </c>
      <c r="Y8" s="26">
        <f>MIN(AB$3:AB$18)</f>
        <v>33</v>
      </c>
      <c r="Z8" s="27">
        <f>MAX(AB$3:AB$18)</f>
        <v>81</v>
      </c>
      <c r="AA8" s="28">
        <f>AVERAGE(AB$3:AB$18)</f>
        <v>56.25</v>
      </c>
      <c r="AB8" s="20">
        <f t="shared" si="2"/>
        <v>43</v>
      </c>
      <c r="AC8" s="20" t="str">
        <f>VLOOKUP(AB8,GRADES!$A$2:$B$10,2)</f>
        <v>E8</v>
      </c>
      <c r="AD8" s="26">
        <f>GEOGRAPHY!C11</f>
        <v>3</v>
      </c>
      <c r="AE8" s="26">
        <f>GEOGRAPHY!D11</f>
        <v>9</v>
      </c>
      <c r="AF8" s="26">
        <f>GEOGRAPHY!E11</f>
        <v>7</v>
      </c>
      <c r="AG8" s="26">
        <f>GEOGRAPHY!F11</f>
        <v>41</v>
      </c>
      <c r="AH8" s="26">
        <f>MIN(AK$3:AK$18)</f>
        <v>0</v>
      </c>
      <c r="AI8" s="27">
        <f>MAX(AK$3:AK$18)</f>
        <v>89</v>
      </c>
      <c r="AJ8" s="28">
        <f>AVERAGE(AK$3:AK$18)</f>
        <v>51</v>
      </c>
      <c r="AK8" s="20">
        <f t="shared" si="3"/>
        <v>60</v>
      </c>
      <c r="AL8" s="20" t="str">
        <f>VLOOKUP(AK8,GRADES!$A$2:$B$10,2)</f>
        <v>C4</v>
      </c>
      <c r="AM8" s="26">
        <f>'LIT-IN-ENGLISH'!C11</f>
        <v>6</v>
      </c>
      <c r="AN8" s="26">
        <f>'LIT-IN-ENGLISH'!D11</f>
        <v>4</v>
      </c>
      <c r="AO8" s="26">
        <f>'LIT-IN-ENGLISH'!E11</f>
        <v>9</v>
      </c>
      <c r="AP8" s="26">
        <f>'LIT-IN-ENGLISH'!F11</f>
        <v>28</v>
      </c>
      <c r="AQ8" s="26">
        <f>MIN(AT$3:AT$18)</f>
        <v>46</v>
      </c>
      <c r="AR8" s="27">
        <f>MAX(AT$3:AT$18)</f>
        <v>75</v>
      </c>
      <c r="AS8" s="28">
        <f>AVERAGE(AT$3:AT$18)</f>
        <v>57.8125</v>
      </c>
      <c r="AT8" s="20">
        <f t="shared" si="4"/>
        <v>47</v>
      </c>
      <c r="AU8" s="20" t="str">
        <f>VLOOKUP(AT8,GRADES!$A$2:$B$10,2)</f>
        <v>D7</v>
      </c>
      <c r="AV8" s="26">
        <f>CRS!C11</f>
        <v>7</v>
      </c>
      <c r="AW8" s="26">
        <f>CRS!D11</f>
        <v>5</v>
      </c>
      <c r="AX8" s="26">
        <f>CRS!E11</f>
        <v>3</v>
      </c>
      <c r="AY8" s="26">
        <f>CRS!F11</f>
        <v>56</v>
      </c>
      <c r="AZ8" s="26">
        <f>MIN(BC$3:BC$18)</f>
        <v>52</v>
      </c>
      <c r="BA8" s="27">
        <f>MAX(BC$3:BC$18)</f>
        <v>95</v>
      </c>
      <c r="BB8" s="28">
        <f>AVERAGE(BC$3:BC$18)</f>
        <v>76.0625</v>
      </c>
      <c r="BC8" s="20">
        <f t="shared" si="5"/>
        <v>71</v>
      </c>
      <c r="BD8" s="20" t="str">
        <f>VLOOKUP(BC8,GRADES!$A$2:$B$10,2)</f>
        <v>B2</v>
      </c>
      <c r="BE8" s="26">
        <f>ECONOMICS!C11</f>
        <v>5</v>
      </c>
      <c r="BF8" s="26">
        <f>ECONOMICS!D11</f>
        <v>5</v>
      </c>
      <c r="BG8" s="26">
        <f>ECONOMICS!E11</f>
        <v>5</v>
      </c>
      <c r="BH8" s="26">
        <f>ECONOMICS!F11</f>
        <v>37</v>
      </c>
      <c r="BI8" s="26">
        <f>MIN(BL$3:BL$18)</f>
        <v>48</v>
      </c>
      <c r="BJ8" s="27">
        <f>MAX(BL$3:BL$18)</f>
        <v>87</v>
      </c>
      <c r="BK8" s="28">
        <f>AVERAGE(BL$3:BL$18)</f>
        <v>62.125</v>
      </c>
      <c r="BL8" s="20">
        <f t="shared" si="6"/>
        <v>52</v>
      </c>
      <c r="BM8" s="20" t="str">
        <f>VLOOKUP(BL8,GRADES!$A$2:$B$10,2)</f>
        <v>C6</v>
      </c>
      <c r="BN8" s="26">
        <f>GOVERNMENT!C11</f>
        <v>6</v>
      </c>
      <c r="BO8" s="26">
        <f>GOVERNMENT!D11</f>
        <v>3</v>
      </c>
      <c r="BP8" s="26">
        <f>GOVERNMENT!E11</f>
        <v>3</v>
      </c>
      <c r="BQ8" s="26">
        <f>GOVERNMENT!F11</f>
        <v>27</v>
      </c>
      <c r="BR8" s="26">
        <f>MIN(BU$3:BU$18)</f>
        <v>39</v>
      </c>
      <c r="BS8" s="27">
        <f>MAX(BU$3:BU$18)</f>
        <v>85</v>
      </c>
      <c r="BT8" s="28">
        <f>AVERAGE(BU$3:BU$18)</f>
        <v>61.875</v>
      </c>
      <c r="BU8" s="20">
        <f t="shared" si="7"/>
        <v>39</v>
      </c>
      <c r="BV8" s="20" t="str">
        <f>VLOOKUP(BU8,GRADES!$A$2:$B$10,2)</f>
        <v>F9</v>
      </c>
      <c r="BW8" s="26">
        <f>'CIVIC EDU'!C11</f>
        <v>4</v>
      </c>
      <c r="BX8" s="26">
        <f>'CIVIC EDU'!D11</f>
        <v>6</v>
      </c>
      <c r="BY8" s="26">
        <f>'CIVIC EDU'!E11</f>
        <v>7</v>
      </c>
      <c r="BZ8" s="26">
        <f>'CIVIC EDU'!F11</f>
        <v>44</v>
      </c>
      <c r="CA8" s="26">
        <f>MIN(CD$3:CD$18)</f>
        <v>61</v>
      </c>
      <c r="CB8" s="27">
        <f>MAX(CD$3:CD$18)</f>
        <v>97</v>
      </c>
      <c r="CC8" s="28">
        <f>AVERAGE(CD$3:CD$18)</f>
        <v>83.75</v>
      </c>
      <c r="CD8" s="20">
        <f t="shared" si="8"/>
        <v>61</v>
      </c>
      <c r="CE8" s="20" t="str">
        <f>VLOOKUP(CD8,GRADES!$A$2:$B$10,2)</f>
        <v>C4</v>
      </c>
      <c r="CF8" s="20">
        <f>FMATHS!C11</f>
        <v>3</v>
      </c>
      <c r="CG8" s="20">
        <f>FMATHS!D11</f>
        <v>8</v>
      </c>
      <c r="CH8" s="20">
        <f>FMATHS!E11</f>
        <v>4</v>
      </c>
      <c r="CI8" s="20">
        <f>FMATHS!F11</f>
        <v>32</v>
      </c>
      <c r="CJ8" s="26">
        <f>MIN(CM$3:CM$18)</f>
        <v>47</v>
      </c>
      <c r="CK8" s="37">
        <f>MAX(CM$3:CM$18)</f>
        <v>82</v>
      </c>
      <c r="CL8" s="28">
        <f>AVERAGE(CM$3:CM$18)</f>
        <v>70.25</v>
      </c>
      <c r="CM8" s="20">
        <f t="shared" si="9"/>
        <v>47</v>
      </c>
      <c r="CN8" s="20" t="str">
        <f>VLOOKUP(CM8,GRADES!$A$2:$B$10,2)</f>
        <v>D7</v>
      </c>
      <c r="CO8" s="20">
        <f>IGBO!C11</f>
        <v>0</v>
      </c>
      <c r="CP8" s="20">
        <f>IGBO!D11</f>
        <v>0</v>
      </c>
      <c r="CQ8" s="20">
        <f>IGBO!E11</f>
        <v>0</v>
      </c>
      <c r="CR8" s="20">
        <f>IGBO!F11</f>
        <v>0</v>
      </c>
      <c r="CS8" s="26">
        <f>MIN(CV$3:CV$18)</f>
        <v>0</v>
      </c>
      <c r="CT8" s="37">
        <f>MAX(CV$3:CV$18)</f>
        <v>87</v>
      </c>
      <c r="CU8" s="28">
        <f>AVERAGE(CV$3:CV$18)</f>
        <v>21</v>
      </c>
      <c r="CV8" s="20">
        <f t="shared" si="10"/>
        <v>0</v>
      </c>
      <c r="CW8" s="20" t="str">
        <f>VLOOKUP(CV8,GRADES!$A$2:$B$10,2)</f>
        <v>F9</v>
      </c>
      <c r="CX8" s="20">
        <f>MARKETING!C11</f>
        <v>2</v>
      </c>
      <c r="CY8" s="20">
        <f>MARKETING!D11</f>
        <v>9</v>
      </c>
      <c r="CZ8" s="20">
        <f>MARKETING!E11</f>
        <v>3</v>
      </c>
      <c r="DA8" s="20">
        <f>MARKETING!F11</f>
        <v>44</v>
      </c>
      <c r="DB8" s="26">
        <f>MIN(DE$3:DE$18)</f>
        <v>45</v>
      </c>
      <c r="DC8" s="41">
        <f>MAX(DE$3:DE$18)</f>
        <v>93</v>
      </c>
      <c r="DD8" s="28">
        <f>AVERAGE(DE$3:DE$18)</f>
        <v>69.5625</v>
      </c>
      <c r="DE8" s="20">
        <f t="shared" si="12"/>
        <v>58</v>
      </c>
      <c r="DF8" s="20" t="str">
        <f>VLOOKUP(DE8,GRADES!$A$2:$B$10,2)</f>
        <v>C5</v>
      </c>
      <c r="DG8" s="20">
        <v>11</v>
      </c>
      <c r="DH8" s="20">
        <v>1100</v>
      </c>
      <c r="DI8" s="20">
        <f t="shared" si="13"/>
        <v>515</v>
      </c>
      <c r="DJ8" s="20">
        <f t="shared" si="11"/>
        <v>46.81818181818182</v>
      </c>
      <c r="DK8" s="32">
        <f t="shared" si="14"/>
        <v>16</v>
      </c>
      <c r="DL8" s="44" t="s">
        <v>63</v>
      </c>
      <c r="DO8" s="30"/>
    </row>
    <row r="9" spans="1:119" ht="21" thickBot="1" x14ac:dyDescent="0.3">
      <c r="A9" s="43">
        <v>20170104</v>
      </c>
      <c r="B9" s="40" t="s">
        <v>70</v>
      </c>
      <c r="C9" s="26">
        <f>ENGLISH!C15</f>
        <v>10</v>
      </c>
      <c r="D9" s="26">
        <f>ENGLISH!D15</f>
        <v>2</v>
      </c>
      <c r="E9" s="26">
        <f>ENGLISH!E15</f>
        <v>6</v>
      </c>
      <c r="F9" s="26">
        <f>ENGLISH!F15</f>
        <v>44</v>
      </c>
      <c r="G9" s="26">
        <f>MIN(J$3:J$18)</f>
        <v>49</v>
      </c>
      <c r="H9" s="27">
        <f>MAX(J$3:J$18)</f>
        <v>79</v>
      </c>
      <c r="I9" s="28">
        <f>AVERAGE(J$3:J$18)</f>
        <v>62.625</v>
      </c>
      <c r="J9" s="20">
        <f t="shared" si="0"/>
        <v>62</v>
      </c>
      <c r="K9" s="20" t="str">
        <f>VLOOKUP(J9,GRADES!$A$2:$B$10,2)</f>
        <v>C4</v>
      </c>
      <c r="L9" s="26">
        <f>MATHS!C15</f>
        <v>8</v>
      </c>
      <c r="M9" s="26">
        <f>MATHS!D15</f>
        <v>4</v>
      </c>
      <c r="N9" s="26">
        <f>MATHS!E15</f>
        <v>4</v>
      </c>
      <c r="O9" s="26">
        <f>MATHS!F15</f>
        <v>19</v>
      </c>
      <c r="P9" s="26">
        <f>MIN(S$3:S$18)</f>
        <v>26</v>
      </c>
      <c r="Q9" s="27">
        <f>MAX(S$3:S$18)</f>
        <v>57</v>
      </c>
      <c r="R9" s="28">
        <f>AVERAGE(S$3:S$18)</f>
        <v>35</v>
      </c>
      <c r="S9" s="20">
        <f t="shared" si="1"/>
        <v>35</v>
      </c>
      <c r="T9" s="20" t="str">
        <f>VLOOKUP(S9,GRADES!$A$2:$B$10,2)</f>
        <v>F9</v>
      </c>
      <c r="U9" s="26">
        <f>BIOLOGY!C15</f>
        <v>5</v>
      </c>
      <c r="V9" s="26">
        <f>BIOLOGY!D15</f>
        <v>10</v>
      </c>
      <c r="W9" s="26">
        <f>BIOLOGY!E15</f>
        <v>8</v>
      </c>
      <c r="X9" s="26">
        <f>BIOLOGY!F15</f>
        <v>51</v>
      </c>
      <c r="Y9" s="26">
        <f>MIN(AB$3:AB$18)</f>
        <v>33</v>
      </c>
      <c r="Z9" s="27">
        <f>MAX(AB$3:AB$18)</f>
        <v>81</v>
      </c>
      <c r="AA9" s="28">
        <f>AVERAGE(AB$3:AB$18)</f>
        <v>56.25</v>
      </c>
      <c r="AB9" s="20">
        <f t="shared" si="2"/>
        <v>74</v>
      </c>
      <c r="AC9" s="20" t="str">
        <f>VLOOKUP(AB9,GRADES!$A$2:$B$10,2)</f>
        <v>B2</v>
      </c>
      <c r="AD9" s="26">
        <f>GEOGRAPHY!C15</f>
        <v>7</v>
      </c>
      <c r="AE9" s="26">
        <f>GEOGRAPHY!D15</f>
        <v>3</v>
      </c>
      <c r="AF9" s="26">
        <f>GEOGRAPHY!E15</f>
        <v>8</v>
      </c>
      <c r="AG9" s="26">
        <f>GEOGRAPHY!F15</f>
        <v>50</v>
      </c>
      <c r="AH9" s="26">
        <f>MIN(AK$3:AK$18)</f>
        <v>0</v>
      </c>
      <c r="AI9" s="27">
        <f>MAX(AK$3:AK$18)</f>
        <v>89</v>
      </c>
      <c r="AJ9" s="28">
        <f>AVERAGE(AK$3:AK$18)</f>
        <v>51</v>
      </c>
      <c r="AK9" s="20">
        <f t="shared" si="3"/>
        <v>68</v>
      </c>
      <c r="AL9" s="20" t="str">
        <f>VLOOKUP(AK9,GRADES!$A$2:$B$10,2)</f>
        <v>B3</v>
      </c>
      <c r="AM9" s="26">
        <f>'LIT-IN-ENGLISH'!C15</f>
        <v>10</v>
      </c>
      <c r="AN9" s="26">
        <f>'LIT-IN-ENGLISH'!D15</f>
        <v>7</v>
      </c>
      <c r="AO9" s="26">
        <f>'LIT-IN-ENGLISH'!E15</f>
        <v>6</v>
      </c>
      <c r="AP9" s="26">
        <f>'LIT-IN-ENGLISH'!F15</f>
        <v>43</v>
      </c>
      <c r="AQ9" s="26">
        <f>MIN(AT$3:AT$18)</f>
        <v>46</v>
      </c>
      <c r="AR9" s="27">
        <f>MAX(AT$3:AT$18)</f>
        <v>75</v>
      </c>
      <c r="AS9" s="28">
        <f>AVERAGE(AT$3:AT$18)</f>
        <v>57.8125</v>
      </c>
      <c r="AT9" s="20">
        <f t="shared" si="4"/>
        <v>66</v>
      </c>
      <c r="AU9" s="20" t="str">
        <f>VLOOKUP(AT9,GRADES!$A$2:$B$10,2)</f>
        <v>B3</v>
      </c>
      <c r="AV9" s="26">
        <f>CRS!C15</f>
        <v>10</v>
      </c>
      <c r="AW9" s="26">
        <f>CRS!D15</f>
        <v>9</v>
      </c>
      <c r="AX9" s="26">
        <f>CRS!E15</f>
        <v>8</v>
      </c>
      <c r="AY9" s="26">
        <f>CRS!F15</f>
        <v>58</v>
      </c>
      <c r="AZ9" s="26">
        <f>MIN(BC$3:BC$18)</f>
        <v>52</v>
      </c>
      <c r="BA9" s="27">
        <f>MAX(BC$3:BC$18)</f>
        <v>95</v>
      </c>
      <c r="BB9" s="28">
        <f>AVERAGE(BC$3:BC$18)</f>
        <v>76.0625</v>
      </c>
      <c r="BC9" s="20">
        <f t="shared" si="5"/>
        <v>85</v>
      </c>
      <c r="BD9" s="20" t="str">
        <f>VLOOKUP(BC9,GRADES!$A$2:$B$10,2)</f>
        <v>A1</v>
      </c>
      <c r="BE9" s="26">
        <f>ECONOMICS!C15</f>
        <v>10</v>
      </c>
      <c r="BF9" s="26">
        <f>ECONOMICS!D15</f>
        <v>5</v>
      </c>
      <c r="BG9" s="26">
        <f>ECONOMICS!E15</f>
        <v>4</v>
      </c>
      <c r="BH9" s="26">
        <f>ECONOMICS!F15</f>
        <v>42</v>
      </c>
      <c r="BI9" s="26">
        <f>MIN(BL$3:BL$18)</f>
        <v>48</v>
      </c>
      <c r="BJ9" s="27">
        <f>MAX(BL$3:BL$18)</f>
        <v>87</v>
      </c>
      <c r="BK9" s="28">
        <f>AVERAGE(BL$3:BL$18)</f>
        <v>62.125</v>
      </c>
      <c r="BL9" s="20">
        <f t="shared" si="6"/>
        <v>61</v>
      </c>
      <c r="BM9" s="20" t="str">
        <f>VLOOKUP(BL9,GRADES!$A$2:$B$10,2)</f>
        <v>C4</v>
      </c>
      <c r="BN9" s="26">
        <f>GOVERNMENT!C15</f>
        <v>9</v>
      </c>
      <c r="BO9" s="26">
        <f>GOVERNMENT!D15</f>
        <v>4</v>
      </c>
      <c r="BP9" s="26">
        <f>GOVERNMENT!E15</f>
        <v>5</v>
      </c>
      <c r="BQ9" s="26">
        <f>GOVERNMENT!F15</f>
        <v>47</v>
      </c>
      <c r="BR9" s="26">
        <f>MIN(BU$3:BU$18)</f>
        <v>39</v>
      </c>
      <c r="BS9" s="27">
        <f>MAX(BU$3:BU$18)</f>
        <v>85</v>
      </c>
      <c r="BT9" s="28">
        <f>AVERAGE(BU$3:BU$18)</f>
        <v>61.875</v>
      </c>
      <c r="BU9" s="20">
        <f t="shared" si="7"/>
        <v>65</v>
      </c>
      <c r="BV9" s="20" t="str">
        <f>VLOOKUP(BU9,GRADES!$A$2:$B$10,2)</f>
        <v>B3</v>
      </c>
      <c r="BW9" s="26">
        <f>'CIVIC EDU'!C15</f>
        <v>6</v>
      </c>
      <c r="BX9" s="26">
        <f>'CIVIC EDU'!D15</f>
        <v>9</v>
      </c>
      <c r="BY9" s="26">
        <f>'CIVIC EDU'!E15</f>
        <v>7</v>
      </c>
      <c r="BZ9" s="26">
        <f>'CIVIC EDU'!F15</f>
        <v>66</v>
      </c>
      <c r="CA9" s="26">
        <f>MIN(CD$3:CD$18)</f>
        <v>61</v>
      </c>
      <c r="CB9" s="27">
        <f>MAX(CD$3:CD$18)</f>
        <v>97</v>
      </c>
      <c r="CC9" s="28">
        <f>AVERAGE(CD$3:CD$18)</f>
        <v>83.75</v>
      </c>
      <c r="CD9" s="20">
        <f t="shared" si="8"/>
        <v>88</v>
      </c>
      <c r="CE9" s="20" t="str">
        <f>VLOOKUP(CD9,GRADES!$A$2:$B$10,2)</f>
        <v>A1</v>
      </c>
      <c r="CF9" s="20">
        <f>FMATHS!C15</f>
        <v>9</v>
      </c>
      <c r="CG9" s="20">
        <f>FMATHS!D15</f>
        <v>8</v>
      </c>
      <c r="CH9" s="20">
        <f>FMATHS!E15</f>
        <v>8</v>
      </c>
      <c r="CI9" s="20">
        <f>FMATHS!F15</f>
        <v>46</v>
      </c>
      <c r="CJ9" s="26">
        <f>MIN(CM$3:CM$18)</f>
        <v>47</v>
      </c>
      <c r="CK9" s="37">
        <f>MAX(CM$3:CM$18)</f>
        <v>82</v>
      </c>
      <c r="CL9" s="28">
        <f>AVERAGE(CM$3:CM$18)</f>
        <v>70.25</v>
      </c>
      <c r="CM9" s="20">
        <f t="shared" si="9"/>
        <v>71</v>
      </c>
      <c r="CN9" s="20" t="str">
        <f>VLOOKUP(CM9,GRADES!$A$2:$B$10,2)</f>
        <v>B2</v>
      </c>
      <c r="CO9" s="20">
        <f>IGBO!C15</f>
        <v>0</v>
      </c>
      <c r="CP9" s="20">
        <f>IGBO!D15</f>
        <v>0</v>
      </c>
      <c r="CQ9" s="20">
        <f>IGBO!E15</f>
        <v>0</v>
      </c>
      <c r="CR9" s="20">
        <f>IGBO!F15</f>
        <v>0</v>
      </c>
      <c r="CS9" s="26">
        <f>MIN(CV$3:CV$18)</f>
        <v>0</v>
      </c>
      <c r="CT9" s="37">
        <f>MAX(CV$3:CV$18)</f>
        <v>87</v>
      </c>
      <c r="CU9" s="28">
        <f>AVERAGE(CV$3:CV$18)</f>
        <v>21</v>
      </c>
      <c r="CV9" s="20">
        <f t="shared" si="10"/>
        <v>0</v>
      </c>
      <c r="CW9" s="20" t="str">
        <f>VLOOKUP(CV9,GRADES!$A$2:$B$10,2)</f>
        <v>F9</v>
      </c>
      <c r="CX9" s="20">
        <f>MARKETING!C15</f>
        <v>9</v>
      </c>
      <c r="CY9" s="20">
        <f>MARKETING!D15</f>
        <v>8</v>
      </c>
      <c r="CZ9" s="20">
        <f>MARKETING!E15</f>
        <v>6</v>
      </c>
      <c r="DA9" s="20">
        <f>MARKETING!F15</f>
        <v>53</v>
      </c>
      <c r="DB9" s="26">
        <f>MIN(DE$3:DE$18)</f>
        <v>45</v>
      </c>
      <c r="DC9" s="41">
        <f>MAX(DE$3:DE$18)</f>
        <v>93</v>
      </c>
      <c r="DD9" s="28">
        <f>AVERAGE(DE$3:DE$18)</f>
        <v>69.5625</v>
      </c>
      <c r="DE9" s="20">
        <f t="shared" si="12"/>
        <v>76</v>
      </c>
      <c r="DF9" s="20" t="str">
        <f>VLOOKUP(DE9,GRADES!$A$2:$B$10,2)</f>
        <v>A1</v>
      </c>
      <c r="DG9" s="20">
        <v>11</v>
      </c>
      <c r="DH9" s="20">
        <v>1100</v>
      </c>
      <c r="DI9" s="20">
        <f t="shared" si="13"/>
        <v>675</v>
      </c>
      <c r="DJ9" s="20">
        <f t="shared" si="11"/>
        <v>61.363636363636367</v>
      </c>
      <c r="DK9" s="32">
        <f t="shared" si="14"/>
        <v>6</v>
      </c>
      <c r="DL9" s="44" t="s">
        <v>62</v>
      </c>
      <c r="DO9" s="30"/>
    </row>
    <row r="10" spans="1:119" ht="21" thickBot="1" x14ac:dyDescent="0.3">
      <c r="A10" s="42">
        <v>20170061</v>
      </c>
      <c r="B10" s="40" t="s">
        <v>71</v>
      </c>
      <c r="C10" s="26">
        <f>ENGLISH!C17</f>
        <v>10</v>
      </c>
      <c r="D10" s="26">
        <f>ENGLISH!D17</f>
        <v>8</v>
      </c>
      <c r="E10" s="26">
        <f>ENGLISH!E17</f>
        <v>9</v>
      </c>
      <c r="F10" s="26">
        <f>ENGLISH!F17</f>
        <v>52</v>
      </c>
      <c r="G10" s="26">
        <f>MIN(J$3:J$18)</f>
        <v>49</v>
      </c>
      <c r="H10" s="27">
        <f>MAX(J$3:J$18)</f>
        <v>79</v>
      </c>
      <c r="I10" s="28">
        <f>AVERAGE(J$3:J$18)</f>
        <v>62.625</v>
      </c>
      <c r="J10" s="20">
        <f t="shared" si="0"/>
        <v>79</v>
      </c>
      <c r="K10" s="20" t="str">
        <f>VLOOKUP(J10,GRADES!$A$2:$B$10,2)</f>
        <v>A1</v>
      </c>
      <c r="L10" s="26">
        <f>MATHS!C17</f>
        <v>10</v>
      </c>
      <c r="M10" s="26">
        <f>MATHS!D17</f>
        <v>4</v>
      </c>
      <c r="N10" s="26">
        <f>MATHS!E17</f>
        <v>7</v>
      </c>
      <c r="O10" s="26">
        <f>MATHS!F17</f>
        <v>17</v>
      </c>
      <c r="P10" s="26">
        <f>MIN(S$3:S$18)</f>
        <v>26</v>
      </c>
      <c r="Q10" s="27">
        <f>MAX(S$3:S$18)</f>
        <v>57</v>
      </c>
      <c r="R10" s="28">
        <f>AVERAGE(S$3:S$18)</f>
        <v>35</v>
      </c>
      <c r="S10" s="20">
        <f t="shared" si="1"/>
        <v>38</v>
      </c>
      <c r="T10" s="20" t="str">
        <f>VLOOKUP(S10,GRADES!$A$2:$B$10,2)</f>
        <v>F9</v>
      </c>
      <c r="U10" s="26">
        <f>BIOLOGY!C17</f>
        <v>10</v>
      </c>
      <c r="V10" s="26">
        <f>BIOLOGY!D17</f>
        <v>10</v>
      </c>
      <c r="W10" s="26">
        <f>BIOLOGY!E17</f>
        <v>9</v>
      </c>
      <c r="X10" s="26">
        <f>BIOLOGY!F17</f>
        <v>52</v>
      </c>
      <c r="Y10" s="26">
        <f>MIN(AB$3:AB$18)</f>
        <v>33</v>
      </c>
      <c r="Z10" s="27">
        <f>MAX(AB$3:AB$18)</f>
        <v>81</v>
      </c>
      <c r="AA10" s="28">
        <f>AVERAGE(AB$3:AB$18)</f>
        <v>56.25</v>
      </c>
      <c r="AB10" s="20">
        <f t="shared" si="2"/>
        <v>81</v>
      </c>
      <c r="AC10" s="20" t="str">
        <f>VLOOKUP(AB10,GRADES!$A$2:$B$10,2)</f>
        <v>A1</v>
      </c>
      <c r="AD10" s="26">
        <f>GEOGRAPHY!C17</f>
        <v>9</v>
      </c>
      <c r="AE10" s="26">
        <f>GEOGRAPHY!D17</f>
        <v>9</v>
      </c>
      <c r="AF10" s="26">
        <f>GEOGRAPHY!E17</f>
        <v>9</v>
      </c>
      <c r="AG10" s="26">
        <f>GEOGRAPHY!F17</f>
        <v>62</v>
      </c>
      <c r="AH10" s="26">
        <f>MIN(AK$3:AK$18)</f>
        <v>0</v>
      </c>
      <c r="AI10" s="27">
        <f>MAX(AK$3:AK$18)</f>
        <v>89</v>
      </c>
      <c r="AJ10" s="28">
        <f>AVERAGE(AK$3:AK$18)</f>
        <v>51</v>
      </c>
      <c r="AK10" s="20">
        <f t="shared" si="3"/>
        <v>89</v>
      </c>
      <c r="AL10" s="20" t="str">
        <f>VLOOKUP(AK10,GRADES!$A$2:$B$10,2)</f>
        <v>A1</v>
      </c>
      <c r="AM10" s="26">
        <f>'LIT-IN-ENGLISH'!C17</f>
        <v>10</v>
      </c>
      <c r="AN10" s="26">
        <f>'LIT-IN-ENGLISH'!D17</f>
        <v>7</v>
      </c>
      <c r="AO10" s="26">
        <f>'LIT-IN-ENGLISH'!E17</f>
        <v>8</v>
      </c>
      <c r="AP10" s="26">
        <f>'LIT-IN-ENGLISH'!F17</f>
        <v>46</v>
      </c>
      <c r="AQ10" s="26">
        <f>MIN(AT$3:AT$18)</f>
        <v>46</v>
      </c>
      <c r="AR10" s="27">
        <f>MAX(AT$3:AT$18)</f>
        <v>75</v>
      </c>
      <c r="AS10" s="28">
        <f>AVERAGE(AT$3:AT$18)</f>
        <v>57.8125</v>
      </c>
      <c r="AT10" s="20">
        <f t="shared" si="4"/>
        <v>71</v>
      </c>
      <c r="AU10" s="20" t="str">
        <f>VLOOKUP(AT10,GRADES!$A$2:$B$10,2)</f>
        <v>B2</v>
      </c>
      <c r="AV10" s="26">
        <f>CRS!C17</f>
        <v>10</v>
      </c>
      <c r="AW10" s="26">
        <f>CRS!D17</f>
        <v>9</v>
      </c>
      <c r="AX10" s="26">
        <f>CRS!E17</f>
        <v>8</v>
      </c>
      <c r="AY10" s="26">
        <f>CRS!F17</f>
        <v>64</v>
      </c>
      <c r="AZ10" s="26">
        <f>MIN(BC$3:BC$18)</f>
        <v>52</v>
      </c>
      <c r="BA10" s="27">
        <f>MAX(BC$3:BC$18)</f>
        <v>95</v>
      </c>
      <c r="BB10" s="28">
        <f>AVERAGE(BC$3:BC$18)</f>
        <v>76.0625</v>
      </c>
      <c r="BC10" s="20">
        <f t="shared" si="5"/>
        <v>91</v>
      </c>
      <c r="BD10" s="20" t="str">
        <f>VLOOKUP(BC10,GRADES!$A$2:$B$10,2)</f>
        <v>A1</v>
      </c>
      <c r="BE10" s="26">
        <f>ECONOMICS!C17</f>
        <v>10</v>
      </c>
      <c r="BF10" s="26">
        <f>ECONOMICS!D17</f>
        <v>8</v>
      </c>
      <c r="BG10" s="26">
        <f>ECONOMICS!E17</f>
        <v>9</v>
      </c>
      <c r="BH10" s="26">
        <f>ECONOMICS!F17</f>
        <v>60</v>
      </c>
      <c r="BI10" s="26">
        <f>MIN(BL$3:BL$18)</f>
        <v>48</v>
      </c>
      <c r="BJ10" s="27">
        <f>MAX(BL$3:BL$18)</f>
        <v>87</v>
      </c>
      <c r="BK10" s="28">
        <f>AVERAGE(BL$3:BL$18)</f>
        <v>62.125</v>
      </c>
      <c r="BL10" s="20">
        <f t="shared" si="6"/>
        <v>87</v>
      </c>
      <c r="BM10" s="20" t="str">
        <f>VLOOKUP(BL10,GRADES!$A$2:$B$10,2)</f>
        <v>A1</v>
      </c>
      <c r="BN10" s="26">
        <f>GOVERNMENT!C17</f>
        <v>10</v>
      </c>
      <c r="BO10" s="26">
        <f>GOVERNMENT!D17</f>
        <v>7</v>
      </c>
      <c r="BP10" s="26">
        <f>GOVERNMENT!E17</f>
        <v>8</v>
      </c>
      <c r="BQ10" s="26">
        <f>GOVERNMENT!F17</f>
        <v>60</v>
      </c>
      <c r="BR10" s="26">
        <f>MIN(BU$3:BU$18)</f>
        <v>39</v>
      </c>
      <c r="BS10" s="27">
        <f>MAX(BU$3:BU$18)</f>
        <v>85</v>
      </c>
      <c r="BT10" s="28">
        <f>AVERAGE(BU$3:BU$18)</f>
        <v>61.875</v>
      </c>
      <c r="BU10" s="20">
        <f t="shared" si="7"/>
        <v>85</v>
      </c>
      <c r="BV10" s="20" t="str">
        <f>VLOOKUP(BU10,GRADES!$A$2:$B$10,2)</f>
        <v>A1</v>
      </c>
      <c r="BW10" s="26">
        <f>'CIVIC EDU'!C17</f>
        <v>10</v>
      </c>
      <c r="BX10" s="26">
        <f>'CIVIC EDU'!D17</f>
        <v>9</v>
      </c>
      <c r="BY10" s="26">
        <f>'CIVIC EDU'!E17</f>
        <v>10</v>
      </c>
      <c r="BZ10" s="26">
        <f>'CIVIC EDU'!F17</f>
        <v>68</v>
      </c>
      <c r="CA10" s="26">
        <f>MIN(CD$3:CD$18)</f>
        <v>61</v>
      </c>
      <c r="CB10" s="27">
        <f>MAX(CD$3:CD$18)</f>
        <v>97</v>
      </c>
      <c r="CC10" s="28">
        <f>AVERAGE(CD$3:CD$18)</f>
        <v>83.75</v>
      </c>
      <c r="CD10" s="20">
        <f t="shared" si="8"/>
        <v>97</v>
      </c>
      <c r="CE10" s="20" t="str">
        <f>VLOOKUP(CD10,GRADES!$A$2:$B$10,2)</f>
        <v>A1</v>
      </c>
      <c r="CF10" s="20">
        <f>FMATHS!C17</f>
        <v>10</v>
      </c>
      <c r="CG10" s="20">
        <f>FMATHS!D17</f>
        <v>8</v>
      </c>
      <c r="CH10" s="20">
        <f>FMATHS!E17</f>
        <v>6</v>
      </c>
      <c r="CI10" s="20">
        <f>FMATHS!F17</f>
        <v>57</v>
      </c>
      <c r="CJ10" s="26">
        <f>MIN(CM$3:CM$18)</f>
        <v>47</v>
      </c>
      <c r="CK10" s="37">
        <f>MAX(CM$3:CM$18)</f>
        <v>82</v>
      </c>
      <c r="CL10" s="28">
        <f>AVERAGE(CM$3:CM$18)</f>
        <v>70.25</v>
      </c>
      <c r="CM10" s="20">
        <f t="shared" si="9"/>
        <v>81</v>
      </c>
      <c r="CN10" s="20" t="str">
        <f>VLOOKUP(CM10,GRADES!$A$2:$B$10,2)</f>
        <v>A1</v>
      </c>
      <c r="CO10" s="20">
        <f>IGBO!C17</f>
        <v>0</v>
      </c>
      <c r="CP10" s="20">
        <f>IGBO!D17</f>
        <v>0</v>
      </c>
      <c r="CQ10" s="20">
        <f>IGBO!E17</f>
        <v>0</v>
      </c>
      <c r="CR10" s="20">
        <f>IGBO!F17</f>
        <v>0</v>
      </c>
      <c r="CS10" s="26">
        <f>MIN(CV$3:CV$18)</f>
        <v>0</v>
      </c>
      <c r="CT10" s="37">
        <f>MAX(CV$3:CV$18)</f>
        <v>87</v>
      </c>
      <c r="CU10" s="28">
        <f>AVERAGE(CV$3:CV$18)</f>
        <v>21</v>
      </c>
      <c r="CV10" s="20">
        <f t="shared" si="10"/>
        <v>0</v>
      </c>
      <c r="CW10" s="20" t="str">
        <f>VLOOKUP(CV10,GRADES!$A$2:$B$10,2)</f>
        <v>F9</v>
      </c>
      <c r="CX10" s="20">
        <f>MARKETING!C17</f>
        <v>10</v>
      </c>
      <c r="CY10" s="20">
        <f>MARKETING!D17</f>
        <v>10</v>
      </c>
      <c r="CZ10" s="20">
        <f>MARKETING!E17</f>
        <v>7</v>
      </c>
      <c r="DA10" s="20">
        <f>MARKETING!F17</f>
        <v>63</v>
      </c>
      <c r="DB10" s="26">
        <f>MIN(DE$3:DE$18)</f>
        <v>45</v>
      </c>
      <c r="DC10" s="41">
        <f>MAX(DE$3:DE$18)</f>
        <v>93</v>
      </c>
      <c r="DD10" s="28">
        <f>AVERAGE(DE$3:DE$18)</f>
        <v>69.5625</v>
      </c>
      <c r="DE10" s="20">
        <f t="shared" si="12"/>
        <v>90</v>
      </c>
      <c r="DF10" s="20" t="str">
        <f>VLOOKUP(DE10,GRADES!$A$2:$B$10,2)</f>
        <v>A1</v>
      </c>
      <c r="DG10" s="20">
        <v>11</v>
      </c>
      <c r="DH10" s="20">
        <v>1100</v>
      </c>
      <c r="DI10" s="20">
        <f t="shared" si="13"/>
        <v>799</v>
      </c>
      <c r="DJ10" s="20">
        <f t="shared" si="11"/>
        <v>72.63636363636364</v>
      </c>
      <c r="DK10" s="32">
        <f t="shared" si="14"/>
        <v>1</v>
      </c>
      <c r="DL10" s="44" t="s">
        <v>62</v>
      </c>
      <c r="DO10" s="30"/>
    </row>
    <row r="11" spans="1:119" ht="21" thickBot="1" x14ac:dyDescent="0.3">
      <c r="A11" s="43">
        <v>20170083</v>
      </c>
      <c r="B11" s="40" t="s">
        <v>72</v>
      </c>
      <c r="C11" s="26">
        <f>ENGLISH!C18</f>
        <v>10</v>
      </c>
      <c r="D11" s="26">
        <f>ENGLISH!D18</f>
        <v>2</v>
      </c>
      <c r="E11" s="26">
        <f>ENGLISH!E18</f>
        <v>10</v>
      </c>
      <c r="F11" s="26">
        <f>ENGLISH!F18</f>
        <v>52</v>
      </c>
      <c r="G11" s="26">
        <f>MIN(J$3:J$18)</f>
        <v>49</v>
      </c>
      <c r="H11" s="27">
        <f>MAX(J$3:J$18)</f>
        <v>79</v>
      </c>
      <c r="I11" s="28">
        <f>AVERAGE(J$3:J$18)</f>
        <v>62.625</v>
      </c>
      <c r="J11" s="20">
        <f t="shared" si="0"/>
        <v>74</v>
      </c>
      <c r="K11" s="20" t="str">
        <f>VLOOKUP(J11,GRADES!$A$2:$B$10,2)</f>
        <v>B2</v>
      </c>
      <c r="L11" s="26">
        <f>MATHS!C18</f>
        <v>8</v>
      </c>
      <c r="M11" s="26">
        <f>MATHS!D18</f>
        <v>4</v>
      </c>
      <c r="N11" s="26">
        <f>MATHS!E18</f>
        <v>3</v>
      </c>
      <c r="O11" s="26">
        <f>MATHS!F18</f>
        <v>15</v>
      </c>
      <c r="P11" s="26">
        <f>MIN(S$3:S$18)</f>
        <v>26</v>
      </c>
      <c r="Q11" s="27">
        <f>MAX(S$3:S$18)</f>
        <v>57</v>
      </c>
      <c r="R11" s="28">
        <f>AVERAGE(S$3:S$18)</f>
        <v>35</v>
      </c>
      <c r="S11" s="20">
        <f t="shared" si="1"/>
        <v>30</v>
      </c>
      <c r="T11" s="20" t="str">
        <f>VLOOKUP(S11,GRADES!$A$2:$B$10,2)</f>
        <v>F9</v>
      </c>
      <c r="U11" s="26">
        <f>BIOLOGY!C18</f>
        <v>10</v>
      </c>
      <c r="V11" s="26">
        <f>BIOLOGY!D18</f>
        <v>9</v>
      </c>
      <c r="W11" s="26">
        <f>BIOLOGY!E18</f>
        <v>9</v>
      </c>
      <c r="X11" s="26">
        <f>BIOLOGY!F18</f>
        <v>41</v>
      </c>
      <c r="Y11" s="26">
        <f>MIN(AB$3:AB$18)</f>
        <v>33</v>
      </c>
      <c r="Z11" s="27">
        <f>MAX(AB$3:AB$18)</f>
        <v>81</v>
      </c>
      <c r="AA11" s="28">
        <f>AVERAGE(AB$3:AB$18)</f>
        <v>56.25</v>
      </c>
      <c r="AB11" s="20">
        <f t="shared" si="2"/>
        <v>69</v>
      </c>
      <c r="AC11" s="20" t="str">
        <f>VLOOKUP(AB11,GRADES!$A$2:$B$10,2)</f>
        <v>B3</v>
      </c>
      <c r="AD11" s="26">
        <f>GEOGRAPHY!C18</f>
        <v>10</v>
      </c>
      <c r="AE11" s="26">
        <f>GEOGRAPHY!D18</f>
        <v>7</v>
      </c>
      <c r="AF11" s="26">
        <f>GEOGRAPHY!E18</f>
        <v>8</v>
      </c>
      <c r="AG11" s="26">
        <f>GEOGRAPHY!F18</f>
        <v>62</v>
      </c>
      <c r="AH11" s="26">
        <f>MIN(AK$3:AK$18)</f>
        <v>0</v>
      </c>
      <c r="AI11" s="27">
        <f>MAX(AK$3:AK$18)</f>
        <v>89</v>
      </c>
      <c r="AJ11" s="28">
        <f>AVERAGE(AK$3:AK$18)</f>
        <v>51</v>
      </c>
      <c r="AK11" s="20">
        <f t="shared" si="3"/>
        <v>87</v>
      </c>
      <c r="AL11" s="20" t="str">
        <f>VLOOKUP(AK11,GRADES!$A$2:$B$10,2)</f>
        <v>A1</v>
      </c>
      <c r="AM11" s="26">
        <f>'LIT-IN-ENGLISH'!C18</f>
        <v>8</v>
      </c>
      <c r="AN11" s="26">
        <f>'LIT-IN-ENGLISH'!D18</f>
        <v>4</v>
      </c>
      <c r="AO11" s="26">
        <f>'LIT-IN-ENGLISH'!E18</f>
        <v>5</v>
      </c>
      <c r="AP11" s="26">
        <f>'LIT-IN-ENGLISH'!F18</f>
        <v>42</v>
      </c>
      <c r="AQ11" s="26">
        <f>MIN(AT$3:AT$18)</f>
        <v>46</v>
      </c>
      <c r="AR11" s="27">
        <f>MAX(AT$3:AT$18)</f>
        <v>75</v>
      </c>
      <c r="AS11" s="28">
        <f>AVERAGE(AT$3:AT$18)</f>
        <v>57.8125</v>
      </c>
      <c r="AT11" s="20">
        <f t="shared" si="4"/>
        <v>59</v>
      </c>
      <c r="AU11" s="20" t="str">
        <f>VLOOKUP(AT11,GRADES!$A$2:$B$10,2)</f>
        <v>C5</v>
      </c>
      <c r="AV11" s="26">
        <f>CRS!C18</f>
        <v>10</v>
      </c>
      <c r="AW11" s="26">
        <f>CRS!D18</f>
        <v>10</v>
      </c>
      <c r="AX11" s="26">
        <f>CRS!E18</f>
        <v>8</v>
      </c>
      <c r="AY11" s="26">
        <f>CRS!F18</f>
        <v>67</v>
      </c>
      <c r="AZ11" s="26">
        <f>MIN(BC$3:BC$18)</f>
        <v>52</v>
      </c>
      <c r="BA11" s="27">
        <f>MAX(BC$3:BC$18)</f>
        <v>95</v>
      </c>
      <c r="BB11" s="28">
        <f>AVERAGE(BC$3:BC$18)</f>
        <v>76.0625</v>
      </c>
      <c r="BC11" s="20">
        <f t="shared" si="5"/>
        <v>95</v>
      </c>
      <c r="BD11" s="20" t="str">
        <f>VLOOKUP(BC11,GRADES!$A$2:$B$10,2)</f>
        <v>A1</v>
      </c>
      <c r="BE11" s="26">
        <f>ECONOMICS!C18</f>
        <v>10</v>
      </c>
      <c r="BF11" s="26">
        <f>ECONOMICS!D18</f>
        <v>9</v>
      </c>
      <c r="BG11" s="26">
        <f>ECONOMICS!E18</f>
        <v>10</v>
      </c>
      <c r="BH11" s="26">
        <f>ECONOMICS!F18</f>
        <v>36</v>
      </c>
      <c r="BI11" s="26">
        <f>MIN(BL$3:BL$18)</f>
        <v>48</v>
      </c>
      <c r="BJ11" s="27">
        <f>MAX(BL$3:BL$18)</f>
        <v>87</v>
      </c>
      <c r="BK11" s="28">
        <f>AVERAGE(BL$3:BL$18)</f>
        <v>62.125</v>
      </c>
      <c r="BL11" s="20">
        <f t="shared" si="6"/>
        <v>65</v>
      </c>
      <c r="BM11" s="20" t="str">
        <f>VLOOKUP(BL11,GRADES!$A$2:$B$10,2)</f>
        <v>B3</v>
      </c>
      <c r="BN11" s="26">
        <f>GOVERNMENT!C18</f>
        <v>9</v>
      </c>
      <c r="BO11" s="26">
        <f>GOVERNMENT!D18</f>
        <v>4</v>
      </c>
      <c r="BP11" s="26">
        <f>GOVERNMENT!E18</f>
        <v>8</v>
      </c>
      <c r="BQ11" s="26">
        <f>GOVERNMENT!F18</f>
        <v>54</v>
      </c>
      <c r="BR11" s="26">
        <f>MIN(BU$3:BU$18)</f>
        <v>39</v>
      </c>
      <c r="BS11" s="27">
        <f>MAX(BU$3:BU$18)</f>
        <v>85</v>
      </c>
      <c r="BT11" s="28">
        <f>AVERAGE(BU$3:BU$18)</f>
        <v>61.875</v>
      </c>
      <c r="BU11" s="20">
        <f t="shared" si="7"/>
        <v>75</v>
      </c>
      <c r="BV11" s="20" t="str">
        <f>VLOOKUP(BU11,GRADES!$A$2:$B$10,2)</f>
        <v>A1</v>
      </c>
      <c r="BW11" s="26">
        <f>'CIVIC EDU'!C18</f>
        <v>9</v>
      </c>
      <c r="BX11" s="26">
        <f>'CIVIC EDU'!D18</f>
        <v>7</v>
      </c>
      <c r="BY11" s="26">
        <f>'CIVIC EDU'!E18</f>
        <v>7</v>
      </c>
      <c r="BZ11" s="26">
        <f>'CIVIC EDU'!F18</f>
        <v>65</v>
      </c>
      <c r="CA11" s="26">
        <f>MIN(CD$3:CD$18)</f>
        <v>61</v>
      </c>
      <c r="CB11" s="27">
        <f>MAX(CD$3:CD$18)</f>
        <v>97</v>
      </c>
      <c r="CC11" s="28">
        <f>AVERAGE(CD$3:CD$18)</f>
        <v>83.75</v>
      </c>
      <c r="CD11" s="20">
        <f t="shared" si="8"/>
        <v>88</v>
      </c>
      <c r="CE11" s="20" t="str">
        <f>VLOOKUP(CD11,GRADES!$A$2:$B$10,2)</f>
        <v>A1</v>
      </c>
      <c r="CF11" s="20">
        <f>FMATHS!C18</f>
        <v>8</v>
      </c>
      <c r="CG11" s="20">
        <f>FMATHS!D18</f>
        <v>8</v>
      </c>
      <c r="CH11" s="20">
        <f>FMATHS!E18</f>
        <v>6</v>
      </c>
      <c r="CI11" s="20">
        <f>FMATHS!F18</f>
        <v>57</v>
      </c>
      <c r="CJ11" s="26">
        <f>MIN(CM$3:CM$18)</f>
        <v>47</v>
      </c>
      <c r="CK11" s="37">
        <f>MAX(CM$3:CM$18)</f>
        <v>82</v>
      </c>
      <c r="CL11" s="28">
        <f>AVERAGE(CM$3:CM$18)</f>
        <v>70.25</v>
      </c>
      <c r="CM11" s="20">
        <f t="shared" si="9"/>
        <v>79</v>
      </c>
      <c r="CN11" s="20" t="str">
        <f>VLOOKUP(CM11,GRADES!$A$2:$B$10,2)</f>
        <v>A1</v>
      </c>
      <c r="CO11" s="20">
        <f>IGBO!C18</f>
        <v>0</v>
      </c>
      <c r="CP11" s="20">
        <f>IGBO!D18</f>
        <v>0</v>
      </c>
      <c r="CQ11" s="20">
        <f>IGBO!E18</f>
        <v>0</v>
      </c>
      <c r="CR11" s="20">
        <f>IGBO!F18</f>
        <v>0</v>
      </c>
      <c r="CS11" s="26">
        <f>MIN(CV$3:CV$18)</f>
        <v>0</v>
      </c>
      <c r="CT11" s="37">
        <f>MAX(CV$3:CV$18)</f>
        <v>87</v>
      </c>
      <c r="CU11" s="28">
        <f>AVERAGE(CV$3:CV$18)</f>
        <v>21</v>
      </c>
      <c r="CV11" s="20">
        <f t="shared" si="10"/>
        <v>0</v>
      </c>
      <c r="CW11" s="20" t="str">
        <f>VLOOKUP(CV11,GRADES!$A$2:$B$10,2)</f>
        <v>F9</v>
      </c>
      <c r="CX11" s="20">
        <f>MARKETING!C18</f>
        <v>10</v>
      </c>
      <c r="CY11" s="20">
        <f>MARKETING!D18</f>
        <v>10</v>
      </c>
      <c r="CZ11" s="20">
        <f>MARKETING!E18</f>
        <v>5</v>
      </c>
      <c r="DA11" s="20">
        <f>MARKETING!F18</f>
        <v>56</v>
      </c>
      <c r="DB11" s="26">
        <f>MIN(DE$3:DE$18)</f>
        <v>45</v>
      </c>
      <c r="DC11" s="41">
        <f>MAX(DE$3:DE$18)</f>
        <v>93</v>
      </c>
      <c r="DD11" s="28">
        <f>AVERAGE(DE$3:DE$18)</f>
        <v>69.5625</v>
      </c>
      <c r="DE11" s="20">
        <f t="shared" si="12"/>
        <v>81</v>
      </c>
      <c r="DF11" s="20" t="str">
        <f>VLOOKUP(DE11,GRADES!$A$2:$B$10,2)</f>
        <v>A1</v>
      </c>
      <c r="DG11" s="20">
        <v>11</v>
      </c>
      <c r="DH11" s="20">
        <v>1100</v>
      </c>
      <c r="DI11" s="20">
        <f t="shared" si="13"/>
        <v>721</v>
      </c>
      <c r="DJ11" s="20">
        <f t="shared" si="11"/>
        <v>65.545454545454547</v>
      </c>
      <c r="DK11" s="32">
        <f t="shared" si="14"/>
        <v>3</v>
      </c>
      <c r="DL11" s="44" t="s">
        <v>62</v>
      </c>
      <c r="DO11" s="30"/>
    </row>
    <row r="12" spans="1:119" ht="21" thickBot="1" x14ac:dyDescent="0.3">
      <c r="A12" s="43">
        <v>20170084</v>
      </c>
      <c r="B12" s="40" t="s">
        <v>73</v>
      </c>
      <c r="C12" s="26">
        <f>ENGLISH!C20</f>
        <v>10</v>
      </c>
      <c r="D12" s="26">
        <f>ENGLISH!D20</f>
        <v>3</v>
      </c>
      <c r="E12" s="26">
        <f>ENGLISH!E20</f>
        <v>9</v>
      </c>
      <c r="F12" s="26">
        <f>ENGLISH!F20</f>
        <v>40</v>
      </c>
      <c r="G12" s="26">
        <f>MIN(J$3:J$18)</f>
        <v>49</v>
      </c>
      <c r="H12" s="27">
        <f>MAX(J$3:J$18)</f>
        <v>79</v>
      </c>
      <c r="I12" s="28">
        <f>AVERAGE(J$3:J$18)</f>
        <v>62.625</v>
      </c>
      <c r="J12" s="20">
        <f t="shared" si="0"/>
        <v>62</v>
      </c>
      <c r="K12" s="20" t="str">
        <f>VLOOKUP(J12,GRADES!$A$2:$B$10,2)</f>
        <v>C4</v>
      </c>
      <c r="L12" s="26">
        <f>MATHS!C20</f>
        <v>7</v>
      </c>
      <c r="M12" s="26">
        <f>MATHS!D20</f>
        <v>4</v>
      </c>
      <c r="N12" s="26">
        <f>MATHS!E20</f>
        <v>4</v>
      </c>
      <c r="O12" s="26">
        <f>MATHS!F20</f>
        <v>17</v>
      </c>
      <c r="P12" s="26">
        <f>MIN(S$3:S$18)</f>
        <v>26</v>
      </c>
      <c r="Q12" s="27">
        <f>MAX(S$3:S$18)</f>
        <v>57</v>
      </c>
      <c r="R12" s="28">
        <f>AVERAGE(S$3:S$18)</f>
        <v>35</v>
      </c>
      <c r="S12" s="20">
        <f t="shared" si="1"/>
        <v>32</v>
      </c>
      <c r="T12" s="20" t="str">
        <f>VLOOKUP(S12,GRADES!$A$2:$B$10,2)</f>
        <v>F9</v>
      </c>
      <c r="U12" s="26">
        <f>BIOLOGY!C20</f>
        <v>10</v>
      </c>
      <c r="V12" s="26">
        <f>BIOLOGY!D20</f>
        <v>9</v>
      </c>
      <c r="W12" s="26">
        <f>BIOLOGY!E20</f>
        <v>9</v>
      </c>
      <c r="X12" s="26">
        <f>BIOLOGY!F20</f>
        <v>33</v>
      </c>
      <c r="Y12" s="26">
        <f>MIN(AB$3:AB$18)</f>
        <v>33</v>
      </c>
      <c r="Z12" s="27">
        <f>MAX(AB$3:AB$18)</f>
        <v>81</v>
      </c>
      <c r="AA12" s="28">
        <f>AVERAGE(AB$3:AB$18)</f>
        <v>56.25</v>
      </c>
      <c r="AB12" s="20">
        <f t="shared" si="2"/>
        <v>61</v>
      </c>
      <c r="AC12" s="20" t="str">
        <f>VLOOKUP(AB12,GRADES!$A$2:$B$10,2)</f>
        <v>C4</v>
      </c>
      <c r="AD12" s="26">
        <f>GEOGRAPHY!C20</f>
        <v>8</v>
      </c>
      <c r="AE12" s="26">
        <f>GEOGRAPHY!D20</f>
        <v>4</v>
      </c>
      <c r="AF12" s="26">
        <f>GEOGRAPHY!E20</f>
        <v>7</v>
      </c>
      <c r="AG12" s="26">
        <f>GEOGRAPHY!F20</f>
        <v>41</v>
      </c>
      <c r="AH12" s="26">
        <f>MIN(AK$3:AK$18)</f>
        <v>0</v>
      </c>
      <c r="AI12" s="27">
        <f>MAX(AK$3:AK$18)</f>
        <v>89</v>
      </c>
      <c r="AJ12" s="28">
        <f>AVERAGE(AK$3:AK$18)</f>
        <v>51</v>
      </c>
      <c r="AK12" s="20">
        <f t="shared" si="3"/>
        <v>60</v>
      </c>
      <c r="AL12" s="20" t="str">
        <f>VLOOKUP(AK12,GRADES!$A$2:$B$10,2)</f>
        <v>C4</v>
      </c>
      <c r="AM12" s="26">
        <f>'LIT-IN-ENGLISH'!C20</f>
        <v>10</v>
      </c>
      <c r="AN12" s="26">
        <f>'LIT-IN-ENGLISH'!D20</f>
        <v>6</v>
      </c>
      <c r="AO12" s="26">
        <f>'LIT-IN-ENGLISH'!E20</f>
        <v>7</v>
      </c>
      <c r="AP12" s="26">
        <f>'LIT-IN-ENGLISH'!F20</f>
        <v>48</v>
      </c>
      <c r="AQ12" s="26">
        <f>MIN(AT$3:AT$18)</f>
        <v>46</v>
      </c>
      <c r="AR12" s="27">
        <f>MAX(AT$3:AT$18)</f>
        <v>75</v>
      </c>
      <c r="AS12" s="28">
        <f>AVERAGE(AT$3:AT$18)</f>
        <v>57.8125</v>
      </c>
      <c r="AT12" s="20">
        <f t="shared" si="4"/>
        <v>71</v>
      </c>
      <c r="AU12" s="20" t="str">
        <f>VLOOKUP(AT12,GRADES!$A$2:$B$10,2)</f>
        <v>B2</v>
      </c>
      <c r="AV12" s="26">
        <f>CRS!C20</f>
        <v>10</v>
      </c>
      <c r="AW12" s="26">
        <f>CRS!D20</f>
        <v>8</v>
      </c>
      <c r="AX12" s="26">
        <f>CRS!E20</f>
        <v>3</v>
      </c>
      <c r="AY12" s="26">
        <f>CRS!F20</f>
        <v>47</v>
      </c>
      <c r="AZ12" s="26">
        <f>MIN(BC$3:BC$18)</f>
        <v>52</v>
      </c>
      <c r="BA12" s="27">
        <f>MAX(BC$3:BC$18)</f>
        <v>95</v>
      </c>
      <c r="BB12" s="28">
        <f>AVERAGE(BC$3:BC$18)</f>
        <v>76.0625</v>
      </c>
      <c r="BC12" s="20">
        <f t="shared" si="5"/>
        <v>68</v>
      </c>
      <c r="BD12" s="20" t="str">
        <f>VLOOKUP(BC12,GRADES!$A$2:$B$10,2)</f>
        <v>B3</v>
      </c>
      <c r="BE12" s="26">
        <f>ECONOMICS!C20</f>
        <v>10</v>
      </c>
      <c r="BF12" s="26">
        <f>ECONOMICS!D20</f>
        <v>9</v>
      </c>
      <c r="BG12" s="26">
        <f>ECONOMICS!E20</f>
        <v>8</v>
      </c>
      <c r="BH12" s="26">
        <f>ECONOMICS!F20</f>
        <v>42</v>
      </c>
      <c r="BI12" s="26">
        <f>MIN(BL$3:BL$18)</f>
        <v>48</v>
      </c>
      <c r="BJ12" s="27">
        <f>MAX(BL$3:BL$18)</f>
        <v>87</v>
      </c>
      <c r="BK12" s="28">
        <f>AVERAGE(BL$3:BL$18)</f>
        <v>62.125</v>
      </c>
      <c r="BL12" s="20">
        <f t="shared" si="6"/>
        <v>69</v>
      </c>
      <c r="BM12" s="20" t="str">
        <f>VLOOKUP(BL12,GRADES!$A$2:$B$10,2)</f>
        <v>B3</v>
      </c>
      <c r="BN12" s="26">
        <f>GOVERNMENT!C20</f>
        <v>9</v>
      </c>
      <c r="BO12" s="26">
        <f>GOVERNMENT!D20</f>
        <v>4</v>
      </c>
      <c r="BP12" s="26">
        <f>GOVERNMENT!E20</f>
        <v>4</v>
      </c>
      <c r="BQ12" s="26">
        <f>GOVERNMENT!F20</f>
        <v>36</v>
      </c>
      <c r="BR12" s="26">
        <f>MIN(BU$3:BU$18)</f>
        <v>39</v>
      </c>
      <c r="BS12" s="27">
        <f>MAX(BU$3:BU$18)</f>
        <v>85</v>
      </c>
      <c r="BT12" s="28">
        <f>AVERAGE(BU$3:BU$18)</f>
        <v>61.875</v>
      </c>
      <c r="BU12" s="20">
        <f t="shared" si="7"/>
        <v>53</v>
      </c>
      <c r="BV12" s="20" t="str">
        <f>VLOOKUP(BU12,GRADES!$A$2:$B$10,2)</f>
        <v>C6</v>
      </c>
      <c r="BW12" s="26">
        <f>'CIVIC EDU'!C20</f>
        <v>10</v>
      </c>
      <c r="BX12" s="26">
        <f>'CIVIC EDU'!D20</f>
        <v>8</v>
      </c>
      <c r="BY12" s="26">
        <f>'CIVIC EDU'!E20</f>
        <v>6</v>
      </c>
      <c r="BZ12" s="26">
        <f>'CIVIC EDU'!F20</f>
        <v>66</v>
      </c>
      <c r="CA12" s="26">
        <f>MIN(CD$3:CD$18)</f>
        <v>61</v>
      </c>
      <c r="CB12" s="27">
        <f>MAX(CD$3:CD$18)</f>
        <v>97</v>
      </c>
      <c r="CC12" s="28">
        <f>AVERAGE(CD$3:CD$18)</f>
        <v>83.75</v>
      </c>
      <c r="CD12" s="20">
        <f t="shared" si="8"/>
        <v>90</v>
      </c>
      <c r="CE12" s="20" t="str">
        <f>VLOOKUP(CD12,GRADES!$A$2:$B$10,2)</f>
        <v>A1</v>
      </c>
      <c r="CF12" s="20">
        <f>FMATHS!C20</f>
        <v>9</v>
      </c>
      <c r="CG12" s="20">
        <f>FMATHS!D20</f>
        <v>7</v>
      </c>
      <c r="CH12" s="20">
        <f>FMATHS!E20</f>
        <v>8</v>
      </c>
      <c r="CI12" s="20">
        <f>FMATHS!F20</f>
        <v>44</v>
      </c>
      <c r="CJ12" s="26">
        <f>MIN(CM$3:CM$18)</f>
        <v>47</v>
      </c>
      <c r="CK12" s="37">
        <f>MAX(CM$3:CM$18)</f>
        <v>82</v>
      </c>
      <c r="CL12" s="28">
        <f>AVERAGE(CM$3:CM$18)</f>
        <v>70.25</v>
      </c>
      <c r="CM12" s="20">
        <f t="shared" si="9"/>
        <v>68</v>
      </c>
      <c r="CN12" s="20" t="str">
        <f>VLOOKUP(CM12,GRADES!$A$2:$B$10,2)</f>
        <v>B3</v>
      </c>
      <c r="CO12" s="20">
        <f>IGBO!C20</f>
        <v>0</v>
      </c>
      <c r="CP12" s="20">
        <f>IGBO!D20</f>
        <v>0</v>
      </c>
      <c r="CQ12" s="20">
        <f>IGBO!E20</f>
        <v>0</v>
      </c>
      <c r="CR12" s="20">
        <f>IGBO!F20</f>
        <v>0</v>
      </c>
      <c r="CS12" s="26">
        <f>MIN(CV$3:CV$18)</f>
        <v>0</v>
      </c>
      <c r="CT12" s="37">
        <f>MAX(CV$3:CV$18)</f>
        <v>87</v>
      </c>
      <c r="CU12" s="28">
        <f>AVERAGE(CV$3:CV$18)</f>
        <v>21</v>
      </c>
      <c r="CV12" s="20">
        <f t="shared" si="10"/>
        <v>0</v>
      </c>
      <c r="CW12" s="20" t="str">
        <f>VLOOKUP(CV12,GRADES!$A$2:$B$10,2)</f>
        <v>F9</v>
      </c>
      <c r="CX12" s="20">
        <f>MARKETING!C20</f>
        <v>10</v>
      </c>
      <c r="CY12" s="20">
        <f>MARKETING!D20</f>
        <v>10</v>
      </c>
      <c r="CZ12" s="20">
        <f>MARKETING!E20</f>
        <v>5</v>
      </c>
      <c r="DA12" s="20">
        <f>MARKETING!F20</f>
        <v>51</v>
      </c>
      <c r="DB12" s="26">
        <f>MIN(DE$3:DE$18)</f>
        <v>45</v>
      </c>
      <c r="DC12" s="41">
        <f>MAX(DE$3:DE$18)</f>
        <v>93</v>
      </c>
      <c r="DD12" s="28">
        <f>AVERAGE(DE$3:DE$18)</f>
        <v>69.5625</v>
      </c>
      <c r="DE12" s="20">
        <f t="shared" si="12"/>
        <v>76</v>
      </c>
      <c r="DF12" s="20" t="str">
        <f>VLOOKUP(DE12,GRADES!$A$2:$B$10,2)</f>
        <v>A1</v>
      </c>
      <c r="DG12" s="20">
        <v>11</v>
      </c>
      <c r="DH12" s="20">
        <v>1100</v>
      </c>
      <c r="DI12" s="20">
        <f t="shared" si="13"/>
        <v>634</v>
      </c>
      <c r="DJ12" s="20">
        <f t="shared" si="11"/>
        <v>57.636363636363633</v>
      </c>
      <c r="DK12" s="32">
        <f t="shared" si="14"/>
        <v>9</v>
      </c>
      <c r="DL12" s="44" t="s">
        <v>62</v>
      </c>
      <c r="DO12" s="30"/>
    </row>
    <row r="13" spans="1:119" ht="21" thickBot="1" x14ac:dyDescent="0.3">
      <c r="A13" s="43">
        <v>20170087</v>
      </c>
      <c r="B13" s="40" t="s">
        <v>74</v>
      </c>
      <c r="C13" s="26">
        <f>ENGLISH!C22</f>
        <v>10</v>
      </c>
      <c r="D13" s="26">
        <f>ENGLISH!D22</f>
        <v>3</v>
      </c>
      <c r="E13" s="26">
        <f>ENGLISH!E22</f>
        <v>7</v>
      </c>
      <c r="F13" s="26">
        <f>ENGLISH!F22</f>
        <v>34</v>
      </c>
      <c r="G13" s="26">
        <f>MIN(J$3:J$18)</f>
        <v>49</v>
      </c>
      <c r="H13" s="39">
        <f>MAX(J$3:J$18)</f>
        <v>79</v>
      </c>
      <c r="I13" s="28">
        <f>AVERAGE(J$3:J$18)</f>
        <v>62.625</v>
      </c>
      <c r="J13" s="20">
        <f t="shared" si="0"/>
        <v>54</v>
      </c>
      <c r="K13" s="20" t="str">
        <f>VLOOKUP(J13,GRADES!$A$2:$B$10,2)</f>
        <v>C6</v>
      </c>
      <c r="L13" s="26">
        <f>MATHS!C22</f>
        <v>7</v>
      </c>
      <c r="M13" s="26">
        <f>MATHS!D22</f>
        <v>6</v>
      </c>
      <c r="N13" s="26">
        <f>MATHS!E22</f>
        <v>2</v>
      </c>
      <c r="O13" s="26">
        <f>MATHS!F22</f>
        <v>26</v>
      </c>
      <c r="P13" s="26">
        <f>MIN(S$3:S$18)</f>
        <v>26</v>
      </c>
      <c r="Q13" s="39">
        <f>MAX(S$3:S$18)</f>
        <v>57</v>
      </c>
      <c r="R13" s="28">
        <f>AVERAGE(S$3:S$18)</f>
        <v>35</v>
      </c>
      <c r="S13" s="20">
        <f t="shared" ref="S13" si="15">SUM(L13,M13,N13,O13)</f>
        <v>41</v>
      </c>
      <c r="T13" s="20" t="str">
        <f>VLOOKUP(S13,GRADES!$A$2:$B$10,2)</f>
        <v>E8</v>
      </c>
      <c r="U13" s="26">
        <f>BIOLOGY!C22</f>
        <v>10</v>
      </c>
      <c r="V13" s="26">
        <f>BIOLOGY!D22</f>
        <v>8</v>
      </c>
      <c r="W13" s="26">
        <f>BIOLOGY!E22</f>
        <v>7</v>
      </c>
      <c r="X13" s="26">
        <f>BIOLOGY!F22</f>
        <v>20</v>
      </c>
      <c r="Y13" s="26">
        <f>MIN(AB$3:AB$18)</f>
        <v>33</v>
      </c>
      <c r="Z13" s="39">
        <f>MAX(AB$3:AB$18)</f>
        <v>81</v>
      </c>
      <c r="AA13" s="28">
        <f>AVERAGE(AB$3:AB$18)</f>
        <v>56.25</v>
      </c>
      <c r="AB13" s="20">
        <f t="shared" ref="AB13" si="16">SUM(U13,V13,W13,X13)</f>
        <v>45</v>
      </c>
      <c r="AC13" s="20" t="str">
        <f>VLOOKUP(AB13,GRADES!$A$2:$B$10,2)</f>
        <v>D7</v>
      </c>
      <c r="AD13" s="26">
        <f>GEOGRAPHY!C22</f>
        <v>8</v>
      </c>
      <c r="AE13" s="26">
        <f>GEOGRAPHY!D22</f>
        <v>7</v>
      </c>
      <c r="AF13" s="26">
        <f>GEOGRAPHY!E22</f>
        <v>9</v>
      </c>
      <c r="AG13" s="26">
        <f>GEOGRAPHY!F22</f>
        <v>61</v>
      </c>
      <c r="AH13" s="26">
        <f>MIN(AK$3:AK$18)</f>
        <v>0</v>
      </c>
      <c r="AI13" s="39">
        <f>MAX(AK$3:AK$18)</f>
        <v>89</v>
      </c>
      <c r="AJ13" s="28">
        <f>AVERAGE(AK$3:AK$18)</f>
        <v>51</v>
      </c>
      <c r="AK13" s="20">
        <f t="shared" ref="AK13" si="17">SUM(AD13,AE13,AF13,AG13)</f>
        <v>85</v>
      </c>
      <c r="AL13" s="20" t="str">
        <f>VLOOKUP(AK13,GRADES!$A$2:$B$10,2)</f>
        <v>A1</v>
      </c>
      <c r="AM13" s="26">
        <f>'LIT-IN-ENGLISH'!C22</f>
        <v>9</v>
      </c>
      <c r="AN13" s="26">
        <f>'LIT-IN-ENGLISH'!D22</f>
        <v>5</v>
      </c>
      <c r="AO13" s="26">
        <f>'LIT-IN-ENGLISH'!E22</f>
        <v>6</v>
      </c>
      <c r="AP13" s="26">
        <f>'LIT-IN-ENGLISH'!F22</f>
        <v>32</v>
      </c>
      <c r="AQ13" s="26">
        <f>MIN(AT$3:AT$18)</f>
        <v>46</v>
      </c>
      <c r="AR13" s="39">
        <f>MAX(AT$3:AT$18)</f>
        <v>75</v>
      </c>
      <c r="AS13" s="28">
        <f>AVERAGE(AT$3:AT$18)</f>
        <v>57.8125</v>
      </c>
      <c r="AT13" s="20">
        <f t="shared" ref="AT13" si="18">SUM(AM13,AN13,AO13,AP13)</f>
        <v>52</v>
      </c>
      <c r="AU13" s="20" t="str">
        <f>VLOOKUP(AT13,GRADES!$A$2:$B$10,2)</f>
        <v>C6</v>
      </c>
      <c r="AV13" s="26">
        <f>CRS!C22</f>
        <v>10</v>
      </c>
      <c r="AW13" s="26">
        <f>CRS!D22</f>
        <v>8</v>
      </c>
      <c r="AX13" s="26">
        <f>CRS!E22</f>
        <v>3</v>
      </c>
      <c r="AY13" s="26">
        <f>CRS!F22</f>
        <v>51</v>
      </c>
      <c r="AZ13" s="26">
        <f>MIN(BC$3:BC$18)</f>
        <v>52</v>
      </c>
      <c r="BA13" s="39">
        <f>MAX(BC$3:BC$18)</f>
        <v>95</v>
      </c>
      <c r="BB13" s="28">
        <f>AVERAGE(BC$3:BC$18)</f>
        <v>76.0625</v>
      </c>
      <c r="BC13" s="20">
        <f t="shared" ref="BC13" si="19">SUM(AV13,AW13,AX13,AY13)</f>
        <v>72</v>
      </c>
      <c r="BD13" s="20" t="str">
        <f>VLOOKUP(BC13,GRADES!$A$2:$B$10,2)</f>
        <v>B2</v>
      </c>
      <c r="BE13" s="26">
        <f>ECONOMICS!C22</f>
        <v>10</v>
      </c>
      <c r="BF13" s="26">
        <f>ECONOMICS!D22</f>
        <v>8</v>
      </c>
      <c r="BG13" s="26">
        <f>ECONOMICS!E22</f>
        <v>4</v>
      </c>
      <c r="BH13" s="26">
        <f>ECONOMICS!F22</f>
        <v>43</v>
      </c>
      <c r="BI13" s="26">
        <f>MIN(BL$3:BL$18)</f>
        <v>48</v>
      </c>
      <c r="BJ13" s="39">
        <f>MAX(BL$3:BL$18)</f>
        <v>87</v>
      </c>
      <c r="BK13" s="28">
        <f>AVERAGE(BL$3:BL$18)</f>
        <v>62.125</v>
      </c>
      <c r="BL13" s="20">
        <f t="shared" ref="BL13" si="20">SUM(BE13,BF13,BG13,BH13)</f>
        <v>65</v>
      </c>
      <c r="BM13" s="20" t="str">
        <f>VLOOKUP(BL13,GRADES!$A$2:$B$10,2)</f>
        <v>B3</v>
      </c>
      <c r="BN13" s="26">
        <f>GOVERNMENT!C22</f>
        <v>8</v>
      </c>
      <c r="BO13" s="26">
        <f>GOVERNMENT!D22</f>
        <v>2</v>
      </c>
      <c r="BP13" s="26">
        <f>GOVERNMENT!E22</f>
        <v>5</v>
      </c>
      <c r="BQ13" s="26">
        <f>GOVERNMENT!F22</f>
        <v>58</v>
      </c>
      <c r="BR13" s="26">
        <f>MIN(BU$3:BU$18)</f>
        <v>39</v>
      </c>
      <c r="BS13" s="39">
        <f>MAX(BU$3:BU$18)</f>
        <v>85</v>
      </c>
      <c r="BT13" s="28">
        <f>AVERAGE(BU$3:BU$18)</f>
        <v>61.875</v>
      </c>
      <c r="BU13" s="20">
        <f t="shared" ref="BU13" si="21">SUM(BN13,BO13,BP13,BQ13)</f>
        <v>73</v>
      </c>
      <c r="BV13" s="20" t="str">
        <f>VLOOKUP(BU13,GRADES!$A$2:$B$10,2)</f>
        <v>B2</v>
      </c>
      <c r="BW13" s="26">
        <f>'CIVIC EDU'!C22</f>
        <v>9</v>
      </c>
      <c r="BX13" s="26">
        <f>'CIVIC EDU'!D22</f>
        <v>7</v>
      </c>
      <c r="BY13" s="26">
        <f>'CIVIC EDU'!E22</f>
        <v>10</v>
      </c>
      <c r="BZ13" s="26">
        <f>'CIVIC EDU'!F22</f>
        <v>67</v>
      </c>
      <c r="CA13" s="26">
        <f>MIN(CD$3:CD$18)</f>
        <v>61</v>
      </c>
      <c r="CB13" s="39">
        <f>MAX(CD$3:CD$18)</f>
        <v>97</v>
      </c>
      <c r="CC13" s="28">
        <f>AVERAGE(CD$3:CD$18)</f>
        <v>83.75</v>
      </c>
      <c r="CD13" s="20">
        <f t="shared" ref="CD13" si="22">SUM(BW13,BX13,BY13,BZ13)</f>
        <v>93</v>
      </c>
      <c r="CE13" s="20" t="str">
        <f>VLOOKUP(CD13,GRADES!$A$2:$B$10,2)</f>
        <v>A1</v>
      </c>
      <c r="CF13" s="20">
        <f>FMATHS!C22</f>
        <v>10</v>
      </c>
      <c r="CG13" s="20">
        <f>FMATHS!D22</f>
        <v>8</v>
      </c>
      <c r="CH13" s="20">
        <f>FMATHS!E22</f>
        <v>6</v>
      </c>
      <c r="CI13" s="20">
        <f>FMATHS!F22</f>
        <v>57</v>
      </c>
      <c r="CJ13" s="26">
        <f>MIN(CM$3:CM$18)</f>
        <v>47</v>
      </c>
      <c r="CK13" s="39">
        <f>MAX(CM$3:CM$18)</f>
        <v>82</v>
      </c>
      <c r="CL13" s="28">
        <f>AVERAGE(CM$3:CM$18)</f>
        <v>70.25</v>
      </c>
      <c r="CM13" s="20">
        <f t="shared" ref="CM13" si="23">SUM(CF13,CG13,CH13,CI13)</f>
        <v>81</v>
      </c>
      <c r="CN13" s="20" t="str">
        <f>VLOOKUP(CM13,GRADES!$A$2:$B$10,2)</f>
        <v>A1</v>
      </c>
      <c r="CO13" s="20">
        <f>IGBO!C22</f>
        <v>0</v>
      </c>
      <c r="CP13" s="20">
        <f>IGBO!D22</f>
        <v>0</v>
      </c>
      <c r="CQ13" s="20">
        <f>IGBO!E22</f>
        <v>0</v>
      </c>
      <c r="CR13" s="20">
        <f>IGBO!F22</f>
        <v>0</v>
      </c>
      <c r="CS13" s="26">
        <f>MIN(CV$3:CV$18)</f>
        <v>0</v>
      </c>
      <c r="CT13" s="39">
        <f>MAX(CV$3:CV$18)</f>
        <v>87</v>
      </c>
      <c r="CU13" s="28">
        <f>AVERAGE(CV$3:CV$18)</f>
        <v>21</v>
      </c>
      <c r="CV13" s="20">
        <f t="shared" ref="CV13" si="24">SUM(CO13,CP13,CQ13,CR13)</f>
        <v>0</v>
      </c>
      <c r="CW13" s="20" t="str">
        <f>VLOOKUP(CV13,GRADES!$A$2:$B$10,2)</f>
        <v>F9</v>
      </c>
      <c r="CX13" s="20">
        <f>MARKETING!C22</f>
        <v>10</v>
      </c>
      <c r="CY13" s="20">
        <f>MARKETING!D22</f>
        <v>5</v>
      </c>
      <c r="CZ13" s="20">
        <f>MARKETING!E22</f>
        <v>6</v>
      </c>
      <c r="DA13" s="20">
        <f>MARKETING!F22</f>
        <v>44</v>
      </c>
      <c r="DB13" s="26">
        <f>MIN(DE$3:DE$18)</f>
        <v>45</v>
      </c>
      <c r="DC13" s="41">
        <f>MAX(DE$3:DE$18)</f>
        <v>93</v>
      </c>
      <c r="DD13" s="28">
        <f>AVERAGE(DE$3:DE$18)</f>
        <v>69.5625</v>
      </c>
      <c r="DE13" s="20">
        <f t="shared" si="12"/>
        <v>65</v>
      </c>
      <c r="DF13" s="20" t="str">
        <f>VLOOKUP(DE13,GRADES!$A$2:$B$10,2)</f>
        <v>B3</v>
      </c>
      <c r="DG13" s="20">
        <v>11</v>
      </c>
      <c r="DH13" s="20">
        <v>1100</v>
      </c>
      <c r="DI13" s="20">
        <f t="shared" si="13"/>
        <v>661</v>
      </c>
      <c r="DJ13" s="20">
        <f t="shared" ref="DJ13" si="25">DI13/DG13</f>
        <v>60.090909090909093</v>
      </c>
      <c r="DK13" s="32">
        <f t="shared" si="14"/>
        <v>7</v>
      </c>
      <c r="DL13" s="44" t="s">
        <v>63</v>
      </c>
      <c r="DO13" s="30"/>
    </row>
    <row r="14" spans="1:119" ht="21" thickBot="1" x14ac:dyDescent="0.3">
      <c r="A14" s="42">
        <v>20170042</v>
      </c>
      <c r="B14" s="40" t="s">
        <v>75</v>
      </c>
      <c r="C14" s="26">
        <f>ENGLISH!C25</f>
        <v>10</v>
      </c>
      <c r="D14" s="26">
        <f>ENGLISH!D25</f>
        <v>3</v>
      </c>
      <c r="E14" s="26">
        <f>ENGLISH!E25</f>
        <v>5</v>
      </c>
      <c r="F14" s="26">
        <f>ENGLISH!F25</f>
        <v>32</v>
      </c>
      <c r="G14" s="26">
        <f>MIN(J$3:J$18)</f>
        <v>49</v>
      </c>
      <c r="H14" s="27">
        <f>MAX(J$3:J$18)</f>
        <v>79</v>
      </c>
      <c r="I14" s="28">
        <f>AVERAGE(J$3:J$18)</f>
        <v>62.625</v>
      </c>
      <c r="J14" s="20">
        <f t="shared" si="0"/>
        <v>50</v>
      </c>
      <c r="K14" s="20" t="str">
        <f>VLOOKUP(J14,GRADES!$A$2:$B$10,2)</f>
        <v>C6</v>
      </c>
      <c r="L14" s="26">
        <f>MATHS!C25</f>
        <v>10</v>
      </c>
      <c r="M14" s="26">
        <f>MATHS!D25</f>
        <v>4</v>
      </c>
      <c r="N14" s="26">
        <f>MATHS!E25</f>
        <v>4</v>
      </c>
      <c r="O14" s="26">
        <f>MATHS!F25</f>
        <v>22</v>
      </c>
      <c r="P14" s="26">
        <f>MIN(S$3:S$18)</f>
        <v>26</v>
      </c>
      <c r="Q14" s="27">
        <f>MAX(S$3:S$18)</f>
        <v>57</v>
      </c>
      <c r="R14" s="28">
        <f>AVERAGE(S$3:S$18)</f>
        <v>35</v>
      </c>
      <c r="S14" s="20">
        <f t="shared" si="1"/>
        <v>40</v>
      </c>
      <c r="T14" s="20" t="str">
        <f>VLOOKUP(S14,GRADES!$A$2:$B$10,2)</f>
        <v>E8</v>
      </c>
      <c r="U14" s="26">
        <f>BIOLOGY!C25</f>
        <v>10</v>
      </c>
      <c r="V14" s="26">
        <f>BIOLOGY!D25</f>
        <v>7</v>
      </c>
      <c r="W14" s="26">
        <f>BIOLOGY!E25</f>
        <v>7</v>
      </c>
      <c r="X14" s="26">
        <f>BIOLOGY!F25</f>
        <v>23</v>
      </c>
      <c r="Y14" s="26">
        <f>MIN(AB$3:AB$18)</f>
        <v>33</v>
      </c>
      <c r="Z14" s="27">
        <f>MAX(AB$3:AB$18)</f>
        <v>81</v>
      </c>
      <c r="AA14" s="28">
        <f>AVERAGE(AB$3:AB$18)</f>
        <v>56.25</v>
      </c>
      <c r="AB14" s="20">
        <f t="shared" si="2"/>
        <v>47</v>
      </c>
      <c r="AC14" s="20" t="str">
        <f>VLOOKUP(AB14,GRADES!$A$2:$B$10,2)</f>
        <v>D7</v>
      </c>
      <c r="AD14" s="26">
        <f>GEOGRAPHY!C25</f>
        <v>0</v>
      </c>
      <c r="AE14" s="26">
        <f>GEOGRAPHY!D25</f>
        <v>0</v>
      </c>
      <c r="AF14" s="26">
        <f>GEOGRAPHY!E25</f>
        <v>0</v>
      </c>
      <c r="AG14" s="26">
        <f>GEOGRAPHY!F25</f>
        <v>0</v>
      </c>
      <c r="AH14" s="26">
        <f>MIN(AK$3:AK$18)</f>
        <v>0</v>
      </c>
      <c r="AI14" s="27">
        <f>MAX(AK$3:AK$18)</f>
        <v>89</v>
      </c>
      <c r="AJ14" s="28">
        <f>AVERAGE(AK$3:AK$18)</f>
        <v>51</v>
      </c>
      <c r="AK14" s="20">
        <f t="shared" si="3"/>
        <v>0</v>
      </c>
      <c r="AL14" s="20" t="str">
        <f>VLOOKUP(AK14,GRADES!$A$2:$B$10,2)</f>
        <v>F9</v>
      </c>
      <c r="AM14" s="26">
        <f>'LIT-IN-ENGLISH'!C25</f>
        <v>10</v>
      </c>
      <c r="AN14" s="26">
        <f>'LIT-IN-ENGLISH'!D25</f>
        <v>5</v>
      </c>
      <c r="AO14" s="26">
        <f>'LIT-IN-ENGLISH'!E25</f>
        <v>10</v>
      </c>
      <c r="AP14" s="26">
        <f>'LIT-IN-ENGLISH'!F25</f>
        <v>32</v>
      </c>
      <c r="AQ14" s="26">
        <f>MIN(AT$3:AT$18)</f>
        <v>46</v>
      </c>
      <c r="AR14" s="27">
        <f>MAX(AT$3:AT$18)</f>
        <v>75</v>
      </c>
      <c r="AS14" s="28">
        <f>AVERAGE(AT$3:AT$18)</f>
        <v>57.8125</v>
      </c>
      <c r="AT14" s="20">
        <f t="shared" si="4"/>
        <v>57</v>
      </c>
      <c r="AU14" s="20" t="str">
        <f>VLOOKUP(AT14,GRADES!$A$2:$B$10,2)</f>
        <v>C5</v>
      </c>
      <c r="AV14" s="26">
        <f>CRS!C25</f>
        <v>10</v>
      </c>
      <c r="AW14" s="26">
        <f>CRS!D25</f>
        <v>5</v>
      </c>
      <c r="AX14" s="26">
        <f>CRS!E25</f>
        <v>4</v>
      </c>
      <c r="AY14" s="26">
        <f>CRS!F25</f>
        <v>33</v>
      </c>
      <c r="AZ14" s="26">
        <f>MIN(BC$3:BC$18)</f>
        <v>52</v>
      </c>
      <c r="BA14" s="27">
        <f>MAX(BC$3:BC$18)</f>
        <v>95</v>
      </c>
      <c r="BB14" s="28">
        <f>AVERAGE(BC$3:BC$18)</f>
        <v>76.0625</v>
      </c>
      <c r="BC14" s="20">
        <f t="shared" si="5"/>
        <v>52</v>
      </c>
      <c r="BD14" s="20" t="str">
        <f>VLOOKUP(BC14,GRADES!$A$2:$B$10,2)</f>
        <v>C6</v>
      </c>
      <c r="BE14" s="26">
        <f>ECONOMICS!C25</f>
        <v>10</v>
      </c>
      <c r="BF14" s="26">
        <f>ECONOMICS!D25</f>
        <v>6</v>
      </c>
      <c r="BG14" s="26">
        <f>ECONOMICS!E25</f>
        <v>5</v>
      </c>
      <c r="BH14" s="26">
        <f>ECONOMICS!F25</f>
        <v>32</v>
      </c>
      <c r="BI14" s="26">
        <f>MIN(BL$3:BL$18)</f>
        <v>48</v>
      </c>
      <c r="BJ14" s="27">
        <f>MAX(BL$3:BL$18)</f>
        <v>87</v>
      </c>
      <c r="BK14" s="28">
        <f>AVERAGE(BL$3:BL$18)</f>
        <v>62.125</v>
      </c>
      <c r="BL14" s="20">
        <f t="shared" si="6"/>
        <v>53</v>
      </c>
      <c r="BM14" s="20" t="str">
        <f>VLOOKUP(BL14,GRADES!$A$2:$B$10,2)</f>
        <v>C6</v>
      </c>
      <c r="BN14" s="26">
        <f>GOVERNMENT!C25</f>
        <v>10</v>
      </c>
      <c r="BO14" s="26">
        <f>GOVERNMENT!D25</f>
        <v>5</v>
      </c>
      <c r="BP14" s="26">
        <f>GOVERNMENT!E25</f>
        <v>3</v>
      </c>
      <c r="BQ14" s="26">
        <f>GOVERNMENT!F25</f>
        <v>33</v>
      </c>
      <c r="BR14" s="26">
        <f>MIN(BU$3:BU$18)</f>
        <v>39</v>
      </c>
      <c r="BS14" s="27">
        <f>MAX(BU$3:BU$18)</f>
        <v>85</v>
      </c>
      <c r="BT14" s="28">
        <f>AVERAGE(BU$3:BU$18)</f>
        <v>61.875</v>
      </c>
      <c r="BU14" s="20">
        <f t="shared" si="7"/>
        <v>51</v>
      </c>
      <c r="BV14" s="20" t="str">
        <f>VLOOKUP(BU14,GRADES!$A$2:$B$10,2)</f>
        <v>C6</v>
      </c>
      <c r="BW14" s="26">
        <f>'CIVIC EDU'!C25</f>
        <v>10</v>
      </c>
      <c r="BX14" s="26">
        <f>'CIVIC EDU'!D25</f>
        <v>2</v>
      </c>
      <c r="BY14" s="26">
        <f>'CIVIC EDU'!E25</f>
        <v>10</v>
      </c>
      <c r="BZ14" s="26">
        <f>'CIVIC EDU'!F25</f>
        <v>40</v>
      </c>
      <c r="CA14" s="26">
        <f>MIN(CD$3:CD$18)</f>
        <v>61</v>
      </c>
      <c r="CB14" s="27">
        <f>MAX(CD$3:CD$18)</f>
        <v>97</v>
      </c>
      <c r="CC14" s="28">
        <f>AVERAGE(CD$3:CD$18)</f>
        <v>83.75</v>
      </c>
      <c r="CD14" s="20">
        <f t="shared" si="8"/>
        <v>62</v>
      </c>
      <c r="CE14" s="20" t="str">
        <f>VLOOKUP(CD14,GRADES!$A$2:$B$10,2)</f>
        <v>C4</v>
      </c>
      <c r="CF14" s="20">
        <f>FMATHS!C25</f>
        <v>9</v>
      </c>
      <c r="CG14" s="20">
        <f>FMATHS!D25</f>
        <v>7</v>
      </c>
      <c r="CH14" s="20">
        <f>FMATHS!E25</f>
        <v>7</v>
      </c>
      <c r="CI14" s="20">
        <f>FMATHS!F25</f>
        <v>48</v>
      </c>
      <c r="CJ14" s="26">
        <f>MIN(CM$3:CM$18)</f>
        <v>47</v>
      </c>
      <c r="CK14" s="37">
        <f>MAX(CM$3:CM$18)</f>
        <v>82</v>
      </c>
      <c r="CL14" s="28">
        <f>AVERAGE(CM$3:CM$18)</f>
        <v>70.25</v>
      </c>
      <c r="CM14" s="20">
        <f t="shared" si="9"/>
        <v>71</v>
      </c>
      <c r="CN14" s="20" t="str">
        <f>VLOOKUP(CM14,GRADES!$A$2:$B$10,2)</f>
        <v>B2</v>
      </c>
      <c r="CO14" s="20">
        <f>IGBO!C25</f>
        <v>10</v>
      </c>
      <c r="CP14" s="20">
        <f>IGBO!D25</f>
        <v>3</v>
      </c>
      <c r="CQ14" s="20">
        <f>IGBO!E25</f>
        <v>1</v>
      </c>
      <c r="CR14" s="20">
        <f>IGBO!F25</f>
        <v>40</v>
      </c>
      <c r="CS14" s="26">
        <f>MIN(CV$3:CV$18)</f>
        <v>0</v>
      </c>
      <c r="CT14" s="37">
        <f>MAX(CV$3:CV$18)</f>
        <v>87</v>
      </c>
      <c r="CU14" s="28">
        <f>AVERAGE(CV$3:CV$18)</f>
        <v>21</v>
      </c>
      <c r="CV14" s="20">
        <f t="shared" si="10"/>
        <v>54</v>
      </c>
      <c r="CW14" s="20" t="str">
        <f>VLOOKUP(CV14,GRADES!$A$2:$B$10,2)</f>
        <v>C6</v>
      </c>
      <c r="CX14" s="20">
        <f>MARKETING!C25</f>
        <v>8</v>
      </c>
      <c r="CY14" s="20">
        <f>MARKETING!D25</f>
        <v>8</v>
      </c>
      <c r="CZ14" s="20">
        <f>MARKETING!E25</f>
        <v>3</v>
      </c>
      <c r="DA14" s="20">
        <f>MARKETING!F25</f>
        <v>37</v>
      </c>
      <c r="DB14" s="26">
        <f>MIN(DE$3:DE$18)</f>
        <v>45</v>
      </c>
      <c r="DC14" s="41">
        <f>MAX(DE$3:DE$18)</f>
        <v>93</v>
      </c>
      <c r="DD14" s="28">
        <f>AVERAGE(DE$3:DE$18)</f>
        <v>69.5625</v>
      </c>
      <c r="DE14" s="20">
        <f t="shared" si="12"/>
        <v>56</v>
      </c>
      <c r="DF14" s="20" t="str">
        <f>VLOOKUP(DE14,GRADES!$A$2:$B$10,2)</f>
        <v>C5</v>
      </c>
      <c r="DG14" s="20">
        <v>11</v>
      </c>
      <c r="DH14" s="20">
        <v>1100</v>
      </c>
      <c r="DI14" s="20">
        <f t="shared" si="13"/>
        <v>537</v>
      </c>
      <c r="DJ14" s="20">
        <f t="shared" si="11"/>
        <v>48.81818181818182</v>
      </c>
      <c r="DK14" s="32">
        <f t="shared" si="14"/>
        <v>15</v>
      </c>
      <c r="DL14" s="44" t="s">
        <v>63</v>
      </c>
      <c r="DO14" s="30"/>
    </row>
    <row r="15" spans="1:119" ht="21" thickBot="1" x14ac:dyDescent="0.3">
      <c r="A15" s="43">
        <v>20170065</v>
      </c>
      <c r="B15" s="40" t="s">
        <v>76</v>
      </c>
      <c r="C15" s="26">
        <f>ENGLISH!C27</f>
        <v>10</v>
      </c>
      <c r="D15" s="26">
        <f>ENGLISH!D27</f>
        <v>2</v>
      </c>
      <c r="E15" s="26">
        <f>ENGLISH!E27</f>
        <v>6</v>
      </c>
      <c r="F15" s="26">
        <f>ENGLISH!F27</f>
        <v>44</v>
      </c>
      <c r="G15" s="26">
        <f>MIN(J$3:J$18)</f>
        <v>49</v>
      </c>
      <c r="H15" s="27">
        <f>MAX(J$3:J$18)</f>
        <v>79</v>
      </c>
      <c r="I15" s="28">
        <f>AVERAGE(J$3:J$18)</f>
        <v>62.625</v>
      </c>
      <c r="J15" s="20">
        <f t="shared" si="0"/>
        <v>62</v>
      </c>
      <c r="K15" s="20" t="str">
        <f>VLOOKUP(J15,GRADES!$A$2:$B$10,2)</f>
        <v>C4</v>
      </c>
      <c r="L15" s="26">
        <f>MATHS!C27</f>
        <v>10</v>
      </c>
      <c r="M15" s="26">
        <f>MATHS!D27</f>
        <v>4</v>
      </c>
      <c r="N15" s="26">
        <f>MATHS!E27</f>
        <v>6</v>
      </c>
      <c r="O15" s="26">
        <f>MATHS!F27</f>
        <v>18</v>
      </c>
      <c r="P15" s="26">
        <f>MIN(S$3:S$18)</f>
        <v>26</v>
      </c>
      <c r="Q15" s="27">
        <f>MAX(S$3:S$18)</f>
        <v>57</v>
      </c>
      <c r="R15" s="28">
        <f>AVERAGE(S$3:S$18)</f>
        <v>35</v>
      </c>
      <c r="S15" s="20">
        <f t="shared" si="1"/>
        <v>38</v>
      </c>
      <c r="T15" s="20" t="str">
        <f>VLOOKUP(S15,GRADES!$A$2:$B$10,2)</f>
        <v>F9</v>
      </c>
      <c r="U15" s="26">
        <f>BIOLOGY!C27</f>
        <v>10</v>
      </c>
      <c r="V15" s="26">
        <f>BIOLOGY!D27</f>
        <v>9</v>
      </c>
      <c r="W15" s="26">
        <f>BIOLOGY!E27</f>
        <v>9</v>
      </c>
      <c r="X15" s="26">
        <f>BIOLOGY!F27</f>
        <v>30</v>
      </c>
      <c r="Y15" s="26">
        <f>MIN(AB$3:AB$18)</f>
        <v>33</v>
      </c>
      <c r="Z15" s="27">
        <f>MAX(AB$3:AB$18)</f>
        <v>81</v>
      </c>
      <c r="AA15" s="28">
        <f>AVERAGE(AB$3:AB$18)</f>
        <v>56.25</v>
      </c>
      <c r="AB15" s="20">
        <f t="shared" si="2"/>
        <v>58</v>
      </c>
      <c r="AC15" s="20" t="str">
        <f>VLOOKUP(AB15,GRADES!$A$2:$B$10,2)</f>
        <v>C5</v>
      </c>
      <c r="AD15" s="26">
        <f>GEOGRAPHY!C27</f>
        <v>0</v>
      </c>
      <c r="AE15" s="26">
        <f>GEOGRAPHY!D27</f>
        <v>0</v>
      </c>
      <c r="AF15" s="26">
        <f>GEOGRAPHY!E27</f>
        <v>0</v>
      </c>
      <c r="AG15" s="26">
        <f>GEOGRAPHY!F27</f>
        <v>0</v>
      </c>
      <c r="AH15" s="26">
        <f>MIN(AK$3:AK$18)</f>
        <v>0</v>
      </c>
      <c r="AI15" s="27">
        <f>MAX(AK$3:AK$18)</f>
        <v>89</v>
      </c>
      <c r="AJ15" s="28">
        <f>AVERAGE(AK$3:AK$18)</f>
        <v>51</v>
      </c>
      <c r="AK15" s="20">
        <f t="shared" si="3"/>
        <v>0</v>
      </c>
      <c r="AL15" s="20" t="str">
        <f>VLOOKUP(AK15,GRADES!$A$2:$B$10,2)</f>
        <v>F9</v>
      </c>
      <c r="AM15" s="26">
        <f>'LIT-IN-ENGLISH'!C27</f>
        <v>9</v>
      </c>
      <c r="AN15" s="26">
        <f>'LIT-IN-ENGLISH'!D27</f>
        <v>6</v>
      </c>
      <c r="AO15" s="26">
        <f>'LIT-IN-ENGLISH'!E27</f>
        <v>7</v>
      </c>
      <c r="AP15" s="26">
        <f>'LIT-IN-ENGLISH'!F27</f>
        <v>27</v>
      </c>
      <c r="AQ15" s="26">
        <f>MIN(AT$3:AT$18)</f>
        <v>46</v>
      </c>
      <c r="AR15" s="27">
        <f>MAX(AT$3:AT$18)</f>
        <v>75</v>
      </c>
      <c r="AS15" s="28">
        <f>AVERAGE(AT$3:AT$18)</f>
        <v>57.8125</v>
      </c>
      <c r="AT15" s="20">
        <f t="shared" si="4"/>
        <v>49</v>
      </c>
      <c r="AU15" s="20" t="str">
        <f>VLOOKUP(AT15,GRADES!$A$2:$B$10,2)</f>
        <v>D7</v>
      </c>
      <c r="AV15" s="26">
        <f>CRS!C27</f>
        <v>9</v>
      </c>
      <c r="AW15" s="26">
        <f>CRS!D27</f>
        <v>8</v>
      </c>
      <c r="AX15" s="26">
        <f>CRS!E27</f>
        <v>5</v>
      </c>
      <c r="AY15" s="26">
        <f>CRS!F27</f>
        <v>46</v>
      </c>
      <c r="AZ15" s="26">
        <f>MIN(BC$3:BC$18)</f>
        <v>52</v>
      </c>
      <c r="BA15" s="27">
        <f>MAX(BC$3:BC$18)</f>
        <v>95</v>
      </c>
      <c r="BB15" s="28">
        <f>AVERAGE(BC$3:BC$18)</f>
        <v>76.0625</v>
      </c>
      <c r="BC15" s="20">
        <f t="shared" si="5"/>
        <v>68</v>
      </c>
      <c r="BD15" s="20" t="str">
        <f>VLOOKUP(BC15,GRADES!$A$2:$B$10,2)</f>
        <v>B3</v>
      </c>
      <c r="BE15" s="26">
        <f>ECONOMICS!C27</f>
        <v>10</v>
      </c>
      <c r="BF15" s="26">
        <f>ECONOMICS!D27</f>
        <v>4</v>
      </c>
      <c r="BG15" s="26">
        <f>ECONOMICS!E27</f>
        <v>7</v>
      </c>
      <c r="BH15" s="26">
        <f>ECONOMICS!F27</f>
        <v>38</v>
      </c>
      <c r="BI15" s="26">
        <f>MIN(BL$3:BL$18)</f>
        <v>48</v>
      </c>
      <c r="BJ15" s="27">
        <f>MAX(BL$3:BL$18)</f>
        <v>87</v>
      </c>
      <c r="BK15" s="28">
        <f>AVERAGE(BL$3:BL$18)</f>
        <v>62.125</v>
      </c>
      <c r="BL15" s="20">
        <f t="shared" si="6"/>
        <v>59</v>
      </c>
      <c r="BM15" s="20" t="str">
        <f>VLOOKUP(BL15,GRADES!$A$2:$B$10,2)</f>
        <v>C5</v>
      </c>
      <c r="BN15" s="26">
        <f>GOVERNMENT!C27</f>
        <v>9</v>
      </c>
      <c r="BO15" s="26">
        <f>GOVERNMENT!D27</f>
        <v>5</v>
      </c>
      <c r="BP15" s="26">
        <f>GOVERNMENT!E27</f>
        <v>4</v>
      </c>
      <c r="BQ15" s="26">
        <f>GOVERNMENT!F27</f>
        <v>30</v>
      </c>
      <c r="BR15" s="26">
        <f>MIN(BU$3:BU$18)</f>
        <v>39</v>
      </c>
      <c r="BS15" s="27">
        <f>MAX(BU$3:BU$18)</f>
        <v>85</v>
      </c>
      <c r="BT15" s="28">
        <f>AVERAGE(BU$3:BU$18)</f>
        <v>61.875</v>
      </c>
      <c r="BU15" s="20">
        <f t="shared" si="7"/>
        <v>48</v>
      </c>
      <c r="BV15" s="20" t="str">
        <f>VLOOKUP(BU15,GRADES!$A$2:$B$10,2)</f>
        <v>D7</v>
      </c>
      <c r="BW15" s="26">
        <f>'CIVIC EDU'!C27</f>
        <v>7</v>
      </c>
      <c r="BX15" s="26">
        <f>'CIVIC EDU'!D27</f>
        <v>5</v>
      </c>
      <c r="BY15" s="26">
        <f>'CIVIC EDU'!E27</f>
        <v>9</v>
      </c>
      <c r="BZ15" s="26">
        <f>'CIVIC EDU'!F27</f>
        <v>65</v>
      </c>
      <c r="CA15" s="26">
        <f>MIN(CD$3:CD$18)</f>
        <v>61</v>
      </c>
      <c r="CB15" s="27">
        <f>MAX(CD$3:CD$18)</f>
        <v>97</v>
      </c>
      <c r="CC15" s="28">
        <f>AVERAGE(CD$3:CD$18)</f>
        <v>83.75</v>
      </c>
      <c r="CD15" s="20">
        <f t="shared" si="8"/>
        <v>86</v>
      </c>
      <c r="CE15" s="20" t="str">
        <f>VLOOKUP(CD15,GRADES!$A$2:$B$10,2)</f>
        <v>A1</v>
      </c>
      <c r="CF15" s="20">
        <f>FMATHS!C27</f>
        <v>10</v>
      </c>
      <c r="CG15" s="20">
        <f>FMATHS!D27</f>
        <v>6</v>
      </c>
      <c r="CH15" s="20">
        <f>FMATHS!E27</f>
        <v>8</v>
      </c>
      <c r="CI15" s="20">
        <f>FMATHS!F27</f>
        <v>52</v>
      </c>
      <c r="CJ15" s="26">
        <f>MIN(CM$3:CM$18)</f>
        <v>47</v>
      </c>
      <c r="CK15" s="37">
        <f>MAX(CM$3:CM$18)</f>
        <v>82</v>
      </c>
      <c r="CL15" s="28">
        <f>AVERAGE(CM$3:CM$18)</f>
        <v>70.25</v>
      </c>
      <c r="CM15" s="20">
        <f t="shared" si="9"/>
        <v>76</v>
      </c>
      <c r="CN15" s="20" t="str">
        <f>VLOOKUP(CM15,GRADES!$A$2:$B$10,2)</f>
        <v>A1</v>
      </c>
      <c r="CO15" s="20">
        <f>IGBO!C27</f>
        <v>10</v>
      </c>
      <c r="CP15" s="20">
        <f>IGBO!D27</f>
        <v>10</v>
      </c>
      <c r="CQ15" s="20">
        <f>IGBO!E27</f>
        <v>4</v>
      </c>
      <c r="CR15" s="20">
        <f>IGBO!F27</f>
        <v>63</v>
      </c>
      <c r="CS15" s="26">
        <f>MIN(CV$3:CV$18)</f>
        <v>0</v>
      </c>
      <c r="CT15" s="37">
        <f>MAX(CV$3:CV$18)</f>
        <v>87</v>
      </c>
      <c r="CU15" s="28">
        <f>AVERAGE(CV$3:CV$18)</f>
        <v>21</v>
      </c>
      <c r="CV15" s="20">
        <f t="shared" si="10"/>
        <v>87</v>
      </c>
      <c r="CW15" s="20" t="str">
        <f>VLOOKUP(CV15,GRADES!$A$2:$B$10,2)</f>
        <v>A1</v>
      </c>
      <c r="CX15" s="20">
        <f>MARKETING!C27</f>
        <v>8</v>
      </c>
      <c r="CY15" s="20">
        <f>MARKETING!D27</f>
        <v>9</v>
      </c>
      <c r="CZ15" s="20">
        <f>MARKETING!E27</f>
        <v>3</v>
      </c>
      <c r="DA15" s="20">
        <f>MARKETING!F27</f>
        <v>44</v>
      </c>
      <c r="DB15" s="26">
        <f>MIN(DE$3:DE$18)</f>
        <v>45</v>
      </c>
      <c r="DC15" s="41">
        <f>MAX(DE$3:DE$18)</f>
        <v>93</v>
      </c>
      <c r="DD15" s="28">
        <f>AVERAGE(DE$3:DE$18)</f>
        <v>69.5625</v>
      </c>
      <c r="DE15" s="20">
        <f t="shared" si="12"/>
        <v>64</v>
      </c>
      <c r="DF15" s="20" t="str">
        <f>VLOOKUP(DE15,GRADES!$A$2:$B$10,2)</f>
        <v>C4</v>
      </c>
      <c r="DG15" s="20">
        <v>11</v>
      </c>
      <c r="DH15" s="20">
        <v>1100</v>
      </c>
      <c r="DI15" s="20">
        <f t="shared" si="13"/>
        <v>631</v>
      </c>
      <c r="DJ15" s="20">
        <f t="shared" si="11"/>
        <v>57.363636363636367</v>
      </c>
      <c r="DK15" s="32">
        <f t="shared" si="14"/>
        <v>10</v>
      </c>
      <c r="DL15" s="44" t="s">
        <v>62</v>
      </c>
      <c r="DO15" s="30"/>
    </row>
    <row r="16" spans="1:119" ht="21" thickBot="1" x14ac:dyDescent="0.3">
      <c r="A16" s="42">
        <v>20170057</v>
      </c>
      <c r="B16" s="40" t="s">
        <v>77</v>
      </c>
      <c r="C16" s="26">
        <f>ENGLISH!C30</f>
        <v>9</v>
      </c>
      <c r="D16" s="26">
        <f>ENGLISH!D30</f>
        <v>2</v>
      </c>
      <c r="E16" s="26">
        <f>ENGLISH!E30</f>
        <v>6</v>
      </c>
      <c r="F16" s="26">
        <f>ENGLISH!F30</f>
        <v>36</v>
      </c>
      <c r="G16" s="26">
        <f>MIN(J$3:J$18)</f>
        <v>49</v>
      </c>
      <c r="H16" s="27">
        <f>MAX(J$3:J$18)</f>
        <v>79</v>
      </c>
      <c r="I16" s="28">
        <f>AVERAGE(J$3:J$18)</f>
        <v>62.625</v>
      </c>
      <c r="J16" s="20">
        <f t="shared" si="0"/>
        <v>53</v>
      </c>
      <c r="K16" s="20" t="str">
        <f>VLOOKUP(J16,GRADES!$A$2:$B$10,2)</f>
        <v>C6</v>
      </c>
      <c r="L16" s="26">
        <f>MATHS!C30</f>
        <v>7</v>
      </c>
      <c r="M16" s="26">
        <f>MATHS!D30</f>
        <v>4</v>
      </c>
      <c r="N16" s="26">
        <f>MATHS!E30</f>
        <v>2</v>
      </c>
      <c r="O16" s="26">
        <f>MATHS!F30</f>
        <v>13</v>
      </c>
      <c r="P16" s="26">
        <f>MIN(S$3:S$18)</f>
        <v>26</v>
      </c>
      <c r="Q16" s="27">
        <f>MAX(S$3:S$18)</f>
        <v>57</v>
      </c>
      <c r="R16" s="28">
        <f>AVERAGE(S$3:S$18)</f>
        <v>35</v>
      </c>
      <c r="S16" s="20">
        <f t="shared" si="1"/>
        <v>26</v>
      </c>
      <c r="T16" s="20" t="str">
        <f>VLOOKUP(S16,GRADES!$A$2:$B$10,2)</f>
        <v>F9</v>
      </c>
      <c r="U16" s="26">
        <f>BIOLOGY!C30</f>
        <v>10</v>
      </c>
      <c r="V16" s="26">
        <f>BIOLOGY!D30</f>
        <v>7</v>
      </c>
      <c r="W16" s="26">
        <f>BIOLOGY!E30</f>
        <v>8</v>
      </c>
      <c r="X16" s="26">
        <f>BIOLOGY!F30</f>
        <v>31</v>
      </c>
      <c r="Y16" s="26">
        <f>MIN(AB$3:AB$18)</f>
        <v>33</v>
      </c>
      <c r="Z16" s="27">
        <f>MAX(AB$3:AB$18)</f>
        <v>81</v>
      </c>
      <c r="AA16" s="28">
        <f>AVERAGE(AB$3:AB$18)</f>
        <v>56.25</v>
      </c>
      <c r="AB16" s="20">
        <f t="shared" si="2"/>
        <v>56</v>
      </c>
      <c r="AC16" s="20" t="str">
        <f>VLOOKUP(AB16,GRADES!$A$2:$B$10,2)</f>
        <v>C5</v>
      </c>
      <c r="AD16" s="26">
        <f>GEOGRAPHY!C30</f>
        <v>0</v>
      </c>
      <c r="AE16" s="26">
        <f>GEOGRAPHY!D30</f>
        <v>0</v>
      </c>
      <c r="AF16" s="26">
        <f>GEOGRAPHY!E30</f>
        <v>0</v>
      </c>
      <c r="AG16" s="26">
        <f>GEOGRAPHY!F30</f>
        <v>0</v>
      </c>
      <c r="AH16" s="26">
        <f>MIN(AK$3:AK$18)</f>
        <v>0</v>
      </c>
      <c r="AI16" s="27">
        <f>MAX(AK$3:AK$18)</f>
        <v>89</v>
      </c>
      <c r="AJ16" s="28">
        <f>AVERAGE(AK$3:AK$18)</f>
        <v>51</v>
      </c>
      <c r="AK16" s="20">
        <f t="shared" si="3"/>
        <v>0</v>
      </c>
      <c r="AL16" s="20" t="str">
        <f>VLOOKUP(AK16,GRADES!$A$2:$B$10,2)</f>
        <v>F9</v>
      </c>
      <c r="AM16" s="26">
        <f>'LIT-IN-ENGLISH'!C30</f>
        <v>9</v>
      </c>
      <c r="AN16" s="26">
        <f>'LIT-IN-ENGLISH'!D30</f>
        <v>4</v>
      </c>
      <c r="AO16" s="26">
        <f>'LIT-IN-ENGLISH'!E30</f>
        <v>8</v>
      </c>
      <c r="AP16" s="26">
        <f>'LIT-IN-ENGLISH'!F30</f>
        <v>33</v>
      </c>
      <c r="AQ16" s="26">
        <f>MIN(AT$3:AT$18)</f>
        <v>46</v>
      </c>
      <c r="AR16" s="27">
        <f>MAX(AT$3:AT$18)</f>
        <v>75</v>
      </c>
      <c r="AS16" s="28">
        <f>AVERAGE(AT$3:AT$18)</f>
        <v>57.8125</v>
      </c>
      <c r="AT16" s="20">
        <f t="shared" si="4"/>
        <v>54</v>
      </c>
      <c r="AU16" s="20" t="str">
        <f>VLOOKUP(AT16,GRADES!$A$2:$B$10,2)</f>
        <v>C6</v>
      </c>
      <c r="AV16" s="26">
        <f>CRS!C30</f>
        <v>9</v>
      </c>
      <c r="AW16" s="26">
        <f>CRS!D30</f>
        <v>9</v>
      </c>
      <c r="AX16" s="26">
        <f>CRS!E30</f>
        <v>6</v>
      </c>
      <c r="AY16" s="26">
        <f>CRS!F30</f>
        <v>46</v>
      </c>
      <c r="AZ16" s="26">
        <f>MIN(BC$3:BC$18)</f>
        <v>52</v>
      </c>
      <c r="BA16" s="27">
        <f>MAX(BC$3:BC$18)</f>
        <v>95</v>
      </c>
      <c r="BB16" s="28">
        <f>AVERAGE(BC$3:BC$18)</f>
        <v>76.0625</v>
      </c>
      <c r="BC16" s="20">
        <f t="shared" si="5"/>
        <v>70</v>
      </c>
      <c r="BD16" s="20" t="str">
        <f>VLOOKUP(BC16,GRADES!$A$2:$B$10,2)</f>
        <v>B2</v>
      </c>
      <c r="BE16" s="26">
        <f>ECONOMICS!C30</f>
        <v>6</v>
      </c>
      <c r="BF16" s="26">
        <f>ECONOMICS!D30</f>
        <v>7</v>
      </c>
      <c r="BG16" s="26">
        <f>ECONOMICS!E30</f>
        <v>1</v>
      </c>
      <c r="BH16" s="26">
        <f>ECONOMICS!F30</f>
        <v>34</v>
      </c>
      <c r="BI16" s="26">
        <f>MIN(BL$3:BL$18)</f>
        <v>48</v>
      </c>
      <c r="BJ16" s="27">
        <f>MAX(BL$3:BL$18)</f>
        <v>87</v>
      </c>
      <c r="BK16" s="28">
        <f>AVERAGE(BL$3:BL$18)</f>
        <v>62.125</v>
      </c>
      <c r="BL16" s="20">
        <f t="shared" si="6"/>
        <v>48</v>
      </c>
      <c r="BM16" s="20" t="str">
        <f>VLOOKUP(BL16,GRADES!$A$2:$B$10,2)</f>
        <v>D7</v>
      </c>
      <c r="BN16" s="26">
        <f>GOVERNMENT!C30</f>
        <v>9</v>
      </c>
      <c r="BO16" s="26">
        <f>GOVERNMENT!D30</f>
        <v>1</v>
      </c>
      <c r="BP16" s="26">
        <f>GOVERNMENT!E30</f>
        <v>3</v>
      </c>
      <c r="BQ16" s="26">
        <f>GOVERNMENT!F30</f>
        <v>44</v>
      </c>
      <c r="BR16" s="26">
        <f>MIN(BU$3:BU$18)</f>
        <v>39</v>
      </c>
      <c r="BS16" s="27">
        <f>MAX(BU$3:BU$18)</f>
        <v>85</v>
      </c>
      <c r="BT16" s="28">
        <f>AVERAGE(BU$3:BU$18)</f>
        <v>61.875</v>
      </c>
      <c r="BU16" s="20">
        <f t="shared" si="7"/>
        <v>57</v>
      </c>
      <c r="BV16" s="20" t="str">
        <f>VLOOKUP(BU16,GRADES!$A$2:$B$10,2)</f>
        <v>C5</v>
      </c>
      <c r="BW16" s="26">
        <f>'CIVIC EDU'!C30</f>
        <v>6</v>
      </c>
      <c r="BX16" s="26">
        <f>'CIVIC EDU'!D30</f>
        <v>5</v>
      </c>
      <c r="BY16" s="26">
        <f>'CIVIC EDU'!E30</f>
        <v>5</v>
      </c>
      <c r="BZ16" s="26">
        <f>'CIVIC EDU'!F30</f>
        <v>60</v>
      </c>
      <c r="CA16" s="26">
        <f>MIN(CD$3:CD$18)</f>
        <v>61</v>
      </c>
      <c r="CB16" s="27">
        <f>MAX(CD$3:CD$18)</f>
        <v>97</v>
      </c>
      <c r="CC16" s="28">
        <f>AVERAGE(CD$3:CD$18)</f>
        <v>83.75</v>
      </c>
      <c r="CD16" s="20">
        <f t="shared" si="8"/>
        <v>76</v>
      </c>
      <c r="CE16" s="20" t="str">
        <f>VLOOKUP(CD16,GRADES!$A$2:$B$10,2)</f>
        <v>A1</v>
      </c>
      <c r="CF16" s="20">
        <f>FMATHS!C30</f>
        <v>7</v>
      </c>
      <c r="CG16" s="20">
        <f>FMATHS!D30</f>
        <v>8</v>
      </c>
      <c r="CH16" s="20">
        <f>FMATHS!E30</f>
        <v>10</v>
      </c>
      <c r="CI16" s="20">
        <f>FMATHS!F30</f>
        <v>37</v>
      </c>
      <c r="CJ16" s="26">
        <f>MIN(CM$3:CM$18)</f>
        <v>47</v>
      </c>
      <c r="CK16" s="37">
        <f>MAX(CM$3:CM$18)</f>
        <v>82</v>
      </c>
      <c r="CL16" s="28">
        <f>AVERAGE(CM$3:CM$18)</f>
        <v>70.25</v>
      </c>
      <c r="CM16" s="20">
        <f t="shared" si="9"/>
        <v>62</v>
      </c>
      <c r="CN16" s="20" t="str">
        <f>VLOOKUP(CM16,GRADES!$A$2:$B$10,2)</f>
        <v>C4</v>
      </c>
      <c r="CO16" s="20">
        <f>IGBO!C30</f>
        <v>10</v>
      </c>
      <c r="CP16" s="20">
        <f>IGBO!D30</f>
        <v>8</v>
      </c>
      <c r="CQ16" s="20">
        <f>IGBO!E30</f>
        <v>2</v>
      </c>
      <c r="CR16" s="20">
        <f>IGBO!F30</f>
        <v>48</v>
      </c>
      <c r="CS16" s="26">
        <f>MIN(CV$3:CV$18)</f>
        <v>0</v>
      </c>
      <c r="CT16" s="37">
        <f>MAX(CV$3:CV$18)</f>
        <v>87</v>
      </c>
      <c r="CU16" s="28">
        <f>AVERAGE(CV$3:CV$18)</f>
        <v>21</v>
      </c>
      <c r="CV16" s="20">
        <f t="shared" si="10"/>
        <v>68</v>
      </c>
      <c r="CW16" s="20" t="str">
        <f>VLOOKUP(CV16,GRADES!$A$2:$B$10,2)</f>
        <v>B3</v>
      </c>
      <c r="CX16" s="20">
        <f>MARKETING!C30</f>
        <v>10</v>
      </c>
      <c r="CY16" s="20">
        <f>MARKETING!D30</f>
        <v>9</v>
      </c>
      <c r="CZ16" s="20">
        <f>MARKETING!E30</f>
        <v>3</v>
      </c>
      <c r="DA16" s="20">
        <f>MARKETING!F30</f>
        <v>45</v>
      </c>
      <c r="DB16" s="26">
        <f>MIN(DE$3:DE$18)</f>
        <v>45</v>
      </c>
      <c r="DC16" s="41">
        <f>MAX(DE$3:DE$18)</f>
        <v>93</v>
      </c>
      <c r="DD16" s="28">
        <f>AVERAGE(DE$3:DE$18)</f>
        <v>69.5625</v>
      </c>
      <c r="DE16" s="20">
        <f t="shared" si="12"/>
        <v>67</v>
      </c>
      <c r="DF16" s="20" t="str">
        <f>VLOOKUP(DE16,GRADES!$A$2:$B$10,2)</f>
        <v>B3</v>
      </c>
      <c r="DG16" s="20">
        <v>11</v>
      </c>
      <c r="DH16" s="20">
        <v>1100</v>
      </c>
      <c r="DI16" s="20">
        <f t="shared" si="13"/>
        <v>570</v>
      </c>
      <c r="DJ16" s="20">
        <f t="shared" si="11"/>
        <v>51.81818181818182</v>
      </c>
      <c r="DK16" s="32">
        <f t="shared" si="14"/>
        <v>14</v>
      </c>
      <c r="DL16" s="44" t="s">
        <v>63</v>
      </c>
      <c r="DO16" s="30"/>
    </row>
    <row r="17" spans="1:119" ht="21" thickBot="1" x14ac:dyDescent="0.3">
      <c r="A17" s="42">
        <v>20170079</v>
      </c>
      <c r="B17" s="40" t="s">
        <v>78</v>
      </c>
      <c r="C17" s="26">
        <f>ENGLISH!C31</f>
        <v>8</v>
      </c>
      <c r="D17" s="26">
        <f>ENGLISH!D31</f>
        <v>2</v>
      </c>
      <c r="E17" s="26">
        <f>ENGLISH!E31</f>
        <v>5</v>
      </c>
      <c r="F17" s="26">
        <f>ENGLISH!F31</f>
        <v>45</v>
      </c>
      <c r="G17" s="26">
        <f>MIN(J$3:J$18)</f>
        <v>49</v>
      </c>
      <c r="H17" s="27">
        <f>MAX(J$3:J$18)</f>
        <v>79</v>
      </c>
      <c r="I17" s="28">
        <f>AVERAGE(J$3:J$18)</f>
        <v>62.625</v>
      </c>
      <c r="J17" s="20">
        <f t="shared" si="0"/>
        <v>60</v>
      </c>
      <c r="K17" s="20" t="str">
        <f>VLOOKUP(J17,GRADES!$A$2:$B$10,2)</f>
        <v>C4</v>
      </c>
      <c r="L17" s="26">
        <f>MATHS!C31</f>
        <v>7</v>
      </c>
      <c r="M17" s="26">
        <f>MATHS!D31</f>
        <v>4</v>
      </c>
      <c r="N17" s="26">
        <f>MATHS!E31</f>
        <v>2</v>
      </c>
      <c r="O17" s="26">
        <f>MATHS!F31</f>
        <v>16</v>
      </c>
      <c r="P17" s="26">
        <f>MIN(S$3:S$18)</f>
        <v>26</v>
      </c>
      <c r="Q17" s="27">
        <f>MAX(S$3:S$18)</f>
        <v>57</v>
      </c>
      <c r="R17" s="28">
        <f>AVERAGE(S$3:S$18)</f>
        <v>35</v>
      </c>
      <c r="S17" s="20">
        <f t="shared" si="1"/>
        <v>29</v>
      </c>
      <c r="T17" s="20" t="str">
        <f>VLOOKUP(S17,GRADES!$A$2:$B$10,2)</f>
        <v>F9</v>
      </c>
      <c r="U17" s="26">
        <f>BIOLOGY!C31</f>
        <v>7</v>
      </c>
      <c r="V17" s="26">
        <f>BIOLOGY!D31</f>
        <v>5</v>
      </c>
      <c r="W17" s="26">
        <f>BIOLOGY!E31</f>
        <v>6</v>
      </c>
      <c r="X17" s="26">
        <f>BIOLOGY!F31</f>
        <v>28</v>
      </c>
      <c r="Y17" s="26">
        <f>MIN(AB$3:AB$18)</f>
        <v>33</v>
      </c>
      <c r="Z17" s="27">
        <f>MAX(AB$3:AB$18)</f>
        <v>81</v>
      </c>
      <c r="AA17" s="28">
        <f>AVERAGE(AB$3:AB$18)</f>
        <v>56.25</v>
      </c>
      <c r="AB17" s="20">
        <f t="shared" si="2"/>
        <v>46</v>
      </c>
      <c r="AC17" s="20" t="str">
        <f>VLOOKUP(AB17,GRADES!$A$2:$B$10,2)</f>
        <v>D7</v>
      </c>
      <c r="AD17" s="26">
        <f>GEOGRAPHY!C31</f>
        <v>9</v>
      </c>
      <c r="AE17" s="26">
        <f>GEOGRAPHY!D31</f>
        <v>4</v>
      </c>
      <c r="AF17" s="26">
        <f>GEOGRAPHY!E31</f>
        <v>6</v>
      </c>
      <c r="AG17" s="26">
        <f>GEOGRAPHY!F31</f>
        <v>43</v>
      </c>
      <c r="AH17" s="26">
        <f>MIN(AK$3:AK$18)</f>
        <v>0</v>
      </c>
      <c r="AI17" s="27">
        <f>MAX(AK$3:AK$18)</f>
        <v>89</v>
      </c>
      <c r="AJ17" s="28">
        <f>AVERAGE(AK$3:AK$18)</f>
        <v>51</v>
      </c>
      <c r="AK17" s="20">
        <f t="shared" si="3"/>
        <v>62</v>
      </c>
      <c r="AL17" s="20" t="str">
        <f>VLOOKUP(AK17,GRADES!$A$2:$B$10,2)</f>
        <v>C4</v>
      </c>
      <c r="AM17" s="26">
        <f>'LIT-IN-ENGLISH'!C31</f>
        <v>9</v>
      </c>
      <c r="AN17" s="26">
        <f>'LIT-IN-ENGLISH'!D31</f>
        <v>6</v>
      </c>
      <c r="AO17" s="26">
        <f>'LIT-IN-ENGLISH'!E31</f>
        <v>6</v>
      </c>
      <c r="AP17" s="26">
        <f>'LIT-IN-ENGLISH'!F31</f>
        <v>33</v>
      </c>
      <c r="AQ17" s="26">
        <f>MIN(AT$3:AT$18)</f>
        <v>46</v>
      </c>
      <c r="AR17" s="27">
        <f>MAX(AT$3:AT$18)</f>
        <v>75</v>
      </c>
      <c r="AS17" s="28">
        <f>AVERAGE(AT$3:AT$18)</f>
        <v>57.8125</v>
      </c>
      <c r="AT17" s="20">
        <f t="shared" si="4"/>
        <v>54</v>
      </c>
      <c r="AU17" s="20" t="str">
        <f>VLOOKUP(AT17,GRADES!$A$2:$B$10,2)</f>
        <v>C6</v>
      </c>
      <c r="AV17" s="26">
        <f>CRS!C31</f>
        <v>9</v>
      </c>
      <c r="AW17" s="26">
        <f>CRS!D31</f>
        <v>6</v>
      </c>
      <c r="AX17" s="26">
        <f>CRS!E31</f>
        <v>5</v>
      </c>
      <c r="AY17" s="26">
        <f>CRS!F31</f>
        <v>52</v>
      </c>
      <c r="AZ17" s="26">
        <f>MIN(BC$3:BC$18)</f>
        <v>52</v>
      </c>
      <c r="BA17" s="27">
        <f>MAX(BC$3:BC$18)</f>
        <v>95</v>
      </c>
      <c r="BB17" s="28">
        <f>AVERAGE(BC$3:BC$18)</f>
        <v>76.0625</v>
      </c>
      <c r="BC17" s="20">
        <f t="shared" si="5"/>
        <v>72</v>
      </c>
      <c r="BD17" s="20" t="str">
        <f>VLOOKUP(BC17,GRADES!$A$2:$B$10,2)</f>
        <v>B2</v>
      </c>
      <c r="BE17" s="26">
        <f>ECONOMICS!C31</f>
        <v>10</v>
      </c>
      <c r="BF17" s="26">
        <f>ECONOMICS!D31</f>
        <v>9</v>
      </c>
      <c r="BG17" s="26">
        <f>ECONOMICS!E31</f>
        <v>3</v>
      </c>
      <c r="BH17" s="26">
        <f>ECONOMICS!F31</f>
        <v>37</v>
      </c>
      <c r="BI17" s="26">
        <f>MIN(BL$3:BL$18)</f>
        <v>48</v>
      </c>
      <c r="BJ17" s="27">
        <f>MAX(BL$3:BL$18)</f>
        <v>87</v>
      </c>
      <c r="BK17" s="28">
        <f>AVERAGE(BL$3:BL$18)</f>
        <v>62.125</v>
      </c>
      <c r="BL17" s="20">
        <f t="shared" si="6"/>
        <v>59</v>
      </c>
      <c r="BM17" s="20" t="str">
        <f>VLOOKUP(BL17,GRADES!$A$2:$B$10,2)</f>
        <v>C5</v>
      </c>
      <c r="BN17" s="26">
        <f>GOVERNMENT!C31</f>
        <v>10</v>
      </c>
      <c r="BO17" s="26">
        <f>GOVERNMENT!D31</f>
        <v>5</v>
      </c>
      <c r="BP17" s="26">
        <f>GOVERNMENT!E31</f>
        <v>5</v>
      </c>
      <c r="BQ17" s="26">
        <f>GOVERNMENT!F31</f>
        <v>42</v>
      </c>
      <c r="BR17" s="26">
        <f>MIN(BU$3:BU$18)</f>
        <v>39</v>
      </c>
      <c r="BS17" s="27">
        <f>MAX(BU$3:BU$18)</f>
        <v>85</v>
      </c>
      <c r="BT17" s="28">
        <f>AVERAGE(BU$3:BU$18)</f>
        <v>61.875</v>
      </c>
      <c r="BU17" s="20">
        <f t="shared" si="7"/>
        <v>62</v>
      </c>
      <c r="BV17" s="20" t="str">
        <f>VLOOKUP(BU17,GRADES!$A$2:$B$10,2)</f>
        <v>C4</v>
      </c>
      <c r="BW17" s="26">
        <f>'CIVIC EDU'!C31</f>
        <v>10</v>
      </c>
      <c r="BX17" s="26">
        <f>'CIVIC EDU'!D31</f>
        <v>8</v>
      </c>
      <c r="BY17" s="26">
        <f>'CIVIC EDU'!E31</f>
        <v>5</v>
      </c>
      <c r="BZ17" s="26">
        <f>'CIVIC EDU'!F31</f>
        <v>60</v>
      </c>
      <c r="CA17" s="26">
        <f>MIN(CD$3:CD$18)</f>
        <v>61</v>
      </c>
      <c r="CB17" s="27">
        <f>MAX(CD$3:CD$18)</f>
        <v>97</v>
      </c>
      <c r="CC17" s="28">
        <f>AVERAGE(CD$3:CD$18)</f>
        <v>83.75</v>
      </c>
      <c r="CD17" s="20">
        <f t="shared" si="8"/>
        <v>83</v>
      </c>
      <c r="CE17" s="20" t="str">
        <f>VLOOKUP(CD17,GRADES!$A$2:$B$10,2)</f>
        <v>A1</v>
      </c>
      <c r="CF17" s="20">
        <f>FMATHS!C31</f>
        <v>9</v>
      </c>
      <c r="CG17" s="20">
        <f>FMATHS!D31</f>
        <v>10</v>
      </c>
      <c r="CH17" s="20">
        <f>FMATHS!E31</f>
        <v>8</v>
      </c>
      <c r="CI17" s="20">
        <f>FMATHS!F31</f>
        <v>55</v>
      </c>
      <c r="CJ17" s="26">
        <f>MIN(CM$3:CM$18)</f>
        <v>47</v>
      </c>
      <c r="CK17" s="37">
        <f>MAX(CM$3:CM$18)</f>
        <v>82</v>
      </c>
      <c r="CL17" s="28">
        <f>AVERAGE(CM$3:CM$18)</f>
        <v>70.25</v>
      </c>
      <c r="CM17" s="20">
        <f t="shared" si="9"/>
        <v>82</v>
      </c>
      <c r="CN17" s="20" t="str">
        <f>VLOOKUP(CM17,GRADES!$A$2:$B$10,2)</f>
        <v>A1</v>
      </c>
      <c r="CO17" s="20">
        <f>IGBO!C31</f>
        <v>0</v>
      </c>
      <c r="CP17" s="20">
        <f>IGBO!D31</f>
        <v>0</v>
      </c>
      <c r="CQ17" s="20">
        <f>IGBO!E31</f>
        <v>0</v>
      </c>
      <c r="CR17" s="20">
        <f>IGBO!F31</f>
        <v>0</v>
      </c>
      <c r="CS17" s="26">
        <f>MIN(CV$3:CV$18)</f>
        <v>0</v>
      </c>
      <c r="CT17" s="37">
        <f>MAX(CV$3:CV$18)</f>
        <v>87</v>
      </c>
      <c r="CU17" s="28">
        <f>AVERAGE(CV$3:CV$18)</f>
        <v>21</v>
      </c>
      <c r="CV17" s="20">
        <f t="shared" si="10"/>
        <v>0</v>
      </c>
      <c r="CW17" s="20" t="str">
        <f>VLOOKUP(CV17,GRADES!$A$2:$B$10,2)</f>
        <v>F9</v>
      </c>
      <c r="CX17" s="20">
        <f>MARKETING!C31</f>
        <v>10</v>
      </c>
      <c r="CY17" s="20">
        <f>MARKETING!D31</f>
        <v>9</v>
      </c>
      <c r="CZ17" s="20">
        <f>MARKETING!E31</f>
        <v>2</v>
      </c>
      <c r="DA17" s="20">
        <f>MARKETING!F31</f>
        <v>58</v>
      </c>
      <c r="DB17" s="26">
        <f>MIN(DE$3:DE$18)</f>
        <v>45</v>
      </c>
      <c r="DC17" s="41">
        <f>MAX(DE$3:DE$18)</f>
        <v>93</v>
      </c>
      <c r="DD17" s="28">
        <f>AVERAGE(DE$3:DE$18)</f>
        <v>69.5625</v>
      </c>
      <c r="DE17" s="20">
        <f t="shared" si="12"/>
        <v>79</v>
      </c>
      <c r="DF17" s="20" t="str">
        <f>VLOOKUP(DE17,GRADES!$A$2:$B$10,2)</f>
        <v>A1</v>
      </c>
      <c r="DG17" s="20">
        <v>11</v>
      </c>
      <c r="DH17" s="20">
        <v>1100</v>
      </c>
      <c r="DI17" s="20">
        <f t="shared" si="13"/>
        <v>609</v>
      </c>
      <c r="DJ17" s="20">
        <f t="shared" si="11"/>
        <v>55.363636363636367</v>
      </c>
      <c r="DK17" s="32">
        <f t="shared" si="14"/>
        <v>13</v>
      </c>
      <c r="DL17" s="44" t="s">
        <v>62</v>
      </c>
      <c r="DO17" s="30"/>
    </row>
    <row r="18" spans="1:119" ht="21" thickBot="1" x14ac:dyDescent="0.3">
      <c r="A18" s="42">
        <v>20170041</v>
      </c>
      <c r="B18" s="40" t="s">
        <v>79</v>
      </c>
      <c r="C18" s="26">
        <f>ENGLISH!C33</f>
        <v>10</v>
      </c>
      <c r="D18" s="26">
        <f>ENGLISH!D33</f>
        <v>6</v>
      </c>
      <c r="E18" s="26">
        <f>ENGLISH!E33</f>
        <v>10</v>
      </c>
      <c r="F18" s="26">
        <f>ENGLISH!F33</f>
        <v>50</v>
      </c>
      <c r="G18" s="26">
        <f>MIN(J$3:J$18)</f>
        <v>49</v>
      </c>
      <c r="H18" s="27">
        <f>MAX(J$3:J$18)</f>
        <v>79</v>
      </c>
      <c r="I18" s="28">
        <f>AVERAGE(J$3:J$18)</f>
        <v>62.625</v>
      </c>
      <c r="J18" s="20">
        <f t="shared" si="0"/>
        <v>76</v>
      </c>
      <c r="K18" s="20" t="str">
        <f>VLOOKUP(J18,GRADES!$A$2:$B$10,2)</f>
        <v>A1</v>
      </c>
      <c r="L18" s="26">
        <f>MATHS!C33</f>
        <v>10</v>
      </c>
      <c r="M18" s="26">
        <f>MATHS!D33</f>
        <v>3</v>
      </c>
      <c r="N18" s="26">
        <f>MATHS!E33</f>
        <v>6</v>
      </c>
      <c r="O18" s="26">
        <f>MATHS!F33</f>
        <v>18</v>
      </c>
      <c r="P18" s="26">
        <f>MIN(S$3:S$18)</f>
        <v>26</v>
      </c>
      <c r="Q18" s="27">
        <f>MAX(S$3:S$18)</f>
        <v>57</v>
      </c>
      <c r="R18" s="28">
        <f>AVERAGE(S$3:S$18)</f>
        <v>35</v>
      </c>
      <c r="S18" s="20">
        <f t="shared" si="1"/>
        <v>37</v>
      </c>
      <c r="T18" s="20" t="str">
        <f>VLOOKUP(S18,GRADES!$A$2:$B$10,2)</f>
        <v>F9</v>
      </c>
      <c r="U18" s="26">
        <f>BIOLOGY!C33</f>
        <v>10</v>
      </c>
      <c r="V18" s="26">
        <f>BIOLOGY!D33</f>
        <v>10</v>
      </c>
      <c r="W18" s="26">
        <f>BIOLOGY!E33</f>
        <v>9</v>
      </c>
      <c r="X18" s="26">
        <f>BIOLOGY!F33</f>
        <v>37</v>
      </c>
      <c r="Y18" s="26">
        <f>MIN(AB$3:AB$18)</f>
        <v>33</v>
      </c>
      <c r="Z18" s="27">
        <f>MAX(AB$3:AB$18)</f>
        <v>81</v>
      </c>
      <c r="AA18" s="28">
        <f>AVERAGE(AB$3:AB$18)</f>
        <v>56.25</v>
      </c>
      <c r="AB18" s="20">
        <f t="shared" si="2"/>
        <v>66</v>
      </c>
      <c r="AC18" s="20" t="str">
        <f>VLOOKUP(AB18,GRADES!$A$2:$B$10,2)</f>
        <v>B3</v>
      </c>
      <c r="AD18" s="26">
        <f>GEOGRAPHY!C33</f>
        <v>9</v>
      </c>
      <c r="AE18" s="26">
        <f>GEOGRAPHY!D33</f>
        <v>9</v>
      </c>
      <c r="AF18" s="26">
        <f>GEOGRAPHY!E33</f>
        <v>9</v>
      </c>
      <c r="AG18" s="26">
        <f>GEOGRAPHY!F33</f>
        <v>59</v>
      </c>
      <c r="AH18" s="26">
        <f>MIN(AK$3:AK$18)</f>
        <v>0</v>
      </c>
      <c r="AI18" s="27">
        <f>MAX(AK$3:AK$18)</f>
        <v>89</v>
      </c>
      <c r="AJ18" s="28">
        <f>AVERAGE(AK$3:AK$18)</f>
        <v>51</v>
      </c>
      <c r="AK18" s="20">
        <f t="shared" si="3"/>
        <v>86</v>
      </c>
      <c r="AL18" s="20" t="str">
        <f>VLOOKUP(AK18,GRADES!$A$2:$B$10,2)</f>
        <v>A1</v>
      </c>
      <c r="AM18" s="26">
        <f>'LIT-IN-ENGLISH'!C33</f>
        <v>10</v>
      </c>
      <c r="AN18" s="26">
        <f>'LIT-IN-ENGLISH'!D33</f>
        <v>7</v>
      </c>
      <c r="AO18" s="26">
        <f>'LIT-IN-ENGLISH'!E33</f>
        <v>8</v>
      </c>
      <c r="AP18" s="26">
        <f>'LIT-IN-ENGLISH'!F33</f>
        <v>50</v>
      </c>
      <c r="AQ18" s="26">
        <f>MIN(AT$3:AT$18)</f>
        <v>46</v>
      </c>
      <c r="AR18" s="27">
        <f>MAX(AT$3:AT$18)</f>
        <v>75</v>
      </c>
      <c r="AS18" s="28">
        <f>AVERAGE(AT$3:AT$18)</f>
        <v>57.8125</v>
      </c>
      <c r="AT18" s="20">
        <f t="shared" si="4"/>
        <v>75</v>
      </c>
      <c r="AU18" s="20" t="str">
        <f>VLOOKUP(AT18,GRADES!$A$2:$B$10,2)</f>
        <v>A1</v>
      </c>
      <c r="AV18" s="26">
        <f>CRS!C33</f>
        <v>10</v>
      </c>
      <c r="AW18" s="26">
        <f>CRS!D33</f>
        <v>9</v>
      </c>
      <c r="AX18" s="26">
        <f>CRS!E33</f>
        <v>8</v>
      </c>
      <c r="AY18" s="26">
        <f>CRS!F33</f>
        <v>61</v>
      </c>
      <c r="AZ18" s="26">
        <f>MIN(BC$3:BC$18)</f>
        <v>52</v>
      </c>
      <c r="BA18" s="27">
        <f>MAX(BC$3:BC$18)</f>
        <v>95</v>
      </c>
      <c r="BB18" s="28">
        <f>AVERAGE(BC$3:BC$18)</f>
        <v>76.0625</v>
      </c>
      <c r="BC18" s="20">
        <f t="shared" si="5"/>
        <v>88</v>
      </c>
      <c r="BD18" s="20" t="str">
        <f>VLOOKUP(BC18,GRADES!$A$2:$B$10,2)</f>
        <v>A1</v>
      </c>
      <c r="BE18" s="26">
        <f>ECONOMICS!C33</f>
        <v>10</v>
      </c>
      <c r="BF18" s="26">
        <f>ECONOMICS!D33</f>
        <v>9</v>
      </c>
      <c r="BG18" s="26">
        <f>ECONOMICS!E33</f>
        <v>10</v>
      </c>
      <c r="BH18" s="26">
        <f>ECONOMICS!F33</f>
        <v>55</v>
      </c>
      <c r="BI18" s="26">
        <f>MIN(BL$3:BL$18)</f>
        <v>48</v>
      </c>
      <c r="BJ18" s="27">
        <f>MAX(BL$3:BL$18)</f>
        <v>87</v>
      </c>
      <c r="BK18" s="28">
        <f>AVERAGE(BL$3:BL$18)</f>
        <v>62.125</v>
      </c>
      <c r="BL18" s="20">
        <f t="shared" si="6"/>
        <v>84</v>
      </c>
      <c r="BM18" s="20" t="str">
        <f>VLOOKUP(BL18,GRADES!$A$2:$B$10,2)</f>
        <v>A1</v>
      </c>
      <c r="BN18" s="26">
        <f>GOVERNMENT!C33</f>
        <v>9</v>
      </c>
      <c r="BO18" s="26">
        <f>GOVERNMENT!D33</f>
        <v>9</v>
      </c>
      <c r="BP18" s="26">
        <f>GOVERNMENT!E33</f>
        <v>5</v>
      </c>
      <c r="BQ18" s="26">
        <f>GOVERNMENT!F33</f>
        <v>62</v>
      </c>
      <c r="BR18" s="26">
        <f>MIN(BU$3:BU$18)</f>
        <v>39</v>
      </c>
      <c r="BS18" s="27">
        <f>MAX(BU$3:BU$18)</f>
        <v>85</v>
      </c>
      <c r="BT18" s="28">
        <f>AVERAGE(BU$3:BU$18)</f>
        <v>61.875</v>
      </c>
      <c r="BU18" s="20">
        <f t="shared" si="7"/>
        <v>85</v>
      </c>
      <c r="BV18" s="20" t="str">
        <f>VLOOKUP(BU18,GRADES!$A$2:$B$10,2)</f>
        <v>A1</v>
      </c>
      <c r="BW18" s="26">
        <f>'CIVIC EDU'!C33</f>
        <v>9</v>
      </c>
      <c r="BX18" s="26">
        <f>'CIVIC EDU'!D33</f>
        <v>9</v>
      </c>
      <c r="BY18" s="26">
        <f>'CIVIC EDU'!E33</f>
        <v>10</v>
      </c>
      <c r="BZ18" s="26">
        <f>'CIVIC EDU'!F33</f>
        <v>69</v>
      </c>
      <c r="CA18" s="26">
        <f>MIN(CD$3:CD$18)</f>
        <v>61</v>
      </c>
      <c r="CB18" s="27">
        <f>MAX(CD$3:CD$18)</f>
        <v>97</v>
      </c>
      <c r="CC18" s="28">
        <f>AVERAGE(CD$3:CD$18)</f>
        <v>83.75</v>
      </c>
      <c r="CD18" s="20">
        <f t="shared" si="8"/>
        <v>97</v>
      </c>
      <c r="CE18" s="20" t="str">
        <f>VLOOKUP(CD18,GRADES!$A$2:$B$10,2)</f>
        <v>A1</v>
      </c>
      <c r="CF18" s="20">
        <f>FMATHS!C33</f>
        <v>9</v>
      </c>
      <c r="CG18" s="20">
        <f>FMATHS!D33</f>
        <v>8</v>
      </c>
      <c r="CH18" s="20">
        <f>FMATHS!E33</f>
        <v>7</v>
      </c>
      <c r="CI18" s="20">
        <f>FMATHS!F33</f>
        <v>52</v>
      </c>
      <c r="CJ18" s="26">
        <f>MIN(CM$3:CM$18)</f>
        <v>47</v>
      </c>
      <c r="CK18" s="37">
        <f>MAX(CM$3:CM$18)</f>
        <v>82</v>
      </c>
      <c r="CL18" s="28">
        <f>AVERAGE(CM$3:CM$18)</f>
        <v>70.25</v>
      </c>
      <c r="CM18" s="20">
        <f t="shared" si="9"/>
        <v>76</v>
      </c>
      <c r="CN18" s="20" t="str">
        <f>VLOOKUP(CM18,GRADES!$A$2:$B$10,2)</f>
        <v>A1</v>
      </c>
      <c r="CO18" s="20">
        <f>IGBO!C33</f>
        <v>0</v>
      </c>
      <c r="CP18" s="20">
        <f>IGBO!D33</f>
        <v>0</v>
      </c>
      <c r="CQ18" s="20">
        <f>IGBO!E33</f>
        <v>0</v>
      </c>
      <c r="CR18" s="20">
        <f>IGBO!F33</f>
        <v>0</v>
      </c>
      <c r="CS18" s="26">
        <f>MIN(CV$3:CV$18)</f>
        <v>0</v>
      </c>
      <c r="CT18" s="37">
        <f>MAX(CV$3:CV$18)</f>
        <v>87</v>
      </c>
      <c r="CU18" s="28">
        <f>AVERAGE(CV$3:CV$18)</f>
        <v>21</v>
      </c>
      <c r="CV18" s="20">
        <f t="shared" si="10"/>
        <v>0</v>
      </c>
      <c r="CW18" s="20" t="str">
        <f>VLOOKUP(CV18,GRADES!$A$2:$B$10,2)</f>
        <v>F9</v>
      </c>
      <c r="CX18" s="20">
        <f>MARKETING!C33</f>
        <v>10</v>
      </c>
      <c r="CY18" s="20">
        <f>MARKETING!D33</f>
        <v>10</v>
      </c>
      <c r="CZ18" s="20">
        <f>MARKETING!E33</f>
        <v>7</v>
      </c>
      <c r="DA18" s="20">
        <f>MARKETING!F33</f>
        <v>66</v>
      </c>
      <c r="DB18" s="26">
        <f>MIN(DE$3:DE$18)</f>
        <v>45</v>
      </c>
      <c r="DC18" s="41">
        <f>MAX(DE$3:DE$18)</f>
        <v>93</v>
      </c>
      <c r="DD18" s="28">
        <f>AVERAGE(DE$3:DE$18)</f>
        <v>69.5625</v>
      </c>
      <c r="DE18" s="20">
        <f t="shared" si="12"/>
        <v>93</v>
      </c>
      <c r="DF18" s="20" t="str">
        <f>VLOOKUP(DE18,GRADES!$A$2:$B$10,2)</f>
        <v>A1</v>
      </c>
      <c r="DG18" s="20">
        <v>11</v>
      </c>
      <c r="DH18" s="20">
        <v>1100</v>
      </c>
      <c r="DI18" s="20">
        <f t="shared" si="13"/>
        <v>770</v>
      </c>
      <c r="DJ18" s="20">
        <f t="shared" si="11"/>
        <v>70</v>
      </c>
      <c r="DK18" s="32">
        <f t="shared" si="14"/>
        <v>2</v>
      </c>
      <c r="DL18" s="44" t="s">
        <v>62</v>
      </c>
      <c r="DO18" s="30"/>
    </row>
    <row r="19" spans="1:119" ht="16.5" thickBot="1" x14ac:dyDescent="0.3">
      <c r="A19" s="42">
        <v>20170045</v>
      </c>
      <c r="B19" s="40" t="s">
        <v>80</v>
      </c>
      <c r="C19" s="26">
        <f>ENGLISH!C36</f>
        <v>10</v>
      </c>
      <c r="D19" s="26">
        <f>ENGLISH!D36</f>
        <v>2</v>
      </c>
      <c r="E19" s="26">
        <f>ENGLISH!E36</f>
        <v>8</v>
      </c>
      <c r="F19" s="26">
        <f>ENGLISH!F36</f>
        <v>49</v>
      </c>
      <c r="G19" s="26">
        <f>MIN(J$3:J$18)</f>
        <v>49</v>
      </c>
      <c r="H19" s="38">
        <f>MAX(J$3:J$18)</f>
        <v>79</v>
      </c>
      <c r="I19" s="28">
        <f>AVERAGE(J$3:J$18)</f>
        <v>62.625</v>
      </c>
      <c r="J19" s="20">
        <f t="shared" si="0"/>
        <v>69</v>
      </c>
      <c r="K19" s="20" t="str">
        <f>VLOOKUP(J19,GRADES!$A$2:$B$10,2)</f>
        <v>B3</v>
      </c>
      <c r="L19" s="26">
        <f>MATHS!C36</f>
        <v>10</v>
      </c>
      <c r="M19" s="26">
        <f>MATHS!D36</f>
        <v>3</v>
      </c>
      <c r="N19" s="26">
        <f>MATHS!E36</f>
        <v>6</v>
      </c>
      <c r="O19" s="26">
        <f>MATHS!F36</f>
        <v>29</v>
      </c>
      <c r="P19" s="26">
        <f>MIN(S$3:S$18)</f>
        <v>26</v>
      </c>
      <c r="Q19" s="38">
        <f>MAX(S$3:S$18)</f>
        <v>57</v>
      </c>
      <c r="R19" s="28">
        <f>AVERAGE(S$3:S$18)</f>
        <v>35</v>
      </c>
      <c r="S19" s="20">
        <f t="shared" si="1"/>
        <v>48</v>
      </c>
      <c r="T19" s="20" t="str">
        <f>VLOOKUP(S19,GRADES!$A$2:$B$10,2)</f>
        <v>D7</v>
      </c>
      <c r="U19" s="26">
        <f>BIOLOGY!C36</f>
        <v>10</v>
      </c>
      <c r="V19" s="26">
        <f>BIOLOGY!D36</f>
        <v>10</v>
      </c>
      <c r="W19" s="26">
        <f>BIOLOGY!E36</f>
        <v>9</v>
      </c>
      <c r="X19" s="26">
        <f>BIOLOGY!F36</f>
        <v>55</v>
      </c>
      <c r="Y19" s="26">
        <f>MIN(AB$3:AB$18)</f>
        <v>33</v>
      </c>
      <c r="Z19" s="38">
        <f>MAX(AB$3:AB$18)</f>
        <v>81</v>
      </c>
      <c r="AA19" s="28">
        <f>AVERAGE(AB$3:AB$18)</f>
        <v>56.25</v>
      </c>
      <c r="AB19" s="20">
        <f t="shared" ref="AB19" si="26">SUM(U19,V19,W19,X19)</f>
        <v>84</v>
      </c>
      <c r="AC19" s="20" t="str">
        <f>VLOOKUP(AB19,GRADES!$A$2:$B$10,2)</f>
        <v>A1</v>
      </c>
      <c r="AD19" s="26">
        <f>GEOGRAPHY!C36</f>
        <v>0</v>
      </c>
      <c r="AE19" s="26">
        <f>GEOGRAPHY!D36</f>
        <v>0</v>
      </c>
      <c r="AF19" s="26">
        <f>GEOGRAPHY!E36</f>
        <v>0</v>
      </c>
      <c r="AG19" s="26">
        <f>GEOGRAPHY!F36</f>
        <v>0</v>
      </c>
      <c r="AH19" s="26">
        <f>MIN(AK$3:AK$18)</f>
        <v>0</v>
      </c>
      <c r="AI19" s="38">
        <f>MAX(AK$3:AK$18)</f>
        <v>89</v>
      </c>
      <c r="AJ19" s="28">
        <f>AVERAGE(AK$3:AK$18)</f>
        <v>51</v>
      </c>
      <c r="AK19" s="20">
        <f t="shared" ref="AK19" si="27">SUM(AD19,AE19,AF19,AG19)</f>
        <v>0</v>
      </c>
      <c r="AL19" s="20" t="str">
        <f>VLOOKUP(AK19,GRADES!$A$2:$B$10,2)</f>
        <v>F9</v>
      </c>
      <c r="AM19" s="26">
        <f>'LIT-IN-ENGLISH'!C36</f>
        <v>9</v>
      </c>
      <c r="AN19" s="26">
        <f>'LIT-IN-ENGLISH'!D36</f>
        <v>6</v>
      </c>
      <c r="AO19" s="26">
        <f>'LIT-IN-ENGLISH'!E36</f>
        <v>8</v>
      </c>
      <c r="AP19" s="26">
        <f>'LIT-IN-ENGLISH'!F36</f>
        <v>42</v>
      </c>
      <c r="AQ19" s="26">
        <f>MIN(AT$3:AT$18)</f>
        <v>46</v>
      </c>
      <c r="AR19" s="38">
        <f>MAX(AT$3:AT$18)</f>
        <v>75</v>
      </c>
      <c r="AS19" s="28">
        <f>AVERAGE(AT$3:AT$18)</f>
        <v>57.8125</v>
      </c>
      <c r="AT19" s="20">
        <f t="shared" ref="AT19" si="28">SUM(AM19,AN19,AO19,AP19)</f>
        <v>65</v>
      </c>
      <c r="AU19" s="20" t="str">
        <f>VLOOKUP(AT19,GRADES!$A$2:$B$10,2)</f>
        <v>B3</v>
      </c>
      <c r="AV19" s="26">
        <f>CRS!C36</f>
        <v>9</v>
      </c>
      <c r="AW19" s="26">
        <f>CRS!D36</f>
        <v>8</v>
      </c>
      <c r="AX19" s="26">
        <f>CRS!E36</f>
        <v>7</v>
      </c>
      <c r="AY19" s="26">
        <f>CRS!F36</f>
        <v>59</v>
      </c>
      <c r="AZ19" s="26">
        <f>MIN(BC$3:BC$18)</f>
        <v>52</v>
      </c>
      <c r="BA19" s="38">
        <f>MAX(BC$3:BC$18)</f>
        <v>95</v>
      </c>
      <c r="BB19" s="28">
        <f>AVERAGE(BC$3:BC$18)</f>
        <v>76.0625</v>
      </c>
      <c r="BC19" s="20">
        <f t="shared" ref="BC19" si="29">SUM(AV19,AW19,AX19,AY19)</f>
        <v>83</v>
      </c>
      <c r="BD19" s="20" t="str">
        <f>VLOOKUP(BC19,GRADES!$A$2:$B$10,2)</f>
        <v>A1</v>
      </c>
      <c r="BE19" s="26">
        <f>ECONOMICS!C36</f>
        <v>10</v>
      </c>
      <c r="BF19" s="26">
        <f>ECONOMICS!D36</f>
        <v>4</v>
      </c>
      <c r="BG19" s="26">
        <f>ECONOMICS!E36</f>
        <v>6</v>
      </c>
      <c r="BH19" s="26">
        <f>ECONOMICS!F36</f>
        <v>44</v>
      </c>
      <c r="BI19" s="26">
        <f>MIN(BL$3:BL$18)</f>
        <v>48</v>
      </c>
      <c r="BJ19" s="38">
        <f>MAX(BL$3:BL$18)</f>
        <v>87</v>
      </c>
      <c r="BK19" s="28">
        <f>AVERAGE(BL$3:BL$18)</f>
        <v>62.125</v>
      </c>
      <c r="BL19" s="20">
        <f t="shared" ref="BL19" si="30">SUM(BE19,BF19,BG19,BH19)</f>
        <v>64</v>
      </c>
      <c r="BM19" s="20" t="str">
        <f>VLOOKUP(BL19,GRADES!$A$2:$B$10,2)</f>
        <v>C4</v>
      </c>
      <c r="BN19" s="26">
        <f>GOVERNMENT!C36</f>
        <v>9</v>
      </c>
      <c r="BO19" s="26">
        <f>GOVERNMENT!D36</f>
        <v>3</v>
      </c>
      <c r="BP19" s="26">
        <f>GOVERNMENT!E36</f>
        <v>4</v>
      </c>
      <c r="BQ19" s="26">
        <f>GOVERNMENT!F36</f>
        <v>50</v>
      </c>
      <c r="BR19" s="26">
        <f>MIN(BU$3:BU$18)</f>
        <v>39</v>
      </c>
      <c r="BS19" s="38">
        <f>MAX(BU$3:BU$18)</f>
        <v>85</v>
      </c>
      <c r="BT19" s="28">
        <f>AVERAGE(BU$3:BU$18)</f>
        <v>61.875</v>
      </c>
      <c r="BU19" s="20">
        <f t="shared" ref="BU19" si="31">SUM(BN19,BO19,BP19,BQ19)</f>
        <v>66</v>
      </c>
      <c r="BV19" s="20" t="str">
        <f>VLOOKUP(BU19,GRADES!$A$2:$B$10,2)</f>
        <v>B3</v>
      </c>
      <c r="BW19" s="26">
        <f>'CIVIC EDU'!C36</f>
        <v>10</v>
      </c>
      <c r="BX19" s="26">
        <f>'CIVIC EDU'!D36</f>
        <v>5</v>
      </c>
      <c r="BY19" s="26">
        <f>'CIVIC EDU'!E36</f>
        <v>6</v>
      </c>
      <c r="BZ19" s="26">
        <f>'CIVIC EDU'!F36</f>
        <v>58</v>
      </c>
      <c r="CA19" s="26">
        <f>MIN(CD$3:CD$18)</f>
        <v>61</v>
      </c>
      <c r="CB19" s="38">
        <f>MAX(CD$3:CD$18)</f>
        <v>97</v>
      </c>
      <c r="CC19" s="28">
        <f>AVERAGE(CD$3:CD$18)</f>
        <v>83.75</v>
      </c>
      <c r="CD19" s="20">
        <f t="shared" ref="CD19" si="32">SUM(BW19,BX19,BY19,BZ19)</f>
        <v>79</v>
      </c>
      <c r="CE19" s="20" t="str">
        <f>VLOOKUP(CD19,GRADES!$A$2:$B$10,2)</f>
        <v>A1</v>
      </c>
      <c r="CF19" s="20">
        <f>FMATHS!C36</f>
        <v>10</v>
      </c>
      <c r="CG19" s="20">
        <f>FMATHS!D36</f>
        <v>10</v>
      </c>
      <c r="CH19" s="20">
        <f>FMATHS!E36</f>
        <v>8</v>
      </c>
      <c r="CI19" s="20">
        <f>FMATHS!F36</f>
        <v>47</v>
      </c>
      <c r="CJ19" s="26">
        <f>MIN(CM$3:CM$18)</f>
        <v>47</v>
      </c>
      <c r="CK19" s="38">
        <f>MAX(CM$3:CM$18)</f>
        <v>82</v>
      </c>
      <c r="CL19" s="28">
        <f>AVERAGE(CM$3:CM$18)</f>
        <v>70.25</v>
      </c>
      <c r="CM19" s="20">
        <f t="shared" ref="CM19" si="33">SUM(CF19,CG19,CH19,CI19)</f>
        <v>75</v>
      </c>
      <c r="CN19" s="20" t="str">
        <f>VLOOKUP(CM19,GRADES!$A$2:$B$10,2)</f>
        <v>A1</v>
      </c>
      <c r="CO19" s="20">
        <f>IGBO!C36</f>
        <v>10</v>
      </c>
      <c r="CP19" s="20">
        <f>IGBO!D36</f>
        <v>5</v>
      </c>
      <c r="CQ19" s="20">
        <f>IGBO!E36</f>
        <v>1</v>
      </c>
      <c r="CR19" s="20">
        <f>IGBO!F36</f>
        <v>43</v>
      </c>
      <c r="CS19" s="26">
        <f>MIN(CV$3:CV$18)</f>
        <v>0</v>
      </c>
      <c r="CT19" s="38">
        <f>MAX(CV$3:CV$18)</f>
        <v>87</v>
      </c>
      <c r="CU19" s="28">
        <f>AVERAGE(CV$3:CV$18)</f>
        <v>21</v>
      </c>
      <c r="CV19" s="20">
        <f t="shared" ref="CV19" si="34">SUM(CO19,CP19,CQ19,CR19)</f>
        <v>59</v>
      </c>
      <c r="CW19" s="20" t="str">
        <f>VLOOKUP(CV19,GRADES!$A$2:$B$10,2)</f>
        <v>C5</v>
      </c>
      <c r="CX19" s="20">
        <f>MARKETING!C36</f>
        <v>7</v>
      </c>
      <c r="CY19" s="20">
        <f>MARKETING!D36</f>
        <v>8</v>
      </c>
      <c r="CZ19" s="20">
        <f>MARKETING!E36</f>
        <v>4</v>
      </c>
      <c r="DA19" s="20">
        <f>MARKETING!F36</f>
        <v>31</v>
      </c>
      <c r="DB19" s="26">
        <f>MIN(DE$3:DE$18)</f>
        <v>45</v>
      </c>
      <c r="DC19" s="41">
        <f>MAX(DE$3:DE$18)</f>
        <v>93</v>
      </c>
      <c r="DD19" s="28">
        <f>AVERAGE(DE$3:DE$18)</f>
        <v>69.5625</v>
      </c>
      <c r="DE19" s="20">
        <f t="shared" si="12"/>
        <v>50</v>
      </c>
      <c r="DF19" s="20" t="str">
        <f>VLOOKUP(DE19,GRADES!$A$2:$B$10,2)</f>
        <v>C6</v>
      </c>
      <c r="DG19" s="20">
        <v>11</v>
      </c>
      <c r="DH19" s="20">
        <v>1100</v>
      </c>
      <c r="DI19" s="20">
        <f t="shared" si="13"/>
        <v>692</v>
      </c>
      <c r="DJ19" s="20">
        <f t="shared" ref="DJ19" si="35">DI19/DG19</f>
        <v>62.909090909090907</v>
      </c>
      <c r="DK19" s="32">
        <f t="shared" si="14"/>
        <v>5</v>
      </c>
      <c r="DL19" s="44" t="s">
        <v>63</v>
      </c>
    </row>
  </sheetData>
  <protectedRanges>
    <protectedRange password="8F6D" sqref="A1 C1:DK2 C3:DJ19" name="Range1"/>
  </protectedRanges>
  <mergeCells count="12">
    <mergeCell ref="CX1:DF1"/>
    <mergeCell ref="BW1:CE1"/>
    <mergeCell ref="CO1:CW1"/>
    <mergeCell ref="CF1:CN1"/>
    <mergeCell ref="AM1:AU1"/>
    <mergeCell ref="AV1:BD1"/>
    <mergeCell ref="BE1:BM1"/>
    <mergeCell ref="BN1:BV1"/>
    <mergeCell ref="C1:K1"/>
    <mergeCell ref="L1:T1"/>
    <mergeCell ref="U1:AC1"/>
    <mergeCell ref="AD1:AL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29" workbookViewId="0">
      <selection activeCell="G33" sqref="G33"/>
    </sheetView>
  </sheetViews>
  <sheetFormatPr defaultRowHeight="15.75" x14ac:dyDescent="0.25"/>
  <cols>
    <col min="1" max="1" width="17.625" bestFit="1" customWidth="1"/>
    <col min="2" max="2" width="36.875" style="31" customWidth="1"/>
  </cols>
  <sheetData>
    <row r="1" spans="1:6" x14ac:dyDescent="0.25">
      <c r="B1" s="33"/>
      <c r="C1" s="2"/>
      <c r="D1" s="56" t="s">
        <v>44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4">
        <v>6</v>
      </c>
      <c r="D3" s="4">
        <v>8</v>
      </c>
      <c r="E3" s="4">
        <v>5</v>
      </c>
      <c r="F3" s="4">
        <v>45</v>
      </c>
    </row>
    <row r="4" spans="1:6" x14ac:dyDescent="0.25">
      <c r="A4" s="17"/>
      <c r="B4" s="35" t="e">
        <f>Sheet1!#REF!</f>
        <v>#REF!</v>
      </c>
      <c r="C4" s="4">
        <v>9</v>
      </c>
      <c r="D4" s="4">
        <v>5</v>
      </c>
      <c r="E4" s="4">
        <v>8</v>
      </c>
      <c r="F4" s="4">
        <v>52</v>
      </c>
    </row>
    <row r="5" spans="1:6" x14ac:dyDescent="0.25">
      <c r="A5" s="17"/>
      <c r="B5" s="35" t="e">
        <f>Sheet1!#REF!</f>
        <v>#REF!</v>
      </c>
      <c r="C5" s="4">
        <v>10</v>
      </c>
      <c r="D5" s="4">
        <v>10</v>
      </c>
      <c r="E5" s="4">
        <v>9</v>
      </c>
      <c r="F5" s="4">
        <v>64</v>
      </c>
    </row>
    <row r="6" spans="1:6" x14ac:dyDescent="0.25">
      <c r="A6" s="17"/>
      <c r="B6" s="35" t="str">
        <f>Sheet1!B3</f>
        <v>CHRIS-ITUMA PRAISE</v>
      </c>
      <c r="C6" s="4"/>
      <c r="D6" s="4"/>
      <c r="E6" s="4"/>
      <c r="F6" s="4"/>
    </row>
    <row r="7" spans="1:6" x14ac:dyDescent="0.25">
      <c r="A7" s="17"/>
      <c r="B7" s="35" t="str">
        <f>Sheet1!B4</f>
        <v>CHUKWU  NNEKA BEST</v>
      </c>
      <c r="C7" s="4"/>
      <c r="D7" s="4"/>
      <c r="E7" s="4"/>
      <c r="F7" s="4"/>
    </row>
    <row r="8" spans="1:6" x14ac:dyDescent="0.25">
      <c r="A8" s="17"/>
      <c r="B8" s="35" t="str">
        <f>Sheet1!B5</f>
        <v>CHUKWUKA CHIKAMSO PRINCE</v>
      </c>
      <c r="C8" s="4"/>
      <c r="D8" s="4"/>
      <c r="E8" s="4"/>
      <c r="F8" s="4"/>
    </row>
    <row r="9" spans="1:6" x14ac:dyDescent="0.25">
      <c r="A9" s="17"/>
      <c r="B9" s="35" t="str">
        <f>Sheet1!B6</f>
        <v>DENNIS DIVINE CHINONYEREM</v>
      </c>
      <c r="C9" s="4"/>
      <c r="D9" s="4"/>
      <c r="E9" s="4"/>
      <c r="F9" s="4"/>
    </row>
    <row r="10" spans="1:6" x14ac:dyDescent="0.25">
      <c r="A10" s="17"/>
      <c r="B10" s="35" t="str">
        <f>Sheet1!B7</f>
        <v>DIKE VICTORY CHIBUONUM</v>
      </c>
      <c r="C10" s="4"/>
      <c r="D10" s="4"/>
      <c r="E10" s="4"/>
      <c r="F10" s="4"/>
    </row>
    <row r="11" spans="1:6" x14ac:dyDescent="0.25">
      <c r="A11" s="17"/>
      <c r="B11" s="35" t="str">
        <f>Sheet1!B8</f>
        <v>EZECHINYERE PRUDENCE EZECHINYERE</v>
      </c>
      <c r="C11" s="4"/>
      <c r="D11" s="4"/>
      <c r="E11" s="4"/>
      <c r="F11" s="4"/>
    </row>
    <row r="12" spans="1:6" x14ac:dyDescent="0.25">
      <c r="A12" s="17"/>
      <c r="B12" s="35" t="e">
        <f>Sheet1!#REF!</f>
        <v>#REF!</v>
      </c>
      <c r="C12" s="4">
        <v>10</v>
      </c>
      <c r="D12" s="4">
        <v>6</v>
      </c>
      <c r="E12" s="4">
        <v>7</v>
      </c>
      <c r="F12" s="4">
        <v>51</v>
      </c>
    </row>
    <row r="13" spans="1:6" x14ac:dyDescent="0.25">
      <c r="A13" s="17"/>
      <c r="B13" s="35" t="e">
        <f>Sheet1!#REF!</f>
        <v>#REF!</v>
      </c>
      <c r="C13" s="4">
        <v>10</v>
      </c>
      <c r="D13" s="4">
        <v>1</v>
      </c>
      <c r="E13" s="4">
        <v>5</v>
      </c>
      <c r="F13" s="4">
        <v>48</v>
      </c>
    </row>
    <row r="14" spans="1:6" x14ac:dyDescent="0.25">
      <c r="A14" s="17"/>
      <c r="B14" s="35" t="e">
        <f>Sheet1!#REF!</f>
        <v>#REF!</v>
      </c>
      <c r="C14" s="4">
        <v>10</v>
      </c>
      <c r="D14" s="4">
        <v>8</v>
      </c>
      <c r="E14" s="4">
        <v>8</v>
      </c>
      <c r="F14" s="4">
        <v>60</v>
      </c>
    </row>
    <row r="15" spans="1:6" x14ac:dyDescent="0.25">
      <c r="A15" s="17"/>
      <c r="B15" s="35" t="str">
        <f>Sheet1!B9</f>
        <v>JOHNSON AKACHUKWU FAVOUR</v>
      </c>
      <c r="C15" s="4"/>
      <c r="D15" s="4"/>
      <c r="E15" s="4"/>
      <c r="F15" s="4"/>
    </row>
    <row r="16" spans="1:6" x14ac:dyDescent="0.25">
      <c r="A16" s="17"/>
      <c r="B16" s="35" t="e">
        <f>Sheet1!#REF!</f>
        <v>#REF!</v>
      </c>
      <c r="C16" s="4">
        <v>7</v>
      </c>
      <c r="D16" s="4">
        <v>3</v>
      </c>
      <c r="E16" s="4">
        <v>6</v>
      </c>
      <c r="F16" s="4">
        <v>34</v>
      </c>
    </row>
    <row r="17" spans="1:6" x14ac:dyDescent="0.25">
      <c r="A17" s="17"/>
      <c r="B17" s="35" t="str">
        <f>Sheet1!B10</f>
        <v>NWAIGWE REJOICE AKACHUKWU</v>
      </c>
      <c r="C17" s="4"/>
      <c r="D17" s="4"/>
      <c r="E17" s="4"/>
      <c r="F17" s="4"/>
    </row>
    <row r="18" spans="1:6" x14ac:dyDescent="0.25">
      <c r="A18" s="17"/>
      <c r="B18" s="35" t="str">
        <f>Sheet1!B11</f>
        <v>NWODE JOY NMESOMA</v>
      </c>
      <c r="C18" s="4"/>
      <c r="D18" s="4"/>
      <c r="E18" s="4"/>
      <c r="F18" s="4"/>
    </row>
    <row r="19" spans="1:6" x14ac:dyDescent="0.25">
      <c r="A19" s="17"/>
      <c r="B19" s="35" t="e">
        <f>Sheet1!#REF!</f>
        <v>#REF!</v>
      </c>
      <c r="C19" s="4">
        <v>10</v>
      </c>
      <c r="D19" s="4">
        <v>8</v>
      </c>
      <c r="E19" s="4">
        <v>5</v>
      </c>
      <c r="F19" s="4">
        <v>58</v>
      </c>
    </row>
    <row r="20" spans="1:6" x14ac:dyDescent="0.25">
      <c r="A20" s="17"/>
      <c r="B20" s="35" t="str">
        <f>Sheet1!B12</f>
        <v>OBIDIKE CHINECHEREM FAVOUR</v>
      </c>
      <c r="C20" s="4"/>
      <c r="D20" s="4"/>
      <c r="E20" s="4"/>
      <c r="F20" s="4"/>
    </row>
    <row r="21" spans="1:6" x14ac:dyDescent="0.25">
      <c r="A21" s="17"/>
      <c r="B21" s="35" t="e">
        <f>Sheet1!#REF!</f>
        <v>#REF!</v>
      </c>
      <c r="C21" s="4">
        <v>10</v>
      </c>
      <c r="D21" s="4">
        <v>8</v>
      </c>
      <c r="E21" s="4">
        <v>6</v>
      </c>
      <c r="F21" s="4">
        <v>56</v>
      </c>
    </row>
    <row r="22" spans="1:6" x14ac:dyDescent="0.25">
      <c r="A22" s="17"/>
      <c r="B22" s="35" t="str">
        <f>Sheet1!B13</f>
        <v>OFILI   IHECHUKWUKWURU</v>
      </c>
      <c r="C22" s="4"/>
      <c r="D22" s="4"/>
      <c r="E22" s="4"/>
      <c r="F22" s="4"/>
    </row>
    <row r="23" spans="1:6" x14ac:dyDescent="0.25">
      <c r="A23" s="17"/>
      <c r="B23" s="35" t="e">
        <f>Sheet1!#REF!</f>
        <v>#REF!</v>
      </c>
      <c r="C23" s="4">
        <v>10</v>
      </c>
      <c r="D23" s="4">
        <v>4</v>
      </c>
      <c r="E23" s="4">
        <v>6</v>
      </c>
      <c r="F23" s="4">
        <v>46</v>
      </c>
    </row>
    <row r="24" spans="1:6" x14ac:dyDescent="0.25">
      <c r="A24" s="17"/>
      <c r="B24" s="35" t="e">
        <f>Sheet1!#REF!</f>
        <v>#REF!</v>
      </c>
      <c r="C24" s="4">
        <v>10</v>
      </c>
      <c r="D24" s="4">
        <v>10</v>
      </c>
      <c r="E24" s="4">
        <v>10</v>
      </c>
      <c r="F24" s="4">
        <v>63</v>
      </c>
    </row>
    <row r="25" spans="1:6" x14ac:dyDescent="0.25">
      <c r="A25" s="17"/>
      <c r="B25" s="35" t="str">
        <f>Sheet1!B14</f>
        <v>OKEKE DAVID IKECHUKWU</v>
      </c>
      <c r="C25" s="4"/>
      <c r="D25" s="4"/>
      <c r="E25" s="4"/>
      <c r="F25" s="4"/>
    </row>
    <row r="26" spans="1:6" x14ac:dyDescent="0.25">
      <c r="A26" s="17"/>
      <c r="B26" s="35" t="e">
        <f>Sheet1!#REF!</f>
        <v>#REF!</v>
      </c>
      <c r="C26" s="4">
        <v>9</v>
      </c>
      <c r="D26" s="4">
        <v>6</v>
      </c>
      <c r="E26" s="4">
        <v>5</v>
      </c>
      <c r="F26" s="4">
        <v>46</v>
      </c>
    </row>
    <row r="27" spans="1:6" x14ac:dyDescent="0.25">
      <c r="A27" s="17"/>
      <c r="B27" s="35" t="str">
        <f>Sheet1!B15</f>
        <v>OKONKWO KENECHUKWU</v>
      </c>
      <c r="C27" s="4"/>
      <c r="D27" s="4"/>
      <c r="E27" s="4"/>
      <c r="F27" s="4"/>
    </row>
    <row r="28" spans="1:6" x14ac:dyDescent="0.25">
      <c r="A28" s="17"/>
      <c r="B28" s="35" t="e">
        <f>Sheet1!#REF!</f>
        <v>#REF!</v>
      </c>
      <c r="C28" s="4">
        <v>7</v>
      </c>
      <c r="D28" s="4">
        <v>8</v>
      </c>
      <c r="E28" s="4">
        <v>5</v>
      </c>
      <c r="F28" s="4">
        <v>44</v>
      </c>
    </row>
    <row r="29" spans="1:6" x14ac:dyDescent="0.25">
      <c r="A29" s="17"/>
      <c r="B29" s="35" t="e">
        <f>Sheet1!#REF!</f>
        <v>#REF!</v>
      </c>
      <c r="C29" s="4">
        <v>10</v>
      </c>
      <c r="D29" s="4">
        <v>9</v>
      </c>
      <c r="E29" s="4">
        <v>9</v>
      </c>
      <c r="F29" s="4">
        <v>57</v>
      </c>
    </row>
    <row r="30" spans="1:6" x14ac:dyDescent="0.25">
      <c r="A30" s="17"/>
      <c r="B30" s="35" t="str">
        <f>Sheet1!B16</f>
        <v>ONOH CHIMDINDU SAMUEL</v>
      </c>
      <c r="C30" s="4"/>
      <c r="D30" s="4"/>
      <c r="E30" s="4"/>
      <c r="F30" s="4"/>
    </row>
    <row r="31" spans="1:6" x14ac:dyDescent="0.25">
      <c r="A31" s="17"/>
      <c r="B31" s="35" t="str">
        <f>Sheet1!B17</f>
        <v>ONWUKAIKE GRACE NMACHUKWU</v>
      </c>
      <c r="C31" s="4"/>
      <c r="D31" s="4"/>
      <c r="E31" s="4"/>
      <c r="F31" s="4"/>
    </row>
    <row r="32" spans="1:6" x14ac:dyDescent="0.25">
      <c r="A32" s="17"/>
      <c r="B32" s="35" t="e">
        <f>Sheet1!#REF!</f>
        <v>#REF!</v>
      </c>
      <c r="C32" s="4">
        <v>10</v>
      </c>
      <c r="D32" s="4">
        <v>2</v>
      </c>
      <c r="E32" s="4">
        <v>5</v>
      </c>
      <c r="F32" s="4">
        <v>50</v>
      </c>
    </row>
    <row r="33" spans="1:6" x14ac:dyDescent="0.25">
      <c r="A33" s="17"/>
      <c r="B33" s="35" t="str">
        <f>Sheet1!B18</f>
        <v>UCHE BLESSING FECHI</v>
      </c>
      <c r="C33" s="4"/>
      <c r="D33" s="4"/>
      <c r="E33" s="4"/>
      <c r="F33" s="4"/>
    </row>
    <row r="34" spans="1:6" x14ac:dyDescent="0.25">
      <c r="A34" s="17"/>
      <c r="B34" s="35" t="e">
        <f>Sheet1!#REF!</f>
        <v>#REF!</v>
      </c>
      <c r="C34" s="4">
        <v>6</v>
      </c>
      <c r="D34" s="4">
        <v>6</v>
      </c>
      <c r="E34" s="4">
        <v>3</v>
      </c>
      <c r="F34" s="4">
        <v>41</v>
      </c>
    </row>
    <row r="35" spans="1:6" x14ac:dyDescent="0.25">
      <c r="A35" s="17"/>
      <c r="B35" s="35" t="e">
        <f>Sheet1!#REF!</f>
        <v>#REF!</v>
      </c>
      <c r="C35" s="4">
        <v>10</v>
      </c>
      <c r="D35" s="4">
        <v>8</v>
      </c>
      <c r="E35" s="4">
        <v>7</v>
      </c>
      <c r="F35" s="4">
        <v>53</v>
      </c>
    </row>
    <row r="36" spans="1:6" x14ac:dyDescent="0.25">
      <c r="A36" s="17"/>
      <c r="B36" s="35" t="str">
        <f>Sheet1!B19</f>
        <v>UDEH BEST IZUCHUKWU</v>
      </c>
      <c r="C36" s="4"/>
      <c r="D36" s="4"/>
      <c r="E36" s="4"/>
      <c r="F36" s="4"/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1"/>
  <sheetViews>
    <sheetView topLeftCell="A8" workbookViewId="0">
      <selection activeCell="C3" sqref="C3:F36"/>
    </sheetView>
  </sheetViews>
  <sheetFormatPr defaultRowHeight="15.75" x14ac:dyDescent="0.25"/>
  <cols>
    <col min="1" max="1" width="17.625" bestFit="1" customWidth="1"/>
    <col min="2" max="2" width="36.375" style="31" customWidth="1"/>
  </cols>
  <sheetData>
    <row r="1" spans="1:6" x14ac:dyDescent="0.25">
      <c r="B1" s="33"/>
      <c r="C1" s="2"/>
      <c r="D1" s="56" t="s">
        <v>45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2"/>
      <c r="D3" s="2"/>
      <c r="E3" s="2"/>
      <c r="F3" s="2"/>
    </row>
    <row r="4" spans="1:6" x14ac:dyDescent="0.25">
      <c r="A4" s="17"/>
      <c r="B4" s="35" t="e">
        <f>Sheet1!#REF!</f>
        <v>#REF!</v>
      </c>
      <c r="C4" s="2"/>
      <c r="D4" s="2"/>
      <c r="E4" s="2"/>
      <c r="F4" s="2"/>
    </row>
    <row r="5" spans="1:6" x14ac:dyDescent="0.25">
      <c r="A5" s="17"/>
      <c r="B5" s="35" t="e">
        <f>Sheet1!#REF!</f>
        <v>#REF!</v>
      </c>
      <c r="C5" s="2"/>
      <c r="D5" s="2"/>
      <c r="E5" s="2"/>
      <c r="F5" s="2"/>
    </row>
    <row r="6" spans="1:6" x14ac:dyDescent="0.25">
      <c r="A6" s="17"/>
      <c r="B6" s="35" t="str">
        <f>Sheet1!B3</f>
        <v>CHRIS-ITUMA PRAISE</v>
      </c>
      <c r="C6" s="36">
        <v>10</v>
      </c>
      <c r="D6" s="36">
        <v>6</v>
      </c>
      <c r="E6" s="36">
        <v>7</v>
      </c>
      <c r="F6" s="36">
        <v>41</v>
      </c>
    </row>
    <row r="7" spans="1:6" x14ac:dyDescent="0.25">
      <c r="A7" s="17"/>
      <c r="B7" s="35" t="str">
        <f>Sheet1!B4</f>
        <v>CHUKWU  NNEKA BEST</v>
      </c>
      <c r="C7" s="36">
        <v>10</v>
      </c>
      <c r="D7" s="36">
        <v>4</v>
      </c>
      <c r="E7" s="36">
        <v>5</v>
      </c>
      <c r="F7" s="36">
        <v>34</v>
      </c>
    </row>
    <row r="8" spans="1:6" x14ac:dyDescent="0.25">
      <c r="A8" s="17"/>
      <c r="B8" s="35" t="str">
        <f>Sheet1!B5</f>
        <v>CHUKWUKA CHIKAMSO PRINCE</v>
      </c>
      <c r="C8" s="36">
        <v>10</v>
      </c>
      <c r="D8" s="36">
        <v>3</v>
      </c>
      <c r="E8" s="36">
        <v>10</v>
      </c>
      <c r="F8" s="36">
        <v>35</v>
      </c>
    </row>
    <row r="9" spans="1:6" x14ac:dyDescent="0.25">
      <c r="A9" s="17"/>
      <c r="B9" s="35" t="str">
        <f>Sheet1!B6</f>
        <v>DENNIS DIVINE CHINONYEREM</v>
      </c>
      <c r="C9" s="36">
        <v>7</v>
      </c>
      <c r="D9" s="36">
        <v>4</v>
      </c>
      <c r="E9" s="36">
        <v>5</v>
      </c>
      <c r="F9" s="36">
        <v>30</v>
      </c>
    </row>
    <row r="10" spans="1:6" x14ac:dyDescent="0.25">
      <c r="A10" s="17"/>
      <c r="B10" s="35" t="str">
        <f>Sheet1!B7</f>
        <v>DIKE VICTORY CHIBUONUM</v>
      </c>
      <c r="C10" s="36">
        <v>10</v>
      </c>
      <c r="D10" s="36">
        <v>4</v>
      </c>
      <c r="E10" s="36">
        <v>8</v>
      </c>
      <c r="F10" s="36">
        <v>27</v>
      </c>
    </row>
    <row r="11" spans="1:6" x14ac:dyDescent="0.25">
      <c r="A11" s="17"/>
      <c r="B11" s="35" t="str">
        <f>Sheet1!B8</f>
        <v>EZECHINYERE PRUDENCE EZECHINYERE</v>
      </c>
      <c r="C11" s="36">
        <v>6</v>
      </c>
      <c r="D11" s="36">
        <v>4</v>
      </c>
      <c r="E11" s="36">
        <v>9</v>
      </c>
      <c r="F11" s="36">
        <v>28</v>
      </c>
    </row>
    <row r="12" spans="1:6" x14ac:dyDescent="0.25">
      <c r="A12" s="17"/>
      <c r="B12" s="35" t="e">
        <f>Sheet1!#REF!</f>
        <v>#REF!</v>
      </c>
      <c r="C12" s="36"/>
      <c r="D12" s="36"/>
      <c r="E12" s="36"/>
      <c r="F12" s="36"/>
    </row>
    <row r="13" spans="1:6" x14ac:dyDescent="0.25">
      <c r="A13" s="17"/>
      <c r="B13" s="35" t="e">
        <f>Sheet1!#REF!</f>
        <v>#REF!</v>
      </c>
      <c r="C13" s="36"/>
      <c r="D13" s="36"/>
      <c r="E13" s="36"/>
      <c r="F13" s="36"/>
    </row>
    <row r="14" spans="1:6" x14ac:dyDescent="0.25">
      <c r="A14" s="17"/>
      <c r="B14" s="35" t="e">
        <f>Sheet1!#REF!</f>
        <v>#REF!</v>
      </c>
      <c r="C14" s="36"/>
      <c r="D14" s="36"/>
      <c r="E14" s="36"/>
      <c r="F14" s="36"/>
    </row>
    <row r="15" spans="1:6" x14ac:dyDescent="0.25">
      <c r="A15" s="17"/>
      <c r="B15" s="35" t="str">
        <f>Sheet1!B9</f>
        <v>JOHNSON AKACHUKWU FAVOUR</v>
      </c>
      <c r="C15" s="36">
        <v>10</v>
      </c>
      <c r="D15" s="36">
        <v>7</v>
      </c>
      <c r="E15" s="36">
        <v>6</v>
      </c>
      <c r="F15" s="36">
        <v>43</v>
      </c>
    </row>
    <row r="16" spans="1:6" x14ac:dyDescent="0.25">
      <c r="A16" s="17"/>
      <c r="B16" s="35" t="e">
        <f>Sheet1!#REF!</f>
        <v>#REF!</v>
      </c>
      <c r="C16" s="36"/>
      <c r="D16" s="36"/>
      <c r="E16" s="36"/>
      <c r="F16" s="36"/>
    </row>
    <row r="17" spans="1:6" x14ac:dyDescent="0.25">
      <c r="A17" s="17"/>
      <c r="B17" s="35" t="str">
        <f>Sheet1!B10</f>
        <v>NWAIGWE REJOICE AKACHUKWU</v>
      </c>
      <c r="C17" s="36">
        <v>10</v>
      </c>
      <c r="D17" s="36">
        <v>7</v>
      </c>
      <c r="E17" s="36">
        <v>8</v>
      </c>
      <c r="F17" s="36">
        <v>46</v>
      </c>
    </row>
    <row r="18" spans="1:6" x14ac:dyDescent="0.25">
      <c r="A18" s="17"/>
      <c r="B18" s="35" t="str">
        <f>Sheet1!B11</f>
        <v>NWODE JOY NMESOMA</v>
      </c>
      <c r="C18" s="36">
        <v>8</v>
      </c>
      <c r="D18" s="36">
        <v>4</v>
      </c>
      <c r="E18" s="36">
        <v>5</v>
      </c>
      <c r="F18" s="36">
        <v>42</v>
      </c>
    </row>
    <row r="19" spans="1:6" x14ac:dyDescent="0.25">
      <c r="A19" s="17"/>
      <c r="B19" s="35" t="e">
        <f>Sheet1!#REF!</f>
        <v>#REF!</v>
      </c>
      <c r="C19" s="36"/>
      <c r="D19" s="36"/>
      <c r="E19" s="36"/>
      <c r="F19" s="36"/>
    </row>
    <row r="20" spans="1:6" x14ac:dyDescent="0.25">
      <c r="A20" s="17"/>
      <c r="B20" s="35" t="str">
        <f>Sheet1!B12</f>
        <v>OBIDIKE CHINECHEREM FAVOUR</v>
      </c>
      <c r="C20" s="36">
        <v>10</v>
      </c>
      <c r="D20" s="36">
        <v>6</v>
      </c>
      <c r="E20" s="36">
        <v>7</v>
      </c>
      <c r="F20" s="36">
        <v>48</v>
      </c>
    </row>
    <row r="21" spans="1:6" x14ac:dyDescent="0.25">
      <c r="A21" s="17"/>
      <c r="B21" s="35" t="e">
        <f>Sheet1!#REF!</f>
        <v>#REF!</v>
      </c>
      <c r="C21" s="36"/>
      <c r="D21" s="36"/>
      <c r="E21" s="36"/>
      <c r="F21" s="36"/>
    </row>
    <row r="22" spans="1:6" x14ac:dyDescent="0.25">
      <c r="A22" s="17"/>
      <c r="B22" s="35" t="str">
        <f>Sheet1!B13</f>
        <v>OFILI   IHECHUKWUKWURU</v>
      </c>
      <c r="C22" s="36">
        <v>9</v>
      </c>
      <c r="D22" s="36">
        <v>5</v>
      </c>
      <c r="E22" s="36">
        <v>6</v>
      </c>
      <c r="F22" s="36">
        <v>32</v>
      </c>
    </row>
    <row r="23" spans="1:6" x14ac:dyDescent="0.25">
      <c r="A23" s="17"/>
      <c r="B23" s="35" t="e">
        <f>Sheet1!#REF!</f>
        <v>#REF!</v>
      </c>
      <c r="C23" s="36"/>
      <c r="D23" s="36"/>
      <c r="E23" s="36"/>
      <c r="F23" s="36"/>
    </row>
    <row r="24" spans="1:6" x14ac:dyDescent="0.25">
      <c r="A24" s="17"/>
      <c r="B24" s="35" t="e">
        <f>Sheet1!#REF!</f>
        <v>#REF!</v>
      </c>
      <c r="C24" s="36"/>
      <c r="D24" s="36"/>
      <c r="E24" s="36"/>
      <c r="F24" s="36"/>
    </row>
    <row r="25" spans="1:6" x14ac:dyDescent="0.25">
      <c r="A25" s="17"/>
      <c r="B25" s="35" t="str">
        <f>Sheet1!B14</f>
        <v>OKEKE DAVID IKECHUKWU</v>
      </c>
      <c r="C25" s="36">
        <v>10</v>
      </c>
      <c r="D25" s="36">
        <v>5</v>
      </c>
      <c r="E25" s="36">
        <v>10</v>
      </c>
      <c r="F25" s="36">
        <v>32</v>
      </c>
    </row>
    <row r="26" spans="1:6" x14ac:dyDescent="0.25">
      <c r="A26" s="17"/>
      <c r="B26" s="35" t="e">
        <f>Sheet1!#REF!</f>
        <v>#REF!</v>
      </c>
      <c r="C26" s="36"/>
      <c r="D26" s="36"/>
      <c r="E26" s="36"/>
      <c r="F26" s="36"/>
    </row>
    <row r="27" spans="1:6" x14ac:dyDescent="0.25">
      <c r="A27" s="17"/>
      <c r="B27" s="35" t="str">
        <f>Sheet1!B15</f>
        <v>OKONKWO KENECHUKWU</v>
      </c>
      <c r="C27" s="36">
        <v>9</v>
      </c>
      <c r="D27" s="36">
        <v>6</v>
      </c>
      <c r="E27" s="36">
        <v>7</v>
      </c>
      <c r="F27" s="36">
        <v>27</v>
      </c>
    </row>
    <row r="28" spans="1:6" x14ac:dyDescent="0.25">
      <c r="A28" s="17"/>
      <c r="B28" s="35" t="e">
        <f>Sheet1!#REF!</f>
        <v>#REF!</v>
      </c>
      <c r="C28" s="36"/>
      <c r="D28" s="36"/>
      <c r="E28" s="36"/>
      <c r="F28" s="36"/>
    </row>
    <row r="29" spans="1:6" x14ac:dyDescent="0.25">
      <c r="A29" s="17"/>
      <c r="B29" s="35" t="e">
        <f>Sheet1!#REF!</f>
        <v>#REF!</v>
      </c>
      <c r="C29" s="36"/>
      <c r="D29" s="36"/>
      <c r="E29" s="36"/>
      <c r="F29" s="36"/>
    </row>
    <row r="30" spans="1:6" x14ac:dyDescent="0.25">
      <c r="A30" s="17"/>
      <c r="B30" s="35" t="str">
        <f>Sheet1!B16</f>
        <v>ONOH CHIMDINDU SAMUEL</v>
      </c>
      <c r="C30" s="36">
        <v>9</v>
      </c>
      <c r="D30" s="36">
        <v>4</v>
      </c>
      <c r="E30" s="36">
        <v>8</v>
      </c>
      <c r="F30" s="36">
        <v>33</v>
      </c>
    </row>
    <row r="31" spans="1:6" x14ac:dyDescent="0.25">
      <c r="A31" s="17"/>
      <c r="B31" s="35" t="str">
        <f>Sheet1!B17</f>
        <v>ONWUKAIKE GRACE NMACHUKWU</v>
      </c>
      <c r="C31" s="36">
        <v>9</v>
      </c>
      <c r="D31" s="36">
        <v>6</v>
      </c>
      <c r="E31" s="36">
        <v>6</v>
      </c>
      <c r="F31" s="36">
        <v>33</v>
      </c>
    </row>
    <row r="32" spans="1:6" x14ac:dyDescent="0.25">
      <c r="A32" s="17"/>
      <c r="B32" s="35" t="e">
        <f>Sheet1!#REF!</f>
        <v>#REF!</v>
      </c>
      <c r="C32" s="36"/>
      <c r="D32" s="36"/>
      <c r="E32" s="36"/>
      <c r="F32" s="36"/>
    </row>
    <row r="33" spans="1:6" x14ac:dyDescent="0.25">
      <c r="A33" s="17"/>
      <c r="B33" s="35" t="str">
        <f>Sheet1!B18</f>
        <v>UCHE BLESSING FECHI</v>
      </c>
      <c r="C33" s="36">
        <v>10</v>
      </c>
      <c r="D33" s="36">
        <v>7</v>
      </c>
      <c r="E33" s="36">
        <v>8</v>
      </c>
      <c r="F33" s="36">
        <v>50</v>
      </c>
    </row>
    <row r="34" spans="1:6" x14ac:dyDescent="0.25">
      <c r="A34" s="17"/>
      <c r="B34" s="35" t="e">
        <f>Sheet1!#REF!</f>
        <v>#REF!</v>
      </c>
      <c r="C34" s="36"/>
      <c r="D34" s="36"/>
      <c r="E34" s="36"/>
      <c r="F34" s="36"/>
    </row>
    <row r="35" spans="1:6" x14ac:dyDescent="0.25">
      <c r="A35" s="17"/>
      <c r="B35" s="35" t="e">
        <f>Sheet1!#REF!</f>
        <v>#REF!</v>
      </c>
      <c r="C35" s="36"/>
      <c r="D35" s="36"/>
      <c r="E35" s="36"/>
      <c r="F35" s="36"/>
    </row>
    <row r="36" spans="1:6" x14ac:dyDescent="0.25">
      <c r="A36" s="17"/>
      <c r="B36" s="35" t="str">
        <f>Sheet1!B19</f>
        <v>UDEH BEST IZUCHUKWU</v>
      </c>
      <c r="C36" s="36">
        <v>9</v>
      </c>
      <c r="D36" s="36">
        <v>6</v>
      </c>
      <c r="E36" s="36">
        <v>8</v>
      </c>
      <c r="F36" s="36">
        <v>42</v>
      </c>
    </row>
    <row r="37" spans="1:6" x14ac:dyDescent="0.25">
      <c r="A37" s="17"/>
      <c r="B37" s="36"/>
      <c r="C37" s="36"/>
      <c r="D37" s="36"/>
      <c r="E37" s="36"/>
    </row>
    <row r="38" spans="1:6" x14ac:dyDescent="0.25">
      <c r="A38" s="17"/>
      <c r="B38" s="36"/>
      <c r="C38" s="36"/>
      <c r="D38" s="36"/>
      <c r="E38" s="36"/>
    </row>
    <row r="39" spans="1:6" x14ac:dyDescent="0.25">
      <c r="A39" s="17"/>
      <c r="B39" s="36"/>
      <c r="C39" s="36"/>
      <c r="D39" s="36"/>
      <c r="E39" s="36"/>
    </row>
    <row r="40" spans="1:6" x14ac:dyDescent="0.25">
      <c r="A40" s="17"/>
      <c r="B40" s="36"/>
      <c r="C40" s="36"/>
      <c r="D40" s="36"/>
      <c r="E40" s="36"/>
    </row>
    <row r="41" spans="1:6" x14ac:dyDescent="0.25">
      <c r="A41" s="17"/>
      <c r="B41" s="36"/>
      <c r="C41" s="36"/>
      <c r="D41" s="36"/>
      <c r="E41" s="36"/>
    </row>
    <row r="42" spans="1:6" x14ac:dyDescent="0.25">
      <c r="A42" s="17"/>
      <c r="B42" s="36"/>
      <c r="C42" s="36"/>
      <c r="D42" s="36"/>
      <c r="E42" s="36"/>
    </row>
    <row r="43" spans="1:6" x14ac:dyDescent="0.25">
      <c r="A43" s="17"/>
      <c r="B43" s="36"/>
      <c r="C43" s="36"/>
      <c r="D43" s="36"/>
      <c r="E43" s="36"/>
    </row>
    <row r="44" spans="1:6" x14ac:dyDescent="0.25">
      <c r="A44" s="17"/>
      <c r="B44" s="36"/>
      <c r="C44" s="36"/>
      <c r="D44" s="36"/>
      <c r="E44" s="36"/>
    </row>
    <row r="45" spans="1:6" x14ac:dyDescent="0.25">
      <c r="A45" s="17"/>
      <c r="B45" s="36"/>
      <c r="C45" s="36"/>
      <c r="D45" s="36"/>
      <c r="E45" s="36"/>
    </row>
    <row r="46" spans="1:6" x14ac:dyDescent="0.25">
      <c r="A46" s="17"/>
      <c r="B46" s="36"/>
      <c r="C46" s="36"/>
      <c r="D46" s="36"/>
      <c r="E46" s="36"/>
    </row>
    <row r="47" spans="1:6" x14ac:dyDescent="0.25">
      <c r="A47" s="17"/>
      <c r="B47" s="36"/>
      <c r="C47" s="36"/>
      <c r="D47" s="36"/>
      <c r="E47" s="36"/>
    </row>
    <row r="48" spans="1:6" x14ac:dyDescent="0.25">
      <c r="A48" s="17"/>
      <c r="B48" s="36"/>
      <c r="C48" s="36"/>
      <c r="D48" s="36"/>
      <c r="E48" s="36"/>
    </row>
    <row r="49" spans="1:2" x14ac:dyDescent="0.25">
      <c r="A49" s="17"/>
      <c r="B49"/>
    </row>
    <row r="50" spans="1:2" x14ac:dyDescent="0.25">
      <c r="A50" s="17"/>
      <c r="B50"/>
    </row>
    <row r="51" spans="1:2" x14ac:dyDescent="0.25">
      <c r="B51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C3" sqref="C3:F36"/>
    </sheetView>
  </sheetViews>
  <sheetFormatPr defaultRowHeight="15.75" x14ac:dyDescent="0.25"/>
  <cols>
    <col min="1" max="1" width="17.625" bestFit="1" customWidth="1"/>
    <col min="2" max="2" width="37.125" style="31" customWidth="1"/>
  </cols>
  <sheetData>
    <row r="1" spans="1:6" x14ac:dyDescent="0.25">
      <c r="B1" s="33"/>
      <c r="C1" s="2"/>
      <c r="D1" s="57" t="s">
        <v>35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4"/>
      <c r="D3" s="4"/>
      <c r="E3" s="4"/>
      <c r="F3" s="4"/>
    </row>
    <row r="4" spans="1:6" x14ac:dyDescent="0.25">
      <c r="A4" s="17"/>
      <c r="B4" s="35" t="e">
        <f>Sheet1!#REF!</f>
        <v>#REF!</v>
      </c>
      <c r="C4" s="4"/>
      <c r="D4" s="4"/>
      <c r="E4" s="4"/>
      <c r="F4" s="4"/>
    </row>
    <row r="5" spans="1:6" x14ac:dyDescent="0.25">
      <c r="A5" s="17"/>
      <c r="B5" s="35" t="e">
        <f>Sheet1!#REF!</f>
        <v>#REF!</v>
      </c>
      <c r="C5" s="4"/>
      <c r="D5" s="4"/>
      <c r="E5" s="4"/>
      <c r="F5" s="4"/>
    </row>
    <row r="6" spans="1:6" x14ac:dyDescent="0.25">
      <c r="A6" s="17"/>
      <c r="B6" s="35" t="str">
        <f>Sheet1!B3</f>
        <v>CHRIS-ITUMA PRAISE</v>
      </c>
      <c r="C6" s="4">
        <v>9</v>
      </c>
      <c r="D6" s="4">
        <v>9</v>
      </c>
      <c r="E6" s="4">
        <v>7</v>
      </c>
      <c r="F6" s="4">
        <v>61</v>
      </c>
    </row>
    <row r="7" spans="1:6" x14ac:dyDescent="0.25">
      <c r="A7" s="17"/>
      <c r="B7" s="35" t="str">
        <f>Sheet1!B4</f>
        <v>CHUKWU  NNEKA BEST</v>
      </c>
      <c r="C7" s="4">
        <v>9</v>
      </c>
      <c r="D7" s="4">
        <v>9</v>
      </c>
      <c r="E7" s="4">
        <v>8</v>
      </c>
      <c r="F7" s="4">
        <v>55</v>
      </c>
    </row>
    <row r="8" spans="1:6" x14ac:dyDescent="0.25">
      <c r="A8" s="17"/>
      <c r="B8" s="35" t="str">
        <f>Sheet1!B5</f>
        <v>CHUKWUKA CHIKAMSO PRINCE</v>
      </c>
      <c r="C8" s="4">
        <v>10</v>
      </c>
      <c r="D8" s="4">
        <v>10</v>
      </c>
      <c r="E8" s="4">
        <v>6</v>
      </c>
      <c r="F8" s="4">
        <v>55</v>
      </c>
    </row>
    <row r="9" spans="1:6" x14ac:dyDescent="0.25">
      <c r="A9" s="17"/>
      <c r="B9" s="35" t="str">
        <f>Sheet1!B6</f>
        <v>DENNIS DIVINE CHINONYEREM</v>
      </c>
      <c r="C9" s="4">
        <v>7</v>
      </c>
      <c r="D9" s="4">
        <v>8</v>
      </c>
      <c r="E9" s="4">
        <v>2</v>
      </c>
      <c r="F9" s="4">
        <v>42</v>
      </c>
    </row>
    <row r="10" spans="1:6" x14ac:dyDescent="0.25">
      <c r="A10" s="17"/>
      <c r="B10" s="35" t="str">
        <f>Sheet1!B7</f>
        <v>DIKE VICTORY CHIBUONUM</v>
      </c>
      <c r="C10" s="4">
        <v>8</v>
      </c>
      <c r="D10" s="4">
        <v>8</v>
      </c>
      <c r="E10" s="4">
        <v>5</v>
      </c>
      <c r="F10" s="4">
        <v>57</v>
      </c>
    </row>
    <row r="11" spans="1:6" x14ac:dyDescent="0.25">
      <c r="A11" s="17"/>
      <c r="B11" s="35" t="str">
        <f>Sheet1!B8</f>
        <v>EZECHINYERE PRUDENCE EZECHINYERE</v>
      </c>
      <c r="C11" s="4">
        <v>7</v>
      </c>
      <c r="D11" s="4">
        <v>5</v>
      </c>
      <c r="E11" s="4">
        <v>3</v>
      </c>
      <c r="F11" s="4">
        <v>56</v>
      </c>
    </row>
    <row r="12" spans="1:6" x14ac:dyDescent="0.25">
      <c r="A12" s="17"/>
      <c r="B12" s="35" t="e">
        <f>Sheet1!#REF!</f>
        <v>#REF!</v>
      </c>
      <c r="C12" s="4"/>
      <c r="D12" s="4"/>
      <c r="E12" s="4"/>
      <c r="F12" s="4"/>
    </row>
    <row r="13" spans="1:6" x14ac:dyDescent="0.25">
      <c r="A13" s="17"/>
      <c r="B13" s="35" t="e">
        <f>Sheet1!#REF!</f>
        <v>#REF!</v>
      </c>
      <c r="C13" s="4"/>
      <c r="D13" s="4"/>
      <c r="E13" s="4"/>
      <c r="F13" s="4"/>
    </row>
    <row r="14" spans="1:6" x14ac:dyDescent="0.25">
      <c r="A14" s="17"/>
      <c r="B14" s="35" t="e">
        <f>Sheet1!#REF!</f>
        <v>#REF!</v>
      </c>
      <c r="C14" s="4"/>
      <c r="D14" s="4"/>
      <c r="E14" s="4"/>
      <c r="F14" s="4"/>
    </row>
    <row r="15" spans="1:6" x14ac:dyDescent="0.25">
      <c r="A15" s="17"/>
      <c r="B15" s="35" t="str">
        <f>Sheet1!B9</f>
        <v>JOHNSON AKACHUKWU FAVOUR</v>
      </c>
      <c r="C15" s="4">
        <v>10</v>
      </c>
      <c r="D15" s="4">
        <v>9</v>
      </c>
      <c r="E15" s="4">
        <v>8</v>
      </c>
      <c r="F15" s="4">
        <v>58</v>
      </c>
    </row>
    <row r="16" spans="1:6" x14ac:dyDescent="0.25">
      <c r="A16" s="17"/>
      <c r="B16" s="35" t="e">
        <f>Sheet1!#REF!</f>
        <v>#REF!</v>
      </c>
      <c r="C16" s="4"/>
      <c r="D16" s="4"/>
      <c r="E16" s="4"/>
      <c r="F16" s="4"/>
    </row>
    <row r="17" spans="1:6" x14ac:dyDescent="0.25">
      <c r="A17" s="17"/>
      <c r="B17" s="35" t="str">
        <f>Sheet1!B10</f>
        <v>NWAIGWE REJOICE AKACHUKWU</v>
      </c>
      <c r="C17" s="4">
        <v>10</v>
      </c>
      <c r="D17" s="4">
        <v>9</v>
      </c>
      <c r="E17" s="4">
        <v>8</v>
      </c>
      <c r="F17" s="4">
        <v>64</v>
      </c>
    </row>
    <row r="18" spans="1:6" x14ac:dyDescent="0.25">
      <c r="A18" s="17"/>
      <c r="B18" s="35" t="str">
        <f>Sheet1!B11</f>
        <v>NWODE JOY NMESOMA</v>
      </c>
      <c r="C18" s="4">
        <v>10</v>
      </c>
      <c r="D18" s="4">
        <v>10</v>
      </c>
      <c r="E18" s="4">
        <v>8</v>
      </c>
      <c r="F18" s="4">
        <v>67</v>
      </c>
    </row>
    <row r="19" spans="1:6" x14ac:dyDescent="0.25">
      <c r="A19" s="17"/>
      <c r="B19" s="35" t="e">
        <f>Sheet1!#REF!</f>
        <v>#REF!</v>
      </c>
      <c r="C19" s="4"/>
      <c r="D19" s="4"/>
      <c r="E19" s="4"/>
      <c r="F19" s="4"/>
    </row>
    <row r="20" spans="1:6" x14ac:dyDescent="0.25">
      <c r="A20" s="17"/>
      <c r="B20" s="35" t="str">
        <f>Sheet1!B12</f>
        <v>OBIDIKE CHINECHEREM FAVOUR</v>
      </c>
      <c r="C20" s="4">
        <v>10</v>
      </c>
      <c r="D20" s="4">
        <v>8</v>
      </c>
      <c r="E20" s="4">
        <v>3</v>
      </c>
      <c r="F20" s="4">
        <v>47</v>
      </c>
    </row>
    <row r="21" spans="1:6" x14ac:dyDescent="0.25">
      <c r="A21" s="17"/>
      <c r="B21" s="35" t="e">
        <f>Sheet1!#REF!</f>
        <v>#REF!</v>
      </c>
      <c r="C21" s="4"/>
      <c r="D21" s="4"/>
      <c r="E21" s="4"/>
      <c r="F21" s="4"/>
    </row>
    <row r="22" spans="1:6" x14ac:dyDescent="0.25">
      <c r="A22" s="17"/>
      <c r="B22" s="35" t="str">
        <f>Sheet1!B13</f>
        <v>OFILI   IHECHUKWUKWURU</v>
      </c>
      <c r="C22" s="4">
        <v>10</v>
      </c>
      <c r="D22" s="4">
        <v>8</v>
      </c>
      <c r="E22" s="4">
        <v>3</v>
      </c>
      <c r="F22" s="4">
        <v>51</v>
      </c>
    </row>
    <row r="23" spans="1:6" x14ac:dyDescent="0.25">
      <c r="A23" s="17"/>
      <c r="B23" s="35" t="e">
        <f>Sheet1!#REF!</f>
        <v>#REF!</v>
      </c>
      <c r="C23" s="4"/>
      <c r="D23" s="4"/>
      <c r="E23" s="4"/>
      <c r="F23" s="4"/>
    </row>
    <row r="24" spans="1:6" x14ac:dyDescent="0.25">
      <c r="A24" s="17"/>
      <c r="B24" s="35" t="e">
        <f>Sheet1!#REF!</f>
        <v>#REF!</v>
      </c>
      <c r="C24" s="4"/>
      <c r="D24" s="4"/>
      <c r="E24" s="4"/>
      <c r="F24" s="4"/>
    </row>
    <row r="25" spans="1:6" x14ac:dyDescent="0.25">
      <c r="A25" s="17"/>
      <c r="B25" s="35" t="str">
        <f>Sheet1!B14</f>
        <v>OKEKE DAVID IKECHUKWU</v>
      </c>
      <c r="C25" s="4">
        <v>10</v>
      </c>
      <c r="D25" s="4">
        <v>5</v>
      </c>
      <c r="E25" s="4">
        <v>4</v>
      </c>
      <c r="F25" s="4">
        <v>33</v>
      </c>
    </row>
    <row r="26" spans="1:6" x14ac:dyDescent="0.25">
      <c r="A26" s="17"/>
      <c r="B26" s="35" t="e">
        <f>Sheet1!#REF!</f>
        <v>#REF!</v>
      </c>
      <c r="C26" s="4"/>
      <c r="D26" s="4"/>
      <c r="E26" s="4"/>
      <c r="F26" s="4"/>
    </row>
    <row r="27" spans="1:6" x14ac:dyDescent="0.25">
      <c r="A27" s="17"/>
      <c r="B27" s="35" t="str">
        <f>Sheet1!B15</f>
        <v>OKONKWO KENECHUKWU</v>
      </c>
      <c r="C27" s="4">
        <v>9</v>
      </c>
      <c r="D27" s="4">
        <v>8</v>
      </c>
      <c r="E27" s="4">
        <v>5</v>
      </c>
      <c r="F27" s="4">
        <v>46</v>
      </c>
    </row>
    <row r="28" spans="1:6" x14ac:dyDescent="0.25">
      <c r="A28" s="17"/>
      <c r="B28" s="35" t="e">
        <f>Sheet1!#REF!</f>
        <v>#REF!</v>
      </c>
      <c r="C28" s="4"/>
      <c r="D28" s="4"/>
      <c r="E28" s="4"/>
      <c r="F28" s="4"/>
    </row>
    <row r="29" spans="1:6" x14ac:dyDescent="0.25">
      <c r="A29" s="17"/>
      <c r="B29" s="35" t="e">
        <f>Sheet1!#REF!</f>
        <v>#REF!</v>
      </c>
      <c r="C29" s="4"/>
      <c r="D29" s="4"/>
      <c r="E29" s="4"/>
      <c r="F29" s="4"/>
    </row>
    <row r="30" spans="1:6" x14ac:dyDescent="0.25">
      <c r="A30" s="17"/>
      <c r="B30" s="35" t="str">
        <f>Sheet1!B16</f>
        <v>ONOH CHIMDINDU SAMUEL</v>
      </c>
      <c r="C30" s="4">
        <v>9</v>
      </c>
      <c r="D30" s="4">
        <v>9</v>
      </c>
      <c r="E30" s="4">
        <v>6</v>
      </c>
      <c r="F30" s="4">
        <v>46</v>
      </c>
    </row>
    <row r="31" spans="1:6" x14ac:dyDescent="0.25">
      <c r="A31" s="17"/>
      <c r="B31" s="35" t="str">
        <f>Sheet1!B17</f>
        <v>ONWUKAIKE GRACE NMACHUKWU</v>
      </c>
      <c r="C31" s="4">
        <v>9</v>
      </c>
      <c r="D31" s="4">
        <v>6</v>
      </c>
      <c r="E31" s="4">
        <v>5</v>
      </c>
      <c r="F31" s="4">
        <v>52</v>
      </c>
    </row>
    <row r="32" spans="1:6" x14ac:dyDescent="0.25">
      <c r="A32" s="17"/>
      <c r="B32" s="35" t="e">
        <f>Sheet1!#REF!</f>
        <v>#REF!</v>
      </c>
      <c r="C32" s="4"/>
      <c r="D32" s="4"/>
      <c r="E32" s="4"/>
      <c r="F32" s="4"/>
    </row>
    <row r="33" spans="1:6" x14ac:dyDescent="0.25">
      <c r="A33" s="17"/>
      <c r="B33" s="35" t="str">
        <f>Sheet1!B18</f>
        <v>UCHE BLESSING FECHI</v>
      </c>
      <c r="C33" s="4">
        <v>10</v>
      </c>
      <c r="D33" s="4">
        <v>9</v>
      </c>
      <c r="E33" s="4">
        <v>8</v>
      </c>
      <c r="F33" s="4">
        <v>61</v>
      </c>
    </row>
    <row r="34" spans="1:6" x14ac:dyDescent="0.25">
      <c r="A34" s="17"/>
      <c r="B34" s="35" t="e">
        <f>Sheet1!#REF!</f>
        <v>#REF!</v>
      </c>
      <c r="C34" s="4"/>
      <c r="D34" s="4"/>
      <c r="E34" s="4"/>
      <c r="F34" s="4"/>
    </row>
    <row r="35" spans="1:6" x14ac:dyDescent="0.25">
      <c r="A35" s="17"/>
      <c r="B35" s="35" t="e">
        <f>Sheet1!#REF!</f>
        <v>#REF!</v>
      </c>
      <c r="C35" s="4"/>
      <c r="D35" s="4"/>
      <c r="E35" s="4"/>
      <c r="F35" s="4"/>
    </row>
    <row r="36" spans="1:6" x14ac:dyDescent="0.25">
      <c r="A36" s="17"/>
      <c r="B36" s="35" t="str">
        <f>Sheet1!B19</f>
        <v>UDEH BEST IZUCHUKWU</v>
      </c>
      <c r="C36" s="4">
        <v>9</v>
      </c>
      <c r="D36" s="4">
        <v>8</v>
      </c>
      <c r="E36" s="4">
        <v>7</v>
      </c>
      <c r="F36" s="4">
        <v>59</v>
      </c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B52" s="3"/>
      <c r="C52" s="3"/>
      <c r="D52" s="3"/>
      <c r="E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24" workbookViewId="0">
      <selection activeCell="F37" sqref="F37"/>
    </sheetView>
  </sheetViews>
  <sheetFormatPr defaultRowHeight="15.75" x14ac:dyDescent="0.25"/>
  <cols>
    <col min="1" max="1" width="17.625" bestFit="1" customWidth="1"/>
    <col min="2" max="2" width="34.625" style="31" customWidth="1"/>
  </cols>
  <sheetData>
    <row r="1" spans="1:6" x14ac:dyDescent="0.25">
      <c r="B1" s="33"/>
      <c r="C1" s="2"/>
      <c r="D1" s="56" t="s">
        <v>46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4">
        <v>10</v>
      </c>
      <c r="D3" s="4">
        <v>9</v>
      </c>
      <c r="E3" s="4">
        <v>5</v>
      </c>
      <c r="F3" s="4">
        <v>55</v>
      </c>
    </row>
    <row r="4" spans="1:6" x14ac:dyDescent="0.25">
      <c r="A4" s="17"/>
      <c r="B4" s="35" t="e">
        <f>Sheet1!#REF!</f>
        <v>#REF!</v>
      </c>
      <c r="C4" s="4">
        <v>10</v>
      </c>
      <c r="D4" s="4">
        <v>10</v>
      </c>
      <c r="E4" s="4">
        <v>8</v>
      </c>
      <c r="F4" s="4">
        <v>45</v>
      </c>
    </row>
    <row r="5" spans="1:6" x14ac:dyDescent="0.25">
      <c r="A5" s="17"/>
      <c r="B5" s="35" t="e">
        <f>Sheet1!#REF!</f>
        <v>#REF!</v>
      </c>
      <c r="C5" s="4">
        <v>10</v>
      </c>
      <c r="D5" s="4">
        <v>10</v>
      </c>
      <c r="E5" s="4">
        <v>10</v>
      </c>
      <c r="F5" s="4">
        <v>58</v>
      </c>
    </row>
    <row r="6" spans="1:6" x14ac:dyDescent="0.25">
      <c r="A6" s="17"/>
      <c r="B6" s="35" t="str">
        <f>Sheet1!B3</f>
        <v>CHRIS-ITUMA PRAISE</v>
      </c>
      <c r="C6" s="4">
        <v>6</v>
      </c>
      <c r="D6" s="4">
        <v>5</v>
      </c>
      <c r="E6" s="4">
        <v>4</v>
      </c>
      <c r="F6" s="4">
        <v>34</v>
      </c>
    </row>
    <row r="7" spans="1:6" x14ac:dyDescent="0.25">
      <c r="A7" s="17"/>
      <c r="B7" s="35" t="str">
        <f>Sheet1!B4</f>
        <v>CHUKWU  NNEKA BEST</v>
      </c>
      <c r="C7" s="4">
        <v>10</v>
      </c>
      <c r="D7" s="4">
        <v>8</v>
      </c>
      <c r="E7" s="4">
        <v>7</v>
      </c>
      <c r="F7" s="4">
        <v>31</v>
      </c>
    </row>
    <row r="8" spans="1:6" x14ac:dyDescent="0.25">
      <c r="A8" s="17"/>
      <c r="B8" s="35" t="str">
        <f>Sheet1!B5</f>
        <v>CHUKWUKA CHIKAMSO PRINCE</v>
      </c>
      <c r="C8" s="4">
        <v>0</v>
      </c>
      <c r="D8" s="4">
        <v>8</v>
      </c>
      <c r="E8" s="4">
        <v>8</v>
      </c>
      <c r="F8" s="4">
        <v>50</v>
      </c>
    </row>
    <row r="9" spans="1:6" x14ac:dyDescent="0.25">
      <c r="A9" s="17"/>
      <c r="B9" s="35" t="str">
        <f>Sheet1!B6</f>
        <v>DENNIS DIVINE CHINONYEREM</v>
      </c>
      <c r="C9" s="4">
        <v>7</v>
      </c>
      <c r="D9" s="4">
        <v>5</v>
      </c>
      <c r="E9" s="4">
        <v>5</v>
      </c>
      <c r="F9" s="4">
        <v>32</v>
      </c>
    </row>
    <row r="10" spans="1:6" x14ac:dyDescent="0.25">
      <c r="A10" s="17"/>
      <c r="B10" s="35" t="str">
        <f>Sheet1!B7</f>
        <v>DIKE VICTORY CHIBUONUM</v>
      </c>
      <c r="C10" s="4">
        <v>10</v>
      </c>
      <c r="D10" s="4">
        <v>10</v>
      </c>
      <c r="E10" s="4">
        <v>7</v>
      </c>
      <c r="F10" s="4">
        <v>45</v>
      </c>
    </row>
    <row r="11" spans="1:6" x14ac:dyDescent="0.25">
      <c r="A11" s="17"/>
      <c r="B11" s="35" t="str">
        <f>Sheet1!B8</f>
        <v>EZECHINYERE PRUDENCE EZECHINYERE</v>
      </c>
      <c r="C11" s="4">
        <v>5</v>
      </c>
      <c r="D11" s="4">
        <v>5</v>
      </c>
      <c r="E11" s="4">
        <v>5</v>
      </c>
      <c r="F11" s="4">
        <v>37</v>
      </c>
    </row>
    <row r="12" spans="1:6" x14ac:dyDescent="0.25">
      <c r="A12" s="17"/>
      <c r="B12" s="35" t="e">
        <f>Sheet1!#REF!</f>
        <v>#REF!</v>
      </c>
      <c r="C12" s="4">
        <v>10</v>
      </c>
      <c r="D12" s="4">
        <v>5</v>
      </c>
      <c r="E12" s="4">
        <v>9</v>
      </c>
      <c r="F12" s="4">
        <v>44</v>
      </c>
    </row>
    <row r="13" spans="1:6" x14ac:dyDescent="0.25">
      <c r="A13" s="17"/>
      <c r="B13" s="35" t="e">
        <f>Sheet1!#REF!</f>
        <v>#REF!</v>
      </c>
      <c r="C13" s="4">
        <v>10</v>
      </c>
      <c r="D13" s="4">
        <v>7</v>
      </c>
      <c r="E13" s="4">
        <v>10</v>
      </c>
      <c r="F13" s="4">
        <v>60</v>
      </c>
    </row>
    <row r="14" spans="1:6" x14ac:dyDescent="0.25">
      <c r="A14" s="17"/>
      <c r="B14" s="35" t="e">
        <f>Sheet1!#REF!</f>
        <v>#REF!</v>
      </c>
      <c r="C14" s="4">
        <v>10</v>
      </c>
      <c r="D14" s="4">
        <v>7</v>
      </c>
      <c r="E14" s="4">
        <v>10</v>
      </c>
      <c r="F14" s="4">
        <v>54</v>
      </c>
    </row>
    <row r="15" spans="1:6" x14ac:dyDescent="0.25">
      <c r="A15" s="17"/>
      <c r="B15" s="35" t="str">
        <f>Sheet1!B9</f>
        <v>JOHNSON AKACHUKWU FAVOUR</v>
      </c>
      <c r="C15" s="4">
        <v>10</v>
      </c>
      <c r="D15" s="4">
        <v>5</v>
      </c>
      <c r="E15" s="4">
        <v>4</v>
      </c>
      <c r="F15" s="4">
        <v>42</v>
      </c>
    </row>
    <row r="16" spans="1:6" x14ac:dyDescent="0.25">
      <c r="A16" s="17"/>
      <c r="B16" s="35" t="e">
        <f>Sheet1!#REF!</f>
        <v>#REF!</v>
      </c>
      <c r="C16" s="4">
        <v>6</v>
      </c>
      <c r="D16" s="4">
        <v>9</v>
      </c>
      <c r="E16" s="4">
        <v>4</v>
      </c>
      <c r="F16" s="4">
        <v>44</v>
      </c>
    </row>
    <row r="17" spans="1:6" x14ac:dyDescent="0.25">
      <c r="A17" s="17"/>
      <c r="B17" s="35" t="str">
        <f>Sheet1!B10</f>
        <v>NWAIGWE REJOICE AKACHUKWU</v>
      </c>
      <c r="C17" s="4">
        <v>10</v>
      </c>
      <c r="D17" s="4">
        <v>8</v>
      </c>
      <c r="E17" s="4">
        <v>9</v>
      </c>
      <c r="F17" s="4">
        <v>60</v>
      </c>
    </row>
    <row r="18" spans="1:6" x14ac:dyDescent="0.25">
      <c r="A18" s="17"/>
      <c r="B18" s="35" t="str">
        <f>Sheet1!B11</f>
        <v>NWODE JOY NMESOMA</v>
      </c>
      <c r="C18" s="4">
        <v>10</v>
      </c>
      <c r="D18" s="4">
        <v>9</v>
      </c>
      <c r="E18" s="4">
        <v>10</v>
      </c>
      <c r="F18" s="4">
        <v>36</v>
      </c>
    </row>
    <row r="19" spans="1:6" x14ac:dyDescent="0.25">
      <c r="A19" s="17"/>
      <c r="B19" s="35" t="e">
        <f>Sheet1!#REF!</f>
        <v>#REF!</v>
      </c>
      <c r="C19" s="4">
        <v>10</v>
      </c>
      <c r="D19" s="4">
        <v>10</v>
      </c>
      <c r="E19" s="4">
        <v>10</v>
      </c>
      <c r="F19" s="4">
        <v>58</v>
      </c>
    </row>
    <row r="20" spans="1:6" x14ac:dyDescent="0.25">
      <c r="A20" s="17"/>
      <c r="B20" s="35" t="str">
        <f>Sheet1!B12</f>
        <v>OBIDIKE CHINECHEREM FAVOUR</v>
      </c>
      <c r="C20" s="4">
        <v>10</v>
      </c>
      <c r="D20" s="4">
        <v>9</v>
      </c>
      <c r="E20" s="4">
        <v>8</v>
      </c>
      <c r="F20" s="4">
        <v>42</v>
      </c>
    </row>
    <row r="21" spans="1:6" x14ac:dyDescent="0.25">
      <c r="A21" s="17"/>
      <c r="B21" s="35" t="e">
        <f>Sheet1!#REF!</f>
        <v>#REF!</v>
      </c>
      <c r="C21" s="4">
        <v>10</v>
      </c>
      <c r="D21" s="4">
        <v>10</v>
      </c>
      <c r="E21" s="4">
        <v>5</v>
      </c>
      <c r="F21" s="4">
        <v>64</v>
      </c>
    </row>
    <row r="22" spans="1:6" x14ac:dyDescent="0.25">
      <c r="A22" s="17"/>
      <c r="B22" s="35" t="str">
        <f>Sheet1!B13</f>
        <v>OFILI   IHECHUKWUKWURU</v>
      </c>
      <c r="C22" s="4">
        <v>10</v>
      </c>
      <c r="D22" s="4">
        <v>8</v>
      </c>
      <c r="E22" s="4">
        <v>4</v>
      </c>
      <c r="F22" s="4">
        <v>43</v>
      </c>
    </row>
    <row r="23" spans="1:6" x14ac:dyDescent="0.25">
      <c r="A23" s="17"/>
      <c r="B23" s="35" t="e">
        <f>Sheet1!#REF!</f>
        <v>#REF!</v>
      </c>
      <c r="C23" s="4">
        <v>10</v>
      </c>
      <c r="D23" s="4">
        <v>6</v>
      </c>
      <c r="E23" s="4">
        <v>9</v>
      </c>
      <c r="F23" s="4">
        <v>59</v>
      </c>
    </row>
    <row r="24" spans="1:6" x14ac:dyDescent="0.25">
      <c r="A24" s="17"/>
      <c r="B24" s="35" t="e">
        <f>Sheet1!#REF!</f>
        <v>#REF!</v>
      </c>
      <c r="C24" s="4">
        <v>10</v>
      </c>
      <c r="D24" s="4">
        <v>10</v>
      </c>
      <c r="E24" s="4">
        <v>10</v>
      </c>
      <c r="F24" s="4">
        <v>63</v>
      </c>
    </row>
    <row r="25" spans="1:6" x14ac:dyDescent="0.25">
      <c r="A25" s="17"/>
      <c r="B25" s="35" t="str">
        <f>Sheet1!B14</f>
        <v>OKEKE DAVID IKECHUKWU</v>
      </c>
      <c r="C25" s="4">
        <v>10</v>
      </c>
      <c r="D25" s="4">
        <v>6</v>
      </c>
      <c r="E25" s="4">
        <v>5</v>
      </c>
      <c r="F25" s="4">
        <v>32</v>
      </c>
    </row>
    <row r="26" spans="1:6" x14ac:dyDescent="0.25">
      <c r="A26" s="17"/>
      <c r="B26" s="35" t="e">
        <f>Sheet1!#REF!</f>
        <v>#REF!</v>
      </c>
      <c r="C26" s="4">
        <v>10</v>
      </c>
      <c r="D26" s="4">
        <v>7</v>
      </c>
      <c r="E26" s="4">
        <v>9</v>
      </c>
      <c r="F26" s="4">
        <v>54</v>
      </c>
    </row>
    <row r="27" spans="1:6" x14ac:dyDescent="0.25">
      <c r="A27" s="17"/>
      <c r="B27" s="35" t="str">
        <f>Sheet1!B15</f>
        <v>OKONKWO KENECHUKWU</v>
      </c>
      <c r="C27" s="4">
        <v>10</v>
      </c>
      <c r="D27" s="4">
        <v>4</v>
      </c>
      <c r="E27" s="4">
        <v>7</v>
      </c>
      <c r="F27" s="4">
        <v>38</v>
      </c>
    </row>
    <row r="28" spans="1:6" x14ac:dyDescent="0.25">
      <c r="A28" s="17"/>
      <c r="B28" s="35" t="e">
        <f>Sheet1!#REF!</f>
        <v>#REF!</v>
      </c>
      <c r="C28" s="4">
        <v>10</v>
      </c>
      <c r="D28" s="4">
        <v>8</v>
      </c>
      <c r="E28" s="4">
        <v>5</v>
      </c>
      <c r="F28" s="4">
        <v>46</v>
      </c>
    </row>
    <row r="29" spans="1:6" x14ac:dyDescent="0.25">
      <c r="A29" s="17"/>
      <c r="B29" s="35" t="e">
        <f>Sheet1!#REF!</f>
        <v>#REF!</v>
      </c>
      <c r="C29" s="4">
        <v>10</v>
      </c>
      <c r="D29" s="4">
        <v>10</v>
      </c>
      <c r="E29" s="4">
        <v>10</v>
      </c>
      <c r="F29" s="4">
        <v>60</v>
      </c>
    </row>
    <row r="30" spans="1:6" x14ac:dyDescent="0.25">
      <c r="A30" s="17"/>
      <c r="B30" s="35" t="str">
        <f>Sheet1!B16</f>
        <v>ONOH CHIMDINDU SAMUEL</v>
      </c>
      <c r="C30" s="4">
        <v>6</v>
      </c>
      <c r="D30" s="4">
        <v>7</v>
      </c>
      <c r="E30" s="4">
        <v>1</v>
      </c>
      <c r="F30" s="4">
        <v>34</v>
      </c>
    </row>
    <row r="31" spans="1:6" x14ac:dyDescent="0.25">
      <c r="A31" s="17"/>
      <c r="B31" s="35" t="str">
        <f>Sheet1!B17</f>
        <v>ONWUKAIKE GRACE NMACHUKWU</v>
      </c>
      <c r="C31" s="4">
        <v>10</v>
      </c>
      <c r="D31" s="4">
        <v>9</v>
      </c>
      <c r="E31" s="4">
        <v>3</v>
      </c>
      <c r="F31" s="4">
        <v>37</v>
      </c>
    </row>
    <row r="32" spans="1:6" x14ac:dyDescent="0.25">
      <c r="A32" s="17"/>
      <c r="B32" s="35" t="e">
        <f>Sheet1!#REF!</f>
        <v>#REF!</v>
      </c>
      <c r="C32" s="4">
        <v>10</v>
      </c>
      <c r="D32" s="4">
        <v>9</v>
      </c>
      <c r="E32" s="4">
        <v>10</v>
      </c>
      <c r="F32" s="4">
        <v>49</v>
      </c>
    </row>
    <row r="33" spans="1:6" x14ac:dyDescent="0.25">
      <c r="A33" s="17"/>
      <c r="B33" s="35" t="str">
        <f>Sheet1!B18</f>
        <v>UCHE BLESSING FECHI</v>
      </c>
      <c r="C33" s="4">
        <v>10</v>
      </c>
      <c r="D33" s="4">
        <v>9</v>
      </c>
      <c r="E33" s="4">
        <v>10</v>
      </c>
      <c r="F33" s="4">
        <v>55</v>
      </c>
    </row>
    <row r="34" spans="1:6" x14ac:dyDescent="0.25">
      <c r="A34" s="17"/>
      <c r="B34" s="35" t="e">
        <f>Sheet1!#REF!</f>
        <v>#REF!</v>
      </c>
      <c r="C34" s="4">
        <v>10</v>
      </c>
      <c r="D34" s="4">
        <v>8</v>
      </c>
      <c r="E34" s="4">
        <v>8</v>
      </c>
      <c r="F34" s="4">
        <v>40</v>
      </c>
    </row>
    <row r="35" spans="1:6" x14ac:dyDescent="0.25">
      <c r="A35" s="17"/>
      <c r="B35" s="35" t="e">
        <f>Sheet1!#REF!</f>
        <v>#REF!</v>
      </c>
      <c r="C35" s="4">
        <v>10</v>
      </c>
      <c r="D35" s="4">
        <v>10</v>
      </c>
      <c r="E35" s="4">
        <v>10</v>
      </c>
      <c r="F35" s="4">
        <v>56</v>
      </c>
    </row>
    <row r="36" spans="1:6" x14ac:dyDescent="0.25">
      <c r="A36" s="17"/>
      <c r="B36" s="35" t="str">
        <f>Sheet1!B19</f>
        <v>UDEH BEST IZUCHUKWU</v>
      </c>
      <c r="C36" s="4">
        <v>10</v>
      </c>
      <c r="D36" s="4">
        <v>4</v>
      </c>
      <c r="E36" s="4">
        <v>6</v>
      </c>
      <c r="F36" s="4">
        <v>44</v>
      </c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B52" s="3"/>
      <c r="C52" s="3"/>
      <c r="D52" s="3"/>
      <c r="E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C3" sqref="C3:F36"/>
    </sheetView>
  </sheetViews>
  <sheetFormatPr defaultRowHeight="15.75" x14ac:dyDescent="0.2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 x14ac:dyDescent="0.25">
      <c r="B1" s="33"/>
      <c r="C1" s="2"/>
      <c r="D1" s="16" t="s">
        <v>47</v>
      </c>
      <c r="E1" s="16"/>
      <c r="F1" s="2"/>
      <c r="G1" s="2"/>
    </row>
    <row r="2" spans="1:7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5" t="e">
        <f>Sheet1!#REF!</f>
        <v>#REF!</v>
      </c>
      <c r="C3">
        <v>10</v>
      </c>
      <c r="D3" s="4">
        <v>6</v>
      </c>
      <c r="E3" s="4">
        <v>8</v>
      </c>
      <c r="F3" s="4">
        <v>43</v>
      </c>
      <c r="G3" s="4"/>
    </row>
    <row r="4" spans="1:7" x14ac:dyDescent="0.25">
      <c r="A4" s="17"/>
      <c r="B4" s="35" t="e">
        <f>Sheet1!#REF!</f>
        <v>#REF!</v>
      </c>
      <c r="C4">
        <v>10</v>
      </c>
      <c r="D4" s="4">
        <v>8</v>
      </c>
      <c r="E4" s="4">
        <v>5</v>
      </c>
      <c r="F4" s="4">
        <v>51</v>
      </c>
      <c r="G4" s="4"/>
    </row>
    <row r="5" spans="1:7" x14ac:dyDescent="0.25">
      <c r="A5" s="17"/>
      <c r="B5" s="35" t="e">
        <f>Sheet1!#REF!</f>
        <v>#REF!</v>
      </c>
      <c r="C5">
        <v>10</v>
      </c>
      <c r="D5" s="4">
        <v>8</v>
      </c>
      <c r="E5" s="4">
        <v>8</v>
      </c>
      <c r="F5" s="4">
        <v>59</v>
      </c>
      <c r="G5" s="4"/>
    </row>
    <row r="6" spans="1:7" x14ac:dyDescent="0.25">
      <c r="A6" s="17"/>
      <c r="B6" s="35" t="str">
        <f>Sheet1!B3</f>
        <v>CHRIS-ITUMA PRAISE</v>
      </c>
      <c r="D6" s="4"/>
      <c r="E6" s="4"/>
      <c r="F6" s="4"/>
      <c r="G6" s="4"/>
    </row>
    <row r="7" spans="1:7" x14ac:dyDescent="0.25">
      <c r="A7" s="17"/>
      <c r="B7" s="35" t="str">
        <f>Sheet1!B4</f>
        <v>CHUKWU  NNEKA BEST</v>
      </c>
      <c r="D7" s="4"/>
      <c r="E7" s="4"/>
      <c r="F7" s="4"/>
      <c r="G7" s="4"/>
    </row>
    <row r="8" spans="1:7" x14ac:dyDescent="0.25">
      <c r="A8" s="17"/>
      <c r="B8" s="35" t="str">
        <f>Sheet1!B5</f>
        <v>CHUKWUKA CHIKAMSO PRINCE</v>
      </c>
      <c r="D8" s="4"/>
      <c r="E8" s="4"/>
      <c r="F8" s="4"/>
      <c r="G8" s="4"/>
    </row>
    <row r="9" spans="1:7" x14ac:dyDescent="0.25">
      <c r="A9" s="17"/>
      <c r="B9" s="35" t="str">
        <f>Sheet1!B6</f>
        <v>DENNIS DIVINE CHINONYEREM</v>
      </c>
      <c r="D9" s="4"/>
      <c r="E9" s="4"/>
      <c r="F9" s="4"/>
      <c r="G9" s="4"/>
    </row>
    <row r="10" spans="1:7" x14ac:dyDescent="0.25">
      <c r="A10" s="17"/>
      <c r="B10" s="35" t="str">
        <f>Sheet1!B7</f>
        <v>DIKE VICTORY CHIBUONUM</v>
      </c>
      <c r="D10" s="4"/>
      <c r="E10" s="4"/>
      <c r="F10" s="4"/>
      <c r="G10" s="4"/>
    </row>
    <row r="11" spans="1:7" x14ac:dyDescent="0.25">
      <c r="A11" s="17"/>
      <c r="B11" s="35" t="str">
        <f>Sheet1!B8</f>
        <v>EZECHINYERE PRUDENCE EZECHINYERE</v>
      </c>
      <c r="D11" s="4"/>
      <c r="E11" s="4"/>
      <c r="F11" s="4"/>
      <c r="G11" s="4"/>
    </row>
    <row r="12" spans="1:7" x14ac:dyDescent="0.25">
      <c r="A12" s="17"/>
      <c r="B12" s="35" t="e">
        <f>Sheet1!#REF!</f>
        <v>#REF!</v>
      </c>
      <c r="C12">
        <v>10</v>
      </c>
      <c r="D12" s="4">
        <v>4</v>
      </c>
      <c r="E12" s="4">
        <v>5</v>
      </c>
      <c r="F12" s="4">
        <v>48</v>
      </c>
      <c r="G12" s="4"/>
    </row>
    <row r="13" spans="1:7" x14ac:dyDescent="0.25">
      <c r="A13" s="17"/>
      <c r="B13" s="35" t="e">
        <f>Sheet1!#REF!</f>
        <v>#REF!</v>
      </c>
      <c r="C13">
        <v>10</v>
      </c>
      <c r="D13" s="4">
        <v>7</v>
      </c>
      <c r="E13" s="4">
        <v>7</v>
      </c>
      <c r="F13" s="4">
        <v>41</v>
      </c>
      <c r="G13" s="4"/>
    </row>
    <row r="14" spans="1:7" x14ac:dyDescent="0.25">
      <c r="A14" s="17"/>
      <c r="B14" s="35" t="e">
        <f>Sheet1!#REF!</f>
        <v>#REF!</v>
      </c>
      <c r="C14">
        <v>10</v>
      </c>
      <c r="D14" s="4">
        <v>7</v>
      </c>
      <c r="E14" s="4">
        <v>7</v>
      </c>
      <c r="F14" s="4">
        <v>55</v>
      </c>
      <c r="G14" s="4"/>
    </row>
    <row r="15" spans="1:7" x14ac:dyDescent="0.25">
      <c r="A15" s="17"/>
      <c r="B15" s="35" t="str">
        <f>Sheet1!B9</f>
        <v>JOHNSON AKACHUKWU FAVOUR</v>
      </c>
      <c r="D15" s="4"/>
      <c r="E15" s="4"/>
      <c r="F15" s="4"/>
      <c r="G15" s="4"/>
    </row>
    <row r="16" spans="1:7" x14ac:dyDescent="0.25">
      <c r="A16" s="17"/>
      <c r="B16" s="35" t="e">
        <f>Sheet1!#REF!</f>
        <v>#REF!</v>
      </c>
      <c r="C16">
        <v>6</v>
      </c>
      <c r="D16" s="4">
        <v>3</v>
      </c>
      <c r="E16" s="4">
        <v>3</v>
      </c>
      <c r="F16" s="4">
        <v>42</v>
      </c>
      <c r="G16" s="4"/>
    </row>
    <row r="17" spans="1:7" x14ac:dyDescent="0.25">
      <c r="A17" s="17"/>
      <c r="B17" s="35" t="str">
        <f>Sheet1!B10</f>
        <v>NWAIGWE REJOICE AKACHUKWU</v>
      </c>
      <c r="D17" s="4"/>
      <c r="E17" s="4"/>
      <c r="F17" s="4"/>
      <c r="G17" s="4"/>
    </row>
    <row r="18" spans="1:7" x14ac:dyDescent="0.25">
      <c r="A18" s="17"/>
      <c r="B18" s="35" t="str">
        <f>Sheet1!B11</f>
        <v>NWODE JOY NMESOMA</v>
      </c>
      <c r="D18" s="4"/>
      <c r="E18" s="4"/>
      <c r="F18" s="4"/>
      <c r="G18" s="4"/>
    </row>
    <row r="19" spans="1:7" x14ac:dyDescent="0.25">
      <c r="A19" s="17"/>
      <c r="B19" s="35" t="e">
        <f>Sheet1!#REF!</f>
        <v>#REF!</v>
      </c>
      <c r="C19">
        <v>10</v>
      </c>
      <c r="D19" s="4">
        <v>7</v>
      </c>
      <c r="E19" s="4">
        <v>9</v>
      </c>
      <c r="F19" s="4">
        <v>58</v>
      </c>
      <c r="G19" s="4"/>
    </row>
    <row r="20" spans="1:7" x14ac:dyDescent="0.25">
      <c r="A20" s="17"/>
      <c r="B20" s="35" t="str">
        <f>Sheet1!B12</f>
        <v>OBIDIKE CHINECHEREM FAVOUR</v>
      </c>
      <c r="D20" s="4"/>
      <c r="E20" s="4"/>
      <c r="F20" s="4"/>
      <c r="G20" s="4"/>
    </row>
    <row r="21" spans="1:7" x14ac:dyDescent="0.25">
      <c r="A21" s="17"/>
      <c r="B21" s="35" t="e">
        <f>Sheet1!#REF!</f>
        <v>#REF!</v>
      </c>
      <c r="C21">
        <v>10</v>
      </c>
      <c r="D21" s="4">
        <v>6</v>
      </c>
      <c r="E21" s="4">
        <v>5</v>
      </c>
      <c r="F21" s="4">
        <v>48</v>
      </c>
      <c r="G21" s="4"/>
    </row>
    <row r="22" spans="1:7" x14ac:dyDescent="0.25">
      <c r="A22" s="17"/>
      <c r="B22" s="35" t="str">
        <f>Sheet1!B13</f>
        <v>OFILI   IHECHUKWUKWURU</v>
      </c>
      <c r="D22" s="4"/>
      <c r="E22" s="4"/>
      <c r="F22" s="4"/>
      <c r="G22" s="4"/>
    </row>
    <row r="23" spans="1:7" x14ac:dyDescent="0.25">
      <c r="A23" s="17"/>
      <c r="B23" s="35" t="e">
        <f>Sheet1!#REF!</f>
        <v>#REF!</v>
      </c>
      <c r="C23">
        <v>10</v>
      </c>
      <c r="D23" s="4">
        <v>6</v>
      </c>
      <c r="E23" s="4">
        <v>9</v>
      </c>
      <c r="F23" s="4">
        <v>54</v>
      </c>
      <c r="G23" s="4"/>
    </row>
    <row r="24" spans="1:7" x14ac:dyDescent="0.25">
      <c r="A24" s="17"/>
      <c r="B24" s="35" t="e">
        <f>Sheet1!#REF!</f>
        <v>#REF!</v>
      </c>
      <c r="C24">
        <v>10</v>
      </c>
      <c r="D24" s="4">
        <v>8</v>
      </c>
      <c r="E24" s="4">
        <v>4</v>
      </c>
      <c r="F24" s="4">
        <v>39</v>
      </c>
      <c r="G24" s="4"/>
    </row>
    <row r="25" spans="1:7" x14ac:dyDescent="0.25">
      <c r="A25" s="17"/>
      <c r="B25" s="35" t="str">
        <f>Sheet1!B14</f>
        <v>OKEKE DAVID IKECHUKWU</v>
      </c>
      <c r="D25" s="4"/>
      <c r="E25" s="4"/>
      <c r="F25" s="4"/>
      <c r="G25" s="4"/>
    </row>
    <row r="26" spans="1:7" x14ac:dyDescent="0.25">
      <c r="A26" s="17"/>
      <c r="B26" s="35" t="e">
        <f>Sheet1!#REF!</f>
        <v>#REF!</v>
      </c>
      <c r="C26">
        <v>10</v>
      </c>
      <c r="D26" s="4">
        <v>5</v>
      </c>
      <c r="E26" s="4">
        <v>7</v>
      </c>
      <c r="F26" s="4">
        <v>45</v>
      </c>
      <c r="G26" s="4"/>
    </row>
    <row r="27" spans="1:7" x14ac:dyDescent="0.25">
      <c r="A27" s="17"/>
      <c r="B27" s="35" t="str">
        <f>Sheet1!B15</f>
        <v>OKONKWO KENECHUKWU</v>
      </c>
      <c r="D27" s="4"/>
      <c r="E27" s="4"/>
      <c r="F27" s="4"/>
      <c r="G27" s="4"/>
    </row>
    <row r="28" spans="1:7" x14ac:dyDescent="0.25">
      <c r="A28" s="17"/>
      <c r="B28" s="35" t="e">
        <f>Sheet1!#REF!</f>
        <v>#REF!</v>
      </c>
      <c r="C28">
        <v>10</v>
      </c>
      <c r="D28" s="4">
        <v>5</v>
      </c>
      <c r="E28" s="4">
        <v>4</v>
      </c>
      <c r="F28" s="4">
        <v>48</v>
      </c>
      <c r="G28" s="4"/>
    </row>
    <row r="29" spans="1:7" x14ac:dyDescent="0.25">
      <c r="A29" s="17"/>
      <c r="B29" s="35" t="e">
        <f>Sheet1!#REF!</f>
        <v>#REF!</v>
      </c>
      <c r="C29">
        <v>10</v>
      </c>
      <c r="D29" s="4">
        <v>9</v>
      </c>
      <c r="E29" s="4">
        <v>9</v>
      </c>
      <c r="F29" s="4">
        <v>54</v>
      </c>
      <c r="G29" s="4"/>
    </row>
    <row r="30" spans="1:7" x14ac:dyDescent="0.25">
      <c r="A30" s="17"/>
      <c r="B30" s="35" t="str">
        <f>Sheet1!B16</f>
        <v>ONOH CHIMDINDU SAMUEL</v>
      </c>
      <c r="D30" s="4"/>
      <c r="E30" s="4"/>
      <c r="F30" s="4"/>
      <c r="G30" s="4"/>
    </row>
    <row r="31" spans="1:7" x14ac:dyDescent="0.25">
      <c r="A31" s="17"/>
      <c r="B31" s="35" t="str">
        <f>Sheet1!B17</f>
        <v>ONWUKAIKE GRACE NMACHUKWU</v>
      </c>
      <c r="D31" s="4"/>
      <c r="E31" s="4"/>
      <c r="F31" s="4"/>
      <c r="G31" s="4"/>
    </row>
    <row r="32" spans="1:7" x14ac:dyDescent="0.25">
      <c r="A32" s="17"/>
      <c r="B32" s="35" t="e">
        <f>Sheet1!#REF!</f>
        <v>#REF!</v>
      </c>
      <c r="C32">
        <v>9</v>
      </c>
      <c r="D32" s="4">
        <v>7</v>
      </c>
      <c r="E32" s="4">
        <v>7</v>
      </c>
      <c r="F32" s="4">
        <v>39</v>
      </c>
      <c r="G32" s="4"/>
    </row>
    <row r="33" spans="1:7" x14ac:dyDescent="0.25">
      <c r="A33" s="17"/>
      <c r="B33" s="35" t="str">
        <f>Sheet1!B18</f>
        <v>UCHE BLESSING FECHI</v>
      </c>
      <c r="D33" s="4"/>
      <c r="E33" s="4"/>
      <c r="F33" s="4"/>
      <c r="G33" s="4"/>
    </row>
    <row r="34" spans="1:7" x14ac:dyDescent="0.25">
      <c r="A34" s="17"/>
      <c r="B34" s="35" t="e">
        <f>Sheet1!#REF!</f>
        <v>#REF!</v>
      </c>
      <c r="C34">
        <v>6</v>
      </c>
      <c r="D34" s="4">
        <v>7</v>
      </c>
      <c r="E34" s="4">
        <v>6</v>
      </c>
      <c r="F34" s="4">
        <v>36</v>
      </c>
      <c r="G34" s="4"/>
    </row>
    <row r="35" spans="1:7" x14ac:dyDescent="0.25">
      <c r="A35" s="17"/>
      <c r="B35" s="35" t="e">
        <f>Sheet1!#REF!</f>
        <v>#REF!</v>
      </c>
      <c r="C35">
        <v>9</v>
      </c>
      <c r="D35" s="4">
        <v>8</v>
      </c>
      <c r="E35" s="4">
        <v>9</v>
      </c>
      <c r="F35" s="4">
        <v>45</v>
      </c>
      <c r="G35" s="4"/>
    </row>
    <row r="36" spans="1:7" x14ac:dyDescent="0.25">
      <c r="A36" s="17"/>
      <c r="B36" s="35" t="str">
        <f>Sheet1!B19</f>
        <v>UDEH BEST IZUCHUKWU</v>
      </c>
      <c r="D36" s="4"/>
      <c r="E36" s="4"/>
      <c r="F36" s="4"/>
      <c r="G36" s="4"/>
    </row>
    <row r="37" spans="1:7" x14ac:dyDescent="0.25">
      <c r="A37" s="17"/>
      <c r="B37"/>
      <c r="C37" s="4"/>
      <c r="D37" s="4"/>
      <c r="E37" s="4"/>
      <c r="F37" s="4"/>
    </row>
    <row r="38" spans="1:7" x14ac:dyDescent="0.25">
      <c r="A38" s="17"/>
      <c r="B38"/>
      <c r="C38" s="4"/>
      <c r="D38" s="4"/>
      <c r="E38" s="4"/>
      <c r="F38" s="4"/>
    </row>
    <row r="39" spans="1:7" x14ac:dyDescent="0.25">
      <c r="A39" s="17"/>
      <c r="B39"/>
      <c r="C39" s="4"/>
      <c r="D39" s="4"/>
      <c r="E39" s="4"/>
      <c r="F39" s="4"/>
    </row>
    <row r="40" spans="1:7" x14ac:dyDescent="0.25">
      <c r="A40" s="17"/>
      <c r="B40"/>
      <c r="C40" s="3"/>
      <c r="D40" s="3"/>
      <c r="E40" s="3"/>
      <c r="F40" s="3"/>
    </row>
    <row r="41" spans="1:7" x14ac:dyDescent="0.25">
      <c r="A41" s="17"/>
      <c r="B41"/>
      <c r="C41" s="3"/>
      <c r="D41" s="3"/>
      <c r="E41" s="3"/>
      <c r="F41" s="3"/>
    </row>
    <row r="42" spans="1:7" x14ac:dyDescent="0.25">
      <c r="A42" s="17"/>
      <c r="B42"/>
      <c r="C42" s="3"/>
      <c r="D42" s="3"/>
      <c r="E42" s="3"/>
      <c r="F42" s="3"/>
    </row>
    <row r="43" spans="1:7" x14ac:dyDescent="0.25">
      <c r="A43" s="17"/>
      <c r="B43"/>
      <c r="C43" s="3"/>
      <c r="D43" s="3"/>
      <c r="E43" s="3"/>
      <c r="F43" s="3"/>
    </row>
    <row r="44" spans="1:7" x14ac:dyDescent="0.25">
      <c r="A44" s="17"/>
      <c r="B44"/>
      <c r="C44" s="3"/>
      <c r="D44" s="3"/>
      <c r="E44" s="3"/>
      <c r="F44" s="3"/>
    </row>
    <row r="45" spans="1:7" x14ac:dyDescent="0.25">
      <c r="A45" s="17"/>
      <c r="B45"/>
      <c r="C45" s="3"/>
      <c r="D45" s="3"/>
      <c r="E45" s="3"/>
      <c r="F45" s="3"/>
    </row>
    <row r="46" spans="1:7" x14ac:dyDescent="0.25">
      <c r="A46" s="17"/>
      <c r="B46"/>
      <c r="C46" s="3"/>
      <c r="D46" s="3"/>
      <c r="E46" s="3"/>
      <c r="F46" s="3"/>
    </row>
    <row r="47" spans="1:7" x14ac:dyDescent="0.25">
      <c r="A47" s="17"/>
      <c r="B47"/>
      <c r="C47" s="3"/>
      <c r="D47" s="3"/>
      <c r="E47" s="3"/>
      <c r="F47" s="3"/>
    </row>
    <row r="48" spans="1:7" x14ac:dyDescent="0.25">
      <c r="A48" s="17"/>
      <c r="B48"/>
      <c r="C48" s="3"/>
      <c r="D48" s="3"/>
      <c r="E48" s="3"/>
      <c r="F48" s="3"/>
    </row>
    <row r="49" spans="1:7" x14ac:dyDescent="0.25">
      <c r="A49" s="17"/>
      <c r="B49" s="3"/>
      <c r="C49" s="3"/>
      <c r="D49" s="3"/>
      <c r="E49" s="3"/>
      <c r="F49" s="3"/>
    </row>
    <row r="50" spans="1:7" x14ac:dyDescent="0.25">
      <c r="A50" s="17"/>
      <c r="B50" s="3"/>
      <c r="C50" s="3"/>
      <c r="D50" s="3"/>
      <c r="E50" s="3"/>
      <c r="F50" s="3"/>
    </row>
    <row r="51" spans="1:7" x14ac:dyDescent="0.25">
      <c r="B51" s="3"/>
      <c r="C51" s="3"/>
      <c r="D51" s="3"/>
      <c r="E51" s="3"/>
      <c r="F51" s="3"/>
    </row>
    <row r="52" spans="1:7" x14ac:dyDescent="0.25">
      <c r="B52" s="3"/>
      <c r="C52" s="3"/>
      <c r="D52" s="3"/>
      <c r="E52" s="3"/>
      <c r="F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C3" sqref="C3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6" t="s">
        <v>48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2"/>
      <c r="D3" s="2"/>
      <c r="E3" s="2"/>
      <c r="F3" s="2"/>
    </row>
    <row r="4" spans="1:6" x14ac:dyDescent="0.25">
      <c r="A4" s="17"/>
      <c r="B4" s="35" t="e">
        <f>Sheet1!#REF!</f>
        <v>#REF!</v>
      </c>
      <c r="C4" s="2"/>
      <c r="D4" s="2"/>
      <c r="E4" s="2"/>
      <c r="F4" s="2"/>
    </row>
    <row r="5" spans="1:6" x14ac:dyDescent="0.25">
      <c r="A5" s="17"/>
      <c r="B5" s="35" t="e">
        <f>Sheet1!#REF!</f>
        <v>#REF!</v>
      </c>
      <c r="C5" s="2"/>
      <c r="D5" s="2"/>
      <c r="E5" s="2"/>
      <c r="F5" s="2"/>
    </row>
    <row r="6" spans="1:6" x14ac:dyDescent="0.25">
      <c r="A6" s="17"/>
      <c r="B6" s="35" t="str">
        <f>Sheet1!B3</f>
        <v>CHRIS-ITUMA PRAISE</v>
      </c>
      <c r="C6" s="2">
        <v>7</v>
      </c>
      <c r="D6" s="36">
        <v>5</v>
      </c>
      <c r="E6" s="36">
        <v>3</v>
      </c>
      <c r="F6" s="36">
        <v>33</v>
      </c>
    </row>
    <row r="7" spans="1:6" x14ac:dyDescent="0.25">
      <c r="A7" s="17"/>
      <c r="B7" s="35" t="str">
        <f>Sheet1!B4</f>
        <v>CHUKWU  NNEKA BEST</v>
      </c>
      <c r="C7" s="2">
        <v>9</v>
      </c>
      <c r="D7" s="36">
        <v>6</v>
      </c>
      <c r="E7" s="36">
        <v>5</v>
      </c>
      <c r="F7" s="36">
        <v>55</v>
      </c>
    </row>
    <row r="8" spans="1:6" x14ac:dyDescent="0.25">
      <c r="A8" s="17"/>
      <c r="B8" s="35" t="str">
        <f>Sheet1!B5</f>
        <v>CHUKWUKA CHIKAMSO PRINCE</v>
      </c>
      <c r="C8" s="2">
        <v>9</v>
      </c>
      <c r="D8" s="36">
        <v>7</v>
      </c>
      <c r="E8" s="36">
        <v>7</v>
      </c>
      <c r="F8" s="36">
        <v>49</v>
      </c>
    </row>
    <row r="9" spans="1:6" x14ac:dyDescent="0.25">
      <c r="A9" s="17"/>
      <c r="B9" s="35" t="str">
        <f>Sheet1!B6</f>
        <v>DENNIS DIVINE CHINONYEREM</v>
      </c>
      <c r="C9" s="2">
        <v>8</v>
      </c>
      <c r="D9" s="36">
        <v>3</v>
      </c>
      <c r="E9" s="36">
        <v>4</v>
      </c>
      <c r="F9" s="36">
        <v>26</v>
      </c>
    </row>
    <row r="10" spans="1:6" x14ac:dyDescent="0.25">
      <c r="A10" s="17"/>
      <c r="B10" s="35" t="str">
        <f>Sheet1!B7</f>
        <v>DIKE VICTORY CHIBUONUM</v>
      </c>
      <c r="C10" s="2">
        <v>10</v>
      </c>
      <c r="D10" s="36">
        <v>4</v>
      </c>
      <c r="E10" s="36">
        <v>4</v>
      </c>
      <c r="F10" s="36">
        <v>43</v>
      </c>
    </row>
    <row r="11" spans="1:6" x14ac:dyDescent="0.25">
      <c r="A11" s="17"/>
      <c r="B11" s="35" t="str">
        <f>Sheet1!B8</f>
        <v>EZECHINYERE PRUDENCE EZECHINYERE</v>
      </c>
      <c r="C11" s="2">
        <v>6</v>
      </c>
      <c r="D11" s="36">
        <v>3</v>
      </c>
      <c r="E11" s="36">
        <v>3</v>
      </c>
      <c r="F11" s="36">
        <v>27</v>
      </c>
    </row>
    <row r="12" spans="1:6" x14ac:dyDescent="0.25">
      <c r="A12" s="17"/>
      <c r="B12" s="35" t="e">
        <f>Sheet1!#REF!</f>
        <v>#REF!</v>
      </c>
      <c r="C12" s="2"/>
      <c r="D12" s="36"/>
      <c r="E12" s="36"/>
      <c r="F12" s="36"/>
    </row>
    <row r="13" spans="1:6" x14ac:dyDescent="0.25">
      <c r="A13" s="17"/>
      <c r="B13" s="35" t="e">
        <f>Sheet1!#REF!</f>
        <v>#REF!</v>
      </c>
      <c r="C13" s="2"/>
      <c r="D13" s="36"/>
      <c r="E13" s="36"/>
      <c r="F13" s="36"/>
    </row>
    <row r="14" spans="1:6" x14ac:dyDescent="0.25">
      <c r="A14" s="17"/>
      <c r="B14" s="35" t="e">
        <f>Sheet1!#REF!</f>
        <v>#REF!</v>
      </c>
      <c r="C14" s="2"/>
      <c r="D14" s="36"/>
      <c r="E14" s="36"/>
      <c r="F14" s="36"/>
    </row>
    <row r="15" spans="1:6" x14ac:dyDescent="0.25">
      <c r="A15" s="17"/>
      <c r="B15" s="35" t="str">
        <f>Sheet1!B9</f>
        <v>JOHNSON AKACHUKWU FAVOUR</v>
      </c>
      <c r="C15" s="2">
        <v>9</v>
      </c>
      <c r="D15" s="36">
        <v>4</v>
      </c>
      <c r="E15" s="36">
        <v>5</v>
      </c>
      <c r="F15" s="36">
        <v>47</v>
      </c>
    </row>
    <row r="16" spans="1:6" x14ac:dyDescent="0.25">
      <c r="A16" s="17"/>
      <c r="B16" s="35" t="e">
        <f>Sheet1!#REF!</f>
        <v>#REF!</v>
      </c>
      <c r="C16" s="2"/>
      <c r="D16" s="36"/>
      <c r="E16" s="36"/>
      <c r="F16" s="36"/>
    </row>
    <row r="17" spans="1:6" x14ac:dyDescent="0.25">
      <c r="A17" s="17"/>
      <c r="B17" s="35" t="str">
        <f>Sheet1!B10</f>
        <v>NWAIGWE REJOICE AKACHUKWU</v>
      </c>
      <c r="C17" s="2">
        <v>10</v>
      </c>
      <c r="D17" s="36">
        <v>7</v>
      </c>
      <c r="E17" s="36">
        <v>8</v>
      </c>
      <c r="F17" s="36">
        <v>60</v>
      </c>
    </row>
    <row r="18" spans="1:6" x14ac:dyDescent="0.25">
      <c r="A18" s="17"/>
      <c r="B18" s="35" t="str">
        <f>Sheet1!B11</f>
        <v>NWODE JOY NMESOMA</v>
      </c>
      <c r="C18" s="2">
        <v>9</v>
      </c>
      <c r="D18" s="36">
        <v>4</v>
      </c>
      <c r="E18" s="36">
        <v>8</v>
      </c>
      <c r="F18" s="36">
        <v>54</v>
      </c>
    </row>
    <row r="19" spans="1:6" x14ac:dyDescent="0.25">
      <c r="A19" s="17"/>
      <c r="B19" s="35" t="e">
        <f>Sheet1!#REF!</f>
        <v>#REF!</v>
      </c>
      <c r="C19" s="2"/>
      <c r="D19" s="36"/>
      <c r="E19" s="36"/>
      <c r="F19" s="36"/>
    </row>
    <row r="20" spans="1:6" x14ac:dyDescent="0.25">
      <c r="A20" s="17"/>
      <c r="B20" s="35" t="str">
        <f>Sheet1!B12</f>
        <v>OBIDIKE CHINECHEREM FAVOUR</v>
      </c>
      <c r="C20" s="2">
        <v>9</v>
      </c>
      <c r="D20" s="36">
        <v>4</v>
      </c>
      <c r="E20" s="36">
        <v>4</v>
      </c>
      <c r="F20" s="36">
        <v>36</v>
      </c>
    </row>
    <row r="21" spans="1:6" x14ac:dyDescent="0.25">
      <c r="A21" s="17"/>
      <c r="B21" s="35" t="e">
        <f>Sheet1!#REF!</f>
        <v>#REF!</v>
      </c>
      <c r="C21" s="2"/>
      <c r="D21" s="36"/>
      <c r="E21" s="36"/>
      <c r="F21" s="36"/>
    </row>
    <row r="22" spans="1:6" x14ac:dyDescent="0.25">
      <c r="A22" s="17"/>
      <c r="B22" s="35" t="str">
        <f>Sheet1!B13</f>
        <v>OFILI   IHECHUKWUKWURU</v>
      </c>
      <c r="C22" s="2">
        <v>8</v>
      </c>
      <c r="D22" s="36">
        <v>2</v>
      </c>
      <c r="E22" s="36">
        <v>5</v>
      </c>
      <c r="F22" s="36">
        <v>58</v>
      </c>
    </row>
    <row r="23" spans="1:6" x14ac:dyDescent="0.25">
      <c r="A23" s="17"/>
      <c r="B23" s="35" t="e">
        <f>Sheet1!#REF!</f>
        <v>#REF!</v>
      </c>
      <c r="C23" s="2"/>
      <c r="D23" s="36"/>
      <c r="E23" s="36"/>
      <c r="F23" s="36"/>
    </row>
    <row r="24" spans="1:6" x14ac:dyDescent="0.25">
      <c r="A24" s="17"/>
      <c r="B24" s="35" t="e">
        <f>Sheet1!#REF!</f>
        <v>#REF!</v>
      </c>
      <c r="C24" s="2"/>
      <c r="D24" s="36"/>
      <c r="E24" s="36"/>
      <c r="F24" s="36"/>
    </row>
    <row r="25" spans="1:6" x14ac:dyDescent="0.25">
      <c r="A25" s="17"/>
      <c r="B25" s="35" t="str">
        <f>Sheet1!B14</f>
        <v>OKEKE DAVID IKECHUKWU</v>
      </c>
      <c r="C25" s="2">
        <v>10</v>
      </c>
      <c r="D25" s="36">
        <v>5</v>
      </c>
      <c r="E25" s="36">
        <v>3</v>
      </c>
      <c r="F25" s="36">
        <v>33</v>
      </c>
    </row>
    <row r="26" spans="1:6" x14ac:dyDescent="0.25">
      <c r="A26" s="17"/>
      <c r="B26" s="35" t="e">
        <f>Sheet1!#REF!</f>
        <v>#REF!</v>
      </c>
      <c r="C26" s="2"/>
      <c r="D26" s="36"/>
      <c r="E26" s="36"/>
      <c r="F26" s="36"/>
    </row>
    <row r="27" spans="1:6" x14ac:dyDescent="0.25">
      <c r="A27" s="17"/>
      <c r="B27" s="35" t="str">
        <f>Sheet1!B15</f>
        <v>OKONKWO KENECHUKWU</v>
      </c>
      <c r="C27" s="2">
        <v>9</v>
      </c>
      <c r="D27" s="36">
        <v>5</v>
      </c>
      <c r="E27" s="36">
        <v>4</v>
      </c>
      <c r="F27" s="36">
        <v>30</v>
      </c>
    </row>
    <row r="28" spans="1:6" x14ac:dyDescent="0.25">
      <c r="A28" s="17"/>
      <c r="B28" s="35" t="e">
        <f>Sheet1!#REF!</f>
        <v>#REF!</v>
      </c>
      <c r="C28" s="2"/>
      <c r="D28" s="36"/>
      <c r="E28" s="36"/>
      <c r="F28" s="36"/>
    </row>
    <row r="29" spans="1:6" x14ac:dyDescent="0.25">
      <c r="A29" s="17"/>
      <c r="B29" s="35" t="e">
        <f>Sheet1!#REF!</f>
        <v>#REF!</v>
      </c>
      <c r="C29" s="2"/>
      <c r="D29" s="36"/>
      <c r="E29" s="36"/>
      <c r="F29" s="36"/>
    </row>
    <row r="30" spans="1:6" x14ac:dyDescent="0.25">
      <c r="A30" s="17"/>
      <c r="B30" s="35" t="str">
        <f>Sheet1!B16</f>
        <v>ONOH CHIMDINDU SAMUEL</v>
      </c>
      <c r="C30" s="2">
        <v>9</v>
      </c>
      <c r="D30" s="36">
        <v>1</v>
      </c>
      <c r="E30" s="36">
        <v>3</v>
      </c>
      <c r="F30" s="36">
        <v>44</v>
      </c>
    </row>
    <row r="31" spans="1:6" x14ac:dyDescent="0.25">
      <c r="A31" s="17"/>
      <c r="B31" s="35" t="str">
        <f>Sheet1!B17</f>
        <v>ONWUKAIKE GRACE NMACHUKWU</v>
      </c>
      <c r="C31" s="2">
        <v>10</v>
      </c>
      <c r="D31" s="36">
        <v>5</v>
      </c>
      <c r="E31" s="36">
        <v>5</v>
      </c>
      <c r="F31" s="36">
        <v>42</v>
      </c>
    </row>
    <row r="32" spans="1:6" x14ac:dyDescent="0.25">
      <c r="A32" s="17"/>
      <c r="B32" s="35" t="e">
        <f>Sheet1!#REF!</f>
        <v>#REF!</v>
      </c>
      <c r="C32" s="2"/>
      <c r="D32" s="36"/>
      <c r="E32" s="36"/>
      <c r="F32" s="36"/>
    </row>
    <row r="33" spans="1:6" x14ac:dyDescent="0.25">
      <c r="A33" s="17"/>
      <c r="B33" s="35" t="str">
        <f>Sheet1!B18</f>
        <v>UCHE BLESSING FECHI</v>
      </c>
      <c r="C33" s="2">
        <v>9</v>
      </c>
      <c r="D33" s="36">
        <v>9</v>
      </c>
      <c r="E33" s="36">
        <v>5</v>
      </c>
      <c r="F33" s="36">
        <v>62</v>
      </c>
    </row>
    <row r="34" spans="1:6" x14ac:dyDescent="0.25">
      <c r="A34" s="17"/>
      <c r="B34" s="35" t="e">
        <f>Sheet1!#REF!</f>
        <v>#REF!</v>
      </c>
      <c r="C34" s="2"/>
      <c r="D34" s="36"/>
      <c r="E34" s="36"/>
      <c r="F34" s="36"/>
    </row>
    <row r="35" spans="1:6" x14ac:dyDescent="0.25">
      <c r="A35" s="17"/>
      <c r="B35" s="35" t="e">
        <f>Sheet1!#REF!</f>
        <v>#REF!</v>
      </c>
      <c r="C35" s="2"/>
      <c r="D35" s="36"/>
      <c r="E35" s="36"/>
      <c r="F35" s="36"/>
    </row>
    <row r="36" spans="1:6" x14ac:dyDescent="0.25">
      <c r="A36" s="17"/>
      <c r="B36" s="35" t="str">
        <f>Sheet1!B19</f>
        <v>UDEH BEST IZUCHUKWU</v>
      </c>
      <c r="C36" s="2">
        <v>9</v>
      </c>
      <c r="D36" s="36">
        <v>3</v>
      </c>
      <c r="E36" s="36">
        <v>4</v>
      </c>
      <c r="F36" s="36">
        <v>50</v>
      </c>
    </row>
    <row r="37" spans="1:6" x14ac:dyDescent="0.25">
      <c r="A37" s="17"/>
      <c r="B37" s="2"/>
      <c r="C37" s="36"/>
      <c r="D37" s="36"/>
      <c r="E37" s="36"/>
    </row>
    <row r="38" spans="1:6" x14ac:dyDescent="0.25">
      <c r="A38" s="17"/>
      <c r="B38" s="2"/>
      <c r="C38" s="36"/>
      <c r="D38" s="36"/>
      <c r="E38" s="36"/>
    </row>
    <row r="39" spans="1:6" x14ac:dyDescent="0.25">
      <c r="A39" s="17"/>
      <c r="B39" s="2"/>
      <c r="C39" s="36"/>
      <c r="D39" s="36"/>
      <c r="E39" s="36"/>
    </row>
    <row r="40" spans="1:6" x14ac:dyDescent="0.25">
      <c r="A40" s="17"/>
      <c r="B40" s="2"/>
      <c r="C40" s="36"/>
      <c r="D40" s="36"/>
      <c r="E40" s="36"/>
    </row>
    <row r="41" spans="1:6" x14ac:dyDescent="0.25">
      <c r="A41" s="17"/>
      <c r="B41" s="2"/>
      <c r="C41" s="36"/>
      <c r="D41" s="36"/>
      <c r="E41" s="36"/>
    </row>
    <row r="42" spans="1:6" x14ac:dyDescent="0.25">
      <c r="A42" s="17"/>
      <c r="B42" s="2"/>
      <c r="C42" s="36"/>
      <c r="D42" s="36"/>
      <c r="E42" s="36"/>
    </row>
    <row r="43" spans="1:6" x14ac:dyDescent="0.25">
      <c r="A43" s="17"/>
      <c r="B43" s="2"/>
      <c r="C43" s="36"/>
      <c r="D43" s="36"/>
      <c r="E43" s="36"/>
    </row>
    <row r="44" spans="1:6" x14ac:dyDescent="0.25">
      <c r="A44" s="17"/>
      <c r="B44" s="2"/>
      <c r="C44" s="36"/>
      <c r="D44" s="36"/>
      <c r="E44" s="36"/>
    </row>
    <row r="45" spans="1:6" x14ac:dyDescent="0.25">
      <c r="A45" s="17"/>
      <c r="B45" s="2"/>
      <c r="C45" s="36"/>
      <c r="E45" s="36"/>
    </row>
    <row r="46" spans="1:6" x14ac:dyDescent="0.25">
      <c r="A46" s="17"/>
      <c r="B46" s="2"/>
      <c r="C46" s="36"/>
      <c r="D46" s="36"/>
      <c r="E46" s="36"/>
    </row>
    <row r="47" spans="1:6" x14ac:dyDescent="0.25">
      <c r="A47" s="17"/>
      <c r="B47" s="2"/>
      <c r="C47" s="36"/>
      <c r="D47" s="36"/>
      <c r="E47" s="36"/>
    </row>
    <row r="48" spans="1:6" x14ac:dyDescent="0.25">
      <c r="A48" s="17"/>
      <c r="B48" s="2"/>
      <c r="C48" s="36"/>
      <c r="D48" s="36"/>
      <c r="E48" s="36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3"/>
  <sheetViews>
    <sheetView topLeftCell="B1" workbookViewId="0">
      <selection activeCell="C31" sqref="C31"/>
    </sheetView>
  </sheetViews>
  <sheetFormatPr defaultRowHeight="15.75" x14ac:dyDescent="0.2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3"/>
      <c r="C1" s="2"/>
      <c r="D1" s="56" t="s">
        <v>38</v>
      </c>
      <c r="E1" s="56"/>
      <c r="F1" s="2"/>
      <c r="G1" s="2"/>
    </row>
    <row r="2" spans="1:7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7" x14ac:dyDescent="0.25">
      <c r="A3" s="17"/>
      <c r="B3" s="35" t="e">
        <f>Sheet1!#REF!</f>
        <v>#REF!</v>
      </c>
      <c r="C3" s="2">
        <v>10</v>
      </c>
      <c r="D3" s="2">
        <v>7</v>
      </c>
      <c r="E3" s="2">
        <v>10</v>
      </c>
      <c r="F3" s="2">
        <v>62</v>
      </c>
      <c r="G3" s="4"/>
    </row>
    <row r="4" spans="1:7" x14ac:dyDescent="0.25">
      <c r="A4" s="17"/>
      <c r="B4" s="35" t="e">
        <f>Sheet1!#REF!</f>
        <v>#REF!</v>
      </c>
      <c r="C4" s="2">
        <v>10</v>
      </c>
      <c r="D4" s="2">
        <v>8</v>
      </c>
      <c r="E4" s="2">
        <v>8</v>
      </c>
      <c r="F4" s="2">
        <v>70</v>
      </c>
      <c r="G4" s="4"/>
    </row>
    <row r="5" spans="1:7" x14ac:dyDescent="0.25">
      <c r="A5" s="17"/>
      <c r="B5" s="35" t="e">
        <f>Sheet1!#REF!</f>
        <v>#REF!</v>
      </c>
      <c r="C5" s="2">
        <v>10</v>
      </c>
      <c r="D5" s="2">
        <v>10</v>
      </c>
      <c r="E5" s="2">
        <v>10</v>
      </c>
      <c r="F5" s="2">
        <v>69</v>
      </c>
      <c r="G5" s="4"/>
    </row>
    <row r="6" spans="1:7" x14ac:dyDescent="0.25">
      <c r="A6" s="17"/>
      <c r="B6" s="35" t="str">
        <f>Sheet1!B3</f>
        <v>CHRIS-ITUMA PRAISE</v>
      </c>
      <c r="C6" s="36">
        <v>8</v>
      </c>
      <c r="D6" s="36">
        <v>4</v>
      </c>
      <c r="E6" s="36">
        <v>10</v>
      </c>
      <c r="F6" s="36">
        <v>66</v>
      </c>
      <c r="G6" s="4"/>
    </row>
    <row r="7" spans="1:7" x14ac:dyDescent="0.25">
      <c r="A7" s="17"/>
      <c r="B7" s="35" t="str">
        <f>Sheet1!B4</f>
        <v>CHUKWU  NNEKA BEST</v>
      </c>
      <c r="C7" s="36">
        <v>8</v>
      </c>
      <c r="D7" s="36">
        <v>4</v>
      </c>
      <c r="E7" s="36">
        <v>6</v>
      </c>
      <c r="F7" s="36">
        <v>61</v>
      </c>
      <c r="G7" s="4"/>
    </row>
    <row r="8" spans="1:7" x14ac:dyDescent="0.25">
      <c r="A8" s="17"/>
      <c r="B8" s="35" t="str">
        <f>Sheet1!B5</f>
        <v>CHUKWUKA CHIKAMSO PRINCE</v>
      </c>
      <c r="C8" s="36">
        <v>9</v>
      </c>
      <c r="D8" s="36">
        <v>8</v>
      </c>
      <c r="E8" s="36">
        <v>9</v>
      </c>
      <c r="F8" s="36">
        <v>62</v>
      </c>
      <c r="G8" s="4"/>
    </row>
    <row r="9" spans="1:7" x14ac:dyDescent="0.25">
      <c r="A9" s="17"/>
      <c r="B9" s="35" t="str">
        <f>Sheet1!B6</f>
        <v>DENNIS DIVINE CHINONYEREM</v>
      </c>
      <c r="C9" s="36">
        <v>4</v>
      </c>
      <c r="D9" s="36">
        <v>2</v>
      </c>
      <c r="E9" s="36">
        <v>10</v>
      </c>
      <c r="F9" s="36">
        <v>58</v>
      </c>
      <c r="G9" s="4"/>
    </row>
    <row r="10" spans="1:7" x14ac:dyDescent="0.25">
      <c r="A10" s="17"/>
      <c r="B10" s="35" t="str">
        <f>Sheet1!B7</f>
        <v>DIKE VICTORY CHIBUONUM</v>
      </c>
      <c r="C10" s="36">
        <v>10</v>
      </c>
      <c r="D10" s="36">
        <v>6</v>
      </c>
      <c r="E10" s="36">
        <v>9</v>
      </c>
      <c r="F10" s="36">
        <v>65</v>
      </c>
      <c r="G10" s="4"/>
    </row>
    <row r="11" spans="1:7" x14ac:dyDescent="0.25">
      <c r="A11" s="17"/>
      <c r="B11" s="35" t="str">
        <f>Sheet1!B8</f>
        <v>EZECHINYERE PRUDENCE EZECHINYERE</v>
      </c>
      <c r="C11" s="36">
        <v>4</v>
      </c>
      <c r="D11" s="36">
        <v>6</v>
      </c>
      <c r="E11" s="36">
        <v>7</v>
      </c>
      <c r="F11" s="36">
        <v>44</v>
      </c>
      <c r="G11" s="4"/>
    </row>
    <row r="12" spans="1:7" x14ac:dyDescent="0.25">
      <c r="A12" s="17"/>
      <c r="B12" s="35" t="e">
        <f>Sheet1!#REF!</f>
        <v>#REF!</v>
      </c>
      <c r="C12" s="36">
        <v>9</v>
      </c>
      <c r="D12" s="36">
        <v>4</v>
      </c>
      <c r="E12" s="36">
        <v>6</v>
      </c>
      <c r="F12" s="36">
        <v>62</v>
      </c>
      <c r="G12" s="4"/>
    </row>
    <row r="13" spans="1:7" x14ac:dyDescent="0.25">
      <c r="A13" s="17"/>
      <c r="B13" s="35" t="e">
        <f>Sheet1!#REF!</f>
        <v>#REF!</v>
      </c>
      <c r="C13" s="36">
        <v>10</v>
      </c>
      <c r="D13" s="36">
        <v>5</v>
      </c>
      <c r="E13" s="36">
        <v>5</v>
      </c>
      <c r="F13" s="36">
        <v>65</v>
      </c>
      <c r="G13" s="4"/>
    </row>
    <row r="14" spans="1:7" x14ac:dyDescent="0.25">
      <c r="A14" s="17"/>
      <c r="B14" s="35" t="e">
        <f>Sheet1!#REF!</f>
        <v>#REF!</v>
      </c>
      <c r="C14" s="36">
        <v>10</v>
      </c>
      <c r="D14" s="36">
        <v>7</v>
      </c>
      <c r="E14" s="36">
        <v>6</v>
      </c>
      <c r="F14" s="36">
        <v>62</v>
      </c>
      <c r="G14" s="4"/>
    </row>
    <row r="15" spans="1:7" x14ac:dyDescent="0.25">
      <c r="A15" s="17"/>
      <c r="B15" s="35" t="str">
        <f>Sheet1!B9</f>
        <v>JOHNSON AKACHUKWU FAVOUR</v>
      </c>
      <c r="C15" s="36">
        <v>6</v>
      </c>
      <c r="D15" s="36">
        <v>9</v>
      </c>
      <c r="E15" s="36">
        <v>7</v>
      </c>
      <c r="F15" s="36">
        <v>66</v>
      </c>
      <c r="G15" s="4"/>
    </row>
    <row r="16" spans="1:7" x14ac:dyDescent="0.25">
      <c r="A16" s="17"/>
      <c r="B16" s="35" t="e">
        <f>Sheet1!#REF!</f>
        <v>#REF!</v>
      </c>
      <c r="C16" s="36">
        <v>5</v>
      </c>
      <c r="D16" s="36">
        <v>7</v>
      </c>
      <c r="E16" s="36">
        <v>10</v>
      </c>
      <c r="F16" s="36">
        <v>61</v>
      </c>
      <c r="G16" s="4"/>
    </row>
    <row r="17" spans="1:7" x14ac:dyDescent="0.25">
      <c r="A17" s="17"/>
      <c r="B17" s="35" t="str">
        <f>Sheet1!B10</f>
        <v>NWAIGWE REJOICE AKACHUKWU</v>
      </c>
      <c r="C17" s="36">
        <v>10</v>
      </c>
      <c r="D17" s="36">
        <v>9</v>
      </c>
      <c r="E17" s="36">
        <v>10</v>
      </c>
      <c r="F17" s="36">
        <v>68</v>
      </c>
      <c r="G17" s="4"/>
    </row>
    <row r="18" spans="1:7" x14ac:dyDescent="0.25">
      <c r="A18" s="17"/>
      <c r="B18" s="35" t="str">
        <f>Sheet1!B11</f>
        <v>NWODE JOY NMESOMA</v>
      </c>
      <c r="C18" s="36">
        <v>9</v>
      </c>
      <c r="D18" s="36">
        <v>7</v>
      </c>
      <c r="E18" s="36">
        <v>7</v>
      </c>
      <c r="F18" s="36">
        <v>65</v>
      </c>
      <c r="G18" s="4"/>
    </row>
    <row r="19" spans="1:7" x14ac:dyDescent="0.25">
      <c r="A19" s="17"/>
      <c r="B19" s="35" t="e">
        <f>Sheet1!#REF!</f>
        <v>#REF!</v>
      </c>
      <c r="C19" s="36">
        <v>10</v>
      </c>
      <c r="D19" s="36">
        <v>9</v>
      </c>
      <c r="E19" s="36">
        <v>10</v>
      </c>
      <c r="F19" s="36">
        <v>65</v>
      </c>
      <c r="G19" s="4"/>
    </row>
    <row r="20" spans="1:7" x14ac:dyDescent="0.25">
      <c r="A20" s="17"/>
      <c r="B20" s="35" t="str">
        <f>Sheet1!B12</f>
        <v>OBIDIKE CHINECHEREM FAVOUR</v>
      </c>
      <c r="C20" s="36">
        <v>10</v>
      </c>
      <c r="D20" s="36">
        <v>8</v>
      </c>
      <c r="E20" s="36">
        <v>6</v>
      </c>
      <c r="F20" s="36">
        <v>66</v>
      </c>
      <c r="G20" s="4"/>
    </row>
    <row r="21" spans="1:7" x14ac:dyDescent="0.25">
      <c r="A21" s="17"/>
      <c r="B21" s="35" t="e">
        <f>Sheet1!#REF!</f>
        <v>#REF!</v>
      </c>
      <c r="C21" s="36">
        <v>9</v>
      </c>
      <c r="D21" s="36">
        <v>7</v>
      </c>
      <c r="E21" s="36">
        <v>7</v>
      </c>
      <c r="F21" s="36">
        <v>65</v>
      </c>
      <c r="G21" s="4"/>
    </row>
    <row r="22" spans="1:7" x14ac:dyDescent="0.25">
      <c r="A22" s="17"/>
      <c r="B22" s="35" t="str">
        <f>Sheet1!B13</f>
        <v>OFILI   IHECHUKWUKWURU</v>
      </c>
      <c r="C22" s="36">
        <v>9</v>
      </c>
      <c r="D22" s="36">
        <v>7</v>
      </c>
      <c r="E22" s="36">
        <v>10</v>
      </c>
      <c r="F22" s="36">
        <v>67</v>
      </c>
      <c r="G22" s="4"/>
    </row>
    <row r="23" spans="1:7" x14ac:dyDescent="0.25">
      <c r="A23" s="17"/>
      <c r="B23" s="35" t="e">
        <f>Sheet1!#REF!</f>
        <v>#REF!</v>
      </c>
      <c r="C23" s="36">
        <v>10</v>
      </c>
      <c r="D23" s="36">
        <v>7</v>
      </c>
      <c r="E23" s="36">
        <v>10</v>
      </c>
      <c r="F23" s="36">
        <v>65</v>
      </c>
      <c r="G23" s="4"/>
    </row>
    <row r="24" spans="1:7" x14ac:dyDescent="0.25">
      <c r="A24" s="17"/>
      <c r="B24" s="35" t="e">
        <f>Sheet1!#REF!</f>
        <v>#REF!</v>
      </c>
      <c r="C24" s="36">
        <v>9</v>
      </c>
      <c r="D24" s="36">
        <v>6</v>
      </c>
      <c r="E24" s="36">
        <v>8</v>
      </c>
      <c r="F24" s="36">
        <v>68</v>
      </c>
      <c r="G24" s="4"/>
    </row>
    <row r="25" spans="1:7" x14ac:dyDescent="0.25">
      <c r="A25" s="17"/>
      <c r="B25" s="35" t="str">
        <f>Sheet1!B14</f>
        <v>OKEKE DAVID IKECHUKWU</v>
      </c>
      <c r="C25" s="36">
        <v>10</v>
      </c>
      <c r="D25" s="36">
        <v>2</v>
      </c>
      <c r="E25" s="36">
        <v>10</v>
      </c>
      <c r="F25" s="36">
        <v>40</v>
      </c>
      <c r="G25" s="4"/>
    </row>
    <row r="26" spans="1:7" x14ac:dyDescent="0.25">
      <c r="A26" s="17"/>
      <c r="B26" s="35" t="e">
        <f>Sheet1!#REF!</f>
        <v>#REF!</v>
      </c>
      <c r="C26" s="36">
        <v>8</v>
      </c>
      <c r="D26" s="36">
        <v>7</v>
      </c>
      <c r="E26" s="36">
        <v>2</v>
      </c>
      <c r="F26" s="36">
        <v>66</v>
      </c>
      <c r="G26" s="4"/>
    </row>
    <row r="27" spans="1:7" x14ac:dyDescent="0.25">
      <c r="A27" s="17"/>
      <c r="B27" s="35" t="str">
        <f>Sheet1!B15</f>
        <v>OKONKWO KENECHUKWU</v>
      </c>
      <c r="C27" s="36">
        <v>7</v>
      </c>
      <c r="D27" s="36">
        <v>5</v>
      </c>
      <c r="E27" s="36">
        <v>9</v>
      </c>
      <c r="F27" s="36">
        <v>65</v>
      </c>
      <c r="G27" s="4"/>
    </row>
    <row r="28" spans="1:7" x14ac:dyDescent="0.25">
      <c r="A28" s="17"/>
      <c r="B28" s="35" t="e">
        <f>Sheet1!#REF!</f>
        <v>#REF!</v>
      </c>
      <c r="C28" s="36">
        <v>7</v>
      </c>
      <c r="D28" s="36">
        <v>8</v>
      </c>
      <c r="E28" s="36">
        <v>10</v>
      </c>
      <c r="F28" s="36">
        <v>67</v>
      </c>
      <c r="G28" s="4"/>
    </row>
    <row r="29" spans="1:7" x14ac:dyDescent="0.25">
      <c r="A29" s="17"/>
      <c r="B29" s="35" t="e">
        <f>Sheet1!#REF!</f>
        <v>#REF!</v>
      </c>
      <c r="C29" s="36">
        <v>9</v>
      </c>
      <c r="D29" s="36">
        <v>8</v>
      </c>
      <c r="E29" s="36">
        <v>7</v>
      </c>
      <c r="F29" s="36">
        <v>65</v>
      </c>
      <c r="G29" s="4"/>
    </row>
    <row r="30" spans="1:7" x14ac:dyDescent="0.25">
      <c r="A30" s="17"/>
      <c r="B30" s="35" t="str">
        <f>Sheet1!B16</f>
        <v>ONOH CHIMDINDU SAMUEL</v>
      </c>
      <c r="C30" s="36">
        <v>6</v>
      </c>
      <c r="D30" s="36">
        <v>5</v>
      </c>
      <c r="E30" s="36">
        <v>5</v>
      </c>
      <c r="F30" s="36">
        <v>60</v>
      </c>
      <c r="G30" s="4"/>
    </row>
    <row r="31" spans="1:7" x14ac:dyDescent="0.25">
      <c r="A31" s="17"/>
      <c r="B31" s="35" t="str">
        <f>Sheet1!B17</f>
        <v>ONWUKAIKE GRACE NMACHUKWU</v>
      </c>
      <c r="C31" s="36">
        <v>10</v>
      </c>
      <c r="D31" s="36">
        <v>8</v>
      </c>
      <c r="E31" s="36">
        <v>5</v>
      </c>
      <c r="F31" s="36">
        <v>60</v>
      </c>
      <c r="G31" s="4"/>
    </row>
    <row r="32" spans="1:7" x14ac:dyDescent="0.25">
      <c r="A32" s="17"/>
      <c r="B32" s="35" t="e">
        <f>Sheet1!#REF!</f>
        <v>#REF!</v>
      </c>
      <c r="C32" s="36">
        <v>9</v>
      </c>
      <c r="D32" s="36">
        <v>6</v>
      </c>
      <c r="E32" s="36">
        <v>10</v>
      </c>
      <c r="F32" s="36">
        <v>60</v>
      </c>
      <c r="G32" s="4"/>
    </row>
    <row r="33" spans="1:7" x14ac:dyDescent="0.25">
      <c r="A33" s="17"/>
      <c r="B33" s="35" t="str">
        <f>Sheet1!B18</f>
        <v>UCHE BLESSING FECHI</v>
      </c>
      <c r="C33" s="36">
        <v>9</v>
      </c>
      <c r="D33" s="36">
        <v>9</v>
      </c>
      <c r="E33" s="36">
        <v>10</v>
      </c>
      <c r="F33" s="36">
        <v>69</v>
      </c>
      <c r="G33" s="4"/>
    </row>
    <row r="34" spans="1:7" x14ac:dyDescent="0.25">
      <c r="A34" s="17"/>
      <c r="B34" s="35" t="e">
        <f>Sheet1!#REF!</f>
        <v>#REF!</v>
      </c>
      <c r="C34" s="36">
        <v>9</v>
      </c>
      <c r="D34" s="36">
        <v>6</v>
      </c>
      <c r="E34" s="36">
        <v>8</v>
      </c>
      <c r="F34" s="36">
        <v>58</v>
      </c>
      <c r="G34" s="4"/>
    </row>
    <row r="35" spans="1:7" x14ac:dyDescent="0.25">
      <c r="A35" s="17"/>
      <c r="B35" s="35" t="e">
        <f>Sheet1!#REF!</f>
        <v>#REF!</v>
      </c>
      <c r="C35" s="36">
        <v>9</v>
      </c>
      <c r="D35" s="36">
        <v>9</v>
      </c>
      <c r="E35" s="36">
        <v>10</v>
      </c>
      <c r="F35" s="36">
        <v>61</v>
      </c>
      <c r="G35" s="4"/>
    </row>
    <row r="36" spans="1:7" x14ac:dyDescent="0.25">
      <c r="A36" s="17"/>
      <c r="B36" s="35" t="str">
        <f>Sheet1!B19</f>
        <v>UDEH BEST IZUCHUKWU</v>
      </c>
      <c r="C36" s="36">
        <v>10</v>
      </c>
      <c r="D36" s="36">
        <v>5</v>
      </c>
      <c r="E36" s="36">
        <v>6</v>
      </c>
      <c r="F36" s="36">
        <v>58</v>
      </c>
      <c r="G36" s="4"/>
    </row>
    <row r="37" spans="1:7" x14ac:dyDescent="0.25">
      <c r="A37" s="17"/>
      <c r="B37" s="4"/>
      <c r="C37" s="4"/>
      <c r="D37" s="4"/>
      <c r="E37" s="4"/>
      <c r="F37" s="4"/>
    </row>
    <row r="38" spans="1:7" x14ac:dyDescent="0.25">
      <c r="A38" s="17"/>
      <c r="B38" s="4"/>
      <c r="C38" s="4"/>
      <c r="D38" s="4"/>
      <c r="E38" s="4"/>
      <c r="F38" s="4"/>
    </row>
    <row r="39" spans="1:7" x14ac:dyDescent="0.25">
      <c r="A39" s="17"/>
      <c r="B39" s="4"/>
      <c r="C39" s="4"/>
      <c r="D39" s="4"/>
      <c r="E39" s="4"/>
      <c r="F39" s="4"/>
    </row>
    <row r="40" spans="1:7" x14ac:dyDescent="0.25">
      <c r="A40" s="17"/>
      <c r="B40" s="4"/>
      <c r="C40" s="3"/>
      <c r="D40" s="3"/>
      <c r="E40" s="3"/>
      <c r="F40" s="3"/>
    </row>
    <row r="41" spans="1:7" x14ac:dyDescent="0.25">
      <c r="A41" s="17"/>
      <c r="B41" s="4"/>
      <c r="C41" s="3"/>
      <c r="D41" s="3"/>
      <c r="E41" s="3"/>
      <c r="F41" s="3"/>
    </row>
    <row r="42" spans="1:7" x14ac:dyDescent="0.25">
      <c r="A42" s="17"/>
      <c r="B42" s="4"/>
      <c r="C42" s="3"/>
      <c r="D42" s="3"/>
      <c r="E42" s="3"/>
      <c r="F42" s="3"/>
    </row>
    <row r="43" spans="1:7" x14ac:dyDescent="0.25">
      <c r="A43" s="17"/>
      <c r="B43" s="4"/>
      <c r="C43" s="3"/>
      <c r="D43" s="3"/>
      <c r="E43" s="3"/>
      <c r="F43" s="3"/>
    </row>
    <row r="44" spans="1:7" x14ac:dyDescent="0.25">
      <c r="A44" s="17"/>
      <c r="B44" s="4"/>
      <c r="C44" s="3"/>
      <c r="D44" s="3"/>
      <c r="E44" s="3"/>
      <c r="F44" s="3"/>
    </row>
    <row r="45" spans="1:7" x14ac:dyDescent="0.25">
      <c r="A45" s="17"/>
      <c r="B45" s="4"/>
      <c r="C45" s="3"/>
      <c r="D45" s="3"/>
      <c r="E45" s="3"/>
      <c r="F45" s="3"/>
    </row>
    <row r="46" spans="1:7" x14ac:dyDescent="0.25">
      <c r="A46" s="17"/>
      <c r="B46" s="4"/>
      <c r="C46" s="3"/>
      <c r="D46" s="3"/>
      <c r="E46" s="3"/>
      <c r="F46" s="3"/>
    </row>
    <row r="47" spans="1:7" x14ac:dyDescent="0.25">
      <c r="A47" s="17"/>
      <c r="B47" s="4"/>
      <c r="C47" s="3"/>
      <c r="D47" s="3"/>
      <c r="E47" s="3"/>
      <c r="F47" s="3"/>
    </row>
    <row r="48" spans="1:7" x14ac:dyDescent="0.25">
      <c r="A48" s="17"/>
      <c r="B48" s="4"/>
      <c r="C48" s="3"/>
      <c r="D48" s="3"/>
      <c r="E48" s="3"/>
      <c r="F48" s="3"/>
    </row>
    <row r="49" spans="1:6" x14ac:dyDescent="0.25">
      <c r="A49" s="17"/>
      <c r="B49" s="3"/>
      <c r="C49" s="3"/>
      <c r="D49" s="3"/>
      <c r="E49" s="3"/>
      <c r="F49" s="3"/>
    </row>
    <row r="50" spans="1:6" x14ac:dyDescent="0.25">
      <c r="A50" s="17"/>
      <c r="B50" s="3"/>
      <c r="C50" s="3"/>
      <c r="D50" s="3"/>
      <c r="E50" s="3"/>
      <c r="F50" s="3"/>
    </row>
    <row r="51" spans="1:6" x14ac:dyDescent="0.25">
      <c r="B51"/>
    </row>
    <row r="52" spans="1:6" x14ac:dyDescent="0.25">
      <c r="B52"/>
    </row>
    <row r="53" spans="1:6" x14ac:dyDescent="0.25">
      <c r="B5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D7" sqref="D7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6" t="s">
        <v>82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2">
        <v>10</v>
      </c>
      <c r="D3" s="2">
        <v>10</v>
      </c>
      <c r="E3" s="2">
        <v>10</v>
      </c>
      <c r="F3" s="2">
        <v>55</v>
      </c>
    </row>
    <row r="4" spans="1:6" x14ac:dyDescent="0.25">
      <c r="A4" s="17"/>
      <c r="B4" s="35" t="e">
        <f>Sheet1!#REF!</f>
        <v>#REF!</v>
      </c>
      <c r="C4" s="2">
        <v>10</v>
      </c>
      <c r="D4" s="2">
        <v>6</v>
      </c>
      <c r="E4" s="2">
        <v>6</v>
      </c>
      <c r="F4" s="2">
        <v>67</v>
      </c>
    </row>
    <row r="5" spans="1:6" x14ac:dyDescent="0.25">
      <c r="A5" s="17"/>
      <c r="B5" s="35" t="e">
        <f>Sheet1!#REF!</f>
        <v>#REF!</v>
      </c>
      <c r="C5" s="2">
        <v>10</v>
      </c>
      <c r="D5" s="2">
        <v>10</v>
      </c>
      <c r="E5" s="2">
        <v>10</v>
      </c>
      <c r="F5" s="2">
        <v>68</v>
      </c>
    </row>
    <row r="6" spans="1:6" x14ac:dyDescent="0.25">
      <c r="A6" s="17"/>
      <c r="B6" s="35" t="str">
        <f>Sheet1!B3</f>
        <v>CHRIS-ITUMA PRAISE</v>
      </c>
      <c r="C6" s="36">
        <v>8</v>
      </c>
      <c r="D6" s="36">
        <v>8</v>
      </c>
      <c r="E6" s="36">
        <v>8</v>
      </c>
      <c r="F6" s="36">
        <v>40</v>
      </c>
    </row>
    <row r="7" spans="1:6" x14ac:dyDescent="0.25">
      <c r="A7" s="17"/>
      <c r="B7" s="35" t="str">
        <f>Sheet1!B4</f>
        <v>CHUKWU  NNEKA BEST</v>
      </c>
      <c r="C7" s="36">
        <v>9</v>
      </c>
      <c r="D7" s="36">
        <v>8</v>
      </c>
      <c r="E7" s="36">
        <v>6</v>
      </c>
      <c r="F7" s="36">
        <v>45</v>
      </c>
    </row>
    <row r="8" spans="1:6" x14ac:dyDescent="0.25">
      <c r="A8" s="17"/>
      <c r="B8" s="35" t="str">
        <f>Sheet1!B5</f>
        <v>CHUKWUKA CHIKAMSO PRINCE</v>
      </c>
      <c r="C8" s="36">
        <v>9</v>
      </c>
      <c r="D8" s="36">
        <v>8</v>
      </c>
      <c r="E8" s="36">
        <v>6</v>
      </c>
      <c r="F8" s="36">
        <v>47</v>
      </c>
    </row>
    <row r="9" spans="1:6" x14ac:dyDescent="0.25">
      <c r="A9" s="17"/>
      <c r="B9" s="35" t="str">
        <f>Sheet1!B6</f>
        <v>DENNIS DIVINE CHINONYEREM</v>
      </c>
      <c r="C9" s="36">
        <v>5</v>
      </c>
      <c r="D9" s="36">
        <v>8</v>
      </c>
      <c r="E9" s="36">
        <v>6</v>
      </c>
      <c r="F9" s="36">
        <v>31</v>
      </c>
    </row>
    <row r="10" spans="1:6" x14ac:dyDescent="0.25">
      <c r="A10" s="17"/>
      <c r="B10" s="35" t="str">
        <f>Sheet1!B7</f>
        <v>DIKE VICTORY CHIBUONUM</v>
      </c>
      <c r="C10" s="36">
        <v>10</v>
      </c>
      <c r="D10" s="36">
        <v>10</v>
      </c>
      <c r="E10" s="36">
        <v>10</v>
      </c>
      <c r="F10" s="36">
        <v>48</v>
      </c>
    </row>
    <row r="11" spans="1:6" x14ac:dyDescent="0.25">
      <c r="A11" s="17"/>
      <c r="B11" s="35" t="str">
        <f>Sheet1!B8</f>
        <v>EZECHINYERE PRUDENCE EZECHINYERE</v>
      </c>
      <c r="C11" s="36">
        <v>3</v>
      </c>
      <c r="D11" s="36">
        <v>8</v>
      </c>
      <c r="E11" s="36">
        <v>4</v>
      </c>
      <c r="F11" s="36">
        <v>32</v>
      </c>
    </row>
    <row r="12" spans="1:6" x14ac:dyDescent="0.25">
      <c r="A12" s="17"/>
      <c r="B12" s="35" t="e">
        <f>Sheet1!#REF!</f>
        <v>#REF!</v>
      </c>
      <c r="C12" s="36">
        <v>10</v>
      </c>
      <c r="D12" s="36">
        <v>10</v>
      </c>
      <c r="E12" s="36">
        <v>8</v>
      </c>
      <c r="F12" s="36">
        <v>50</v>
      </c>
    </row>
    <row r="13" spans="1:6" x14ac:dyDescent="0.25">
      <c r="A13" s="17"/>
      <c r="B13" s="35" t="e">
        <f>Sheet1!#REF!</f>
        <v>#REF!</v>
      </c>
      <c r="C13" s="36">
        <v>10</v>
      </c>
      <c r="D13" s="36">
        <v>10</v>
      </c>
      <c r="E13" s="36">
        <v>10</v>
      </c>
      <c r="F13" s="36">
        <v>51</v>
      </c>
    </row>
    <row r="14" spans="1:6" x14ac:dyDescent="0.25">
      <c r="A14" s="17"/>
      <c r="B14" s="35" t="e">
        <f>Sheet1!#REF!</f>
        <v>#REF!</v>
      </c>
      <c r="C14" s="36">
        <v>10</v>
      </c>
      <c r="D14" s="36">
        <v>10</v>
      </c>
      <c r="E14" s="36">
        <v>10</v>
      </c>
      <c r="F14" s="36">
        <v>67</v>
      </c>
    </row>
    <row r="15" spans="1:6" x14ac:dyDescent="0.25">
      <c r="A15" s="17"/>
      <c r="B15" s="35" t="str">
        <f>Sheet1!B9</f>
        <v>JOHNSON AKACHUKWU FAVOUR</v>
      </c>
      <c r="C15" s="36">
        <v>9</v>
      </c>
      <c r="D15" s="36">
        <v>8</v>
      </c>
      <c r="E15" s="36">
        <v>8</v>
      </c>
      <c r="F15" s="36">
        <v>46</v>
      </c>
    </row>
    <row r="16" spans="1:6" x14ac:dyDescent="0.25">
      <c r="A16" s="17"/>
      <c r="B16" s="35" t="e">
        <f>Sheet1!#REF!</f>
        <v>#REF!</v>
      </c>
      <c r="C16" s="36">
        <v>10</v>
      </c>
      <c r="D16" s="36">
        <v>10</v>
      </c>
      <c r="E16" s="36">
        <v>5</v>
      </c>
      <c r="F16" s="36">
        <v>45</v>
      </c>
    </row>
    <row r="17" spans="1:6" x14ac:dyDescent="0.25">
      <c r="A17" s="17"/>
      <c r="B17" s="35" t="str">
        <f>Sheet1!B10</f>
        <v>NWAIGWE REJOICE AKACHUKWU</v>
      </c>
      <c r="C17" s="36">
        <v>10</v>
      </c>
      <c r="D17" s="36">
        <v>8</v>
      </c>
      <c r="E17" s="36">
        <v>6</v>
      </c>
      <c r="F17" s="36">
        <v>57</v>
      </c>
    </row>
    <row r="18" spans="1:6" x14ac:dyDescent="0.25">
      <c r="A18" s="17"/>
      <c r="B18" s="35" t="str">
        <f>Sheet1!B11</f>
        <v>NWODE JOY NMESOMA</v>
      </c>
      <c r="C18" s="36">
        <v>8</v>
      </c>
      <c r="D18" s="36">
        <v>8</v>
      </c>
      <c r="E18" s="36">
        <v>6</v>
      </c>
      <c r="F18" s="36">
        <v>57</v>
      </c>
    </row>
    <row r="19" spans="1:6" x14ac:dyDescent="0.25">
      <c r="A19" s="17"/>
      <c r="B19" s="35" t="e">
        <f>Sheet1!#REF!</f>
        <v>#REF!</v>
      </c>
      <c r="C19" s="36">
        <v>10</v>
      </c>
      <c r="D19" s="36">
        <v>10</v>
      </c>
      <c r="E19" s="36">
        <v>10</v>
      </c>
      <c r="F19" s="36">
        <v>55</v>
      </c>
    </row>
    <row r="20" spans="1:6" x14ac:dyDescent="0.25">
      <c r="A20" s="17"/>
      <c r="B20" s="35" t="str">
        <f>Sheet1!B12</f>
        <v>OBIDIKE CHINECHEREM FAVOUR</v>
      </c>
      <c r="C20" s="36">
        <v>9</v>
      </c>
      <c r="D20" s="36">
        <v>7</v>
      </c>
      <c r="E20" s="36">
        <v>8</v>
      </c>
      <c r="F20" s="36">
        <v>44</v>
      </c>
    </row>
    <row r="21" spans="1:6" x14ac:dyDescent="0.25">
      <c r="A21" s="17"/>
      <c r="B21" s="35" t="e">
        <f>Sheet1!#REF!</f>
        <v>#REF!</v>
      </c>
      <c r="C21" s="36">
        <v>9</v>
      </c>
      <c r="D21" s="36">
        <v>8</v>
      </c>
      <c r="E21" s="36">
        <v>7</v>
      </c>
      <c r="F21" s="36">
        <v>56</v>
      </c>
    </row>
    <row r="22" spans="1:6" x14ac:dyDescent="0.25">
      <c r="A22" s="17"/>
      <c r="B22" s="35" t="str">
        <f>Sheet1!B13</f>
        <v>OFILI   IHECHUKWUKWURU</v>
      </c>
      <c r="C22" s="36">
        <v>10</v>
      </c>
      <c r="D22" s="36">
        <v>8</v>
      </c>
      <c r="E22" s="36">
        <v>6</v>
      </c>
      <c r="F22" s="36">
        <v>57</v>
      </c>
    </row>
    <row r="23" spans="1:6" x14ac:dyDescent="0.25">
      <c r="A23" s="17"/>
      <c r="B23" s="35" t="e">
        <f>Sheet1!#REF!</f>
        <v>#REF!</v>
      </c>
      <c r="C23" s="36">
        <v>8</v>
      </c>
      <c r="D23" s="36">
        <v>10</v>
      </c>
      <c r="E23" s="36">
        <v>8</v>
      </c>
      <c r="F23" s="36">
        <v>44</v>
      </c>
    </row>
    <row r="24" spans="1:6" x14ac:dyDescent="0.25">
      <c r="A24" s="17"/>
      <c r="B24" s="35" t="e">
        <f>Sheet1!#REF!</f>
        <v>#REF!</v>
      </c>
      <c r="C24" s="36">
        <v>10</v>
      </c>
      <c r="D24" s="36">
        <v>10</v>
      </c>
      <c r="E24" s="36">
        <v>10</v>
      </c>
      <c r="F24" s="36">
        <v>68</v>
      </c>
    </row>
    <row r="25" spans="1:6" x14ac:dyDescent="0.25">
      <c r="A25" s="17"/>
      <c r="B25" s="35" t="str">
        <f>Sheet1!B14</f>
        <v>OKEKE DAVID IKECHUKWU</v>
      </c>
      <c r="C25" s="36">
        <v>9</v>
      </c>
      <c r="D25" s="36">
        <v>7</v>
      </c>
      <c r="E25" s="36">
        <v>7</v>
      </c>
      <c r="F25" s="36">
        <v>48</v>
      </c>
    </row>
    <row r="26" spans="1:6" x14ac:dyDescent="0.25">
      <c r="A26" s="17"/>
      <c r="B26" s="35" t="e">
        <f>Sheet1!#REF!</f>
        <v>#REF!</v>
      </c>
      <c r="C26" s="36">
        <v>10</v>
      </c>
      <c r="D26" s="36">
        <v>6</v>
      </c>
      <c r="E26" s="36">
        <v>6</v>
      </c>
      <c r="F26" s="36">
        <v>54</v>
      </c>
    </row>
    <row r="27" spans="1:6" x14ac:dyDescent="0.25">
      <c r="A27" s="17"/>
      <c r="B27" s="35" t="str">
        <f>Sheet1!B15</f>
        <v>OKONKWO KENECHUKWU</v>
      </c>
      <c r="C27" s="36">
        <v>10</v>
      </c>
      <c r="D27" s="36">
        <v>6</v>
      </c>
      <c r="E27" s="36">
        <v>8</v>
      </c>
      <c r="F27" s="36">
        <v>52</v>
      </c>
    </row>
    <row r="28" spans="1:6" x14ac:dyDescent="0.25">
      <c r="A28" s="17"/>
      <c r="B28" s="35" t="e">
        <f>Sheet1!#REF!</f>
        <v>#REF!</v>
      </c>
      <c r="C28" s="36">
        <v>10</v>
      </c>
      <c r="D28" s="36">
        <v>10</v>
      </c>
      <c r="E28" s="36">
        <v>10</v>
      </c>
      <c r="F28" s="36">
        <v>47</v>
      </c>
    </row>
    <row r="29" spans="1:6" x14ac:dyDescent="0.25">
      <c r="A29" s="17"/>
      <c r="B29" s="35" t="e">
        <f>Sheet1!#REF!</f>
        <v>#REF!</v>
      </c>
      <c r="C29" s="36">
        <v>10</v>
      </c>
      <c r="D29" s="36">
        <v>8</v>
      </c>
      <c r="E29" s="36">
        <v>7</v>
      </c>
      <c r="F29" s="36">
        <v>61</v>
      </c>
    </row>
    <row r="30" spans="1:6" x14ac:dyDescent="0.25">
      <c r="A30" s="17"/>
      <c r="B30" s="35" t="str">
        <f>Sheet1!B16</f>
        <v>ONOH CHIMDINDU SAMUEL</v>
      </c>
      <c r="C30" s="36">
        <v>7</v>
      </c>
      <c r="D30" s="36">
        <v>8</v>
      </c>
      <c r="E30" s="36">
        <v>10</v>
      </c>
      <c r="F30" s="36">
        <v>37</v>
      </c>
    </row>
    <row r="31" spans="1:6" x14ac:dyDescent="0.25">
      <c r="A31" s="17"/>
      <c r="B31" s="35" t="str">
        <f>Sheet1!B17</f>
        <v>ONWUKAIKE GRACE NMACHUKWU</v>
      </c>
      <c r="C31" s="36">
        <v>9</v>
      </c>
      <c r="D31" s="36">
        <v>10</v>
      </c>
      <c r="E31" s="36">
        <v>8</v>
      </c>
      <c r="F31" s="36">
        <v>55</v>
      </c>
    </row>
    <row r="32" spans="1:6" x14ac:dyDescent="0.25">
      <c r="A32" s="17"/>
      <c r="B32" s="35" t="e">
        <f>Sheet1!#REF!</f>
        <v>#REF!</v>
      </c>
      <c r="C32" s="36">
        <v>10</v>
      </c>
      <c r="D32" s="36">
        <v>8</v>
      </c>
      <c r="E32" s="36">
        <v>10</v>
      </c>
      <c r="F32" s="36">
        <v>62</v>
      </c>
    </row>
    <row r="33" spans="1:6" x14ac:dyDescent="0.25">
      <c r="A33" s="17"/>
      <c r="B33" s="35" t="str">
        <f>Sheet1!B18</f>
        <v>UCHE BLESSING FECHI</v>
      </c>
      <c r="C33" s="36">
        <v>9</v>
      </c>
      <c r="D33" s="36">
        <v>8</v>
      </c>
      <c r="E33" s="36">
        <v>7</v>
      </c>
      <c r="F33" s="36">
        <v>52</v>
      </c>
    </row>
    <row r="34" spans="1:6" x14ac:dyDescent="0.25">
      <c r="A34" s="17"/>
      <c r="B34" s="35" t="e">
        <f>Sheet1!#REF!</f>
        <v>#REF!</v>
      </c>
      <c r="C34" s="36">
        <v>5</v>
      </c>
      <c r="D34" s="36">
        <v>10</v>
      </c>
      <c r="E34" s="36">
        <v>7</v>
      </c>
      <c r="F34" s="36">
        <v>46</v>
      </c>
    </row>
    <row r="35" spans="1:6" x14ac:dyDescent="0.25">
      <c r="A35" s="17"/>
      <c r="B35" s="35" t="e">
        <f>Sheet1!#REF!</f>
        <v>#REF!</v>
      </c>
      <c r="C35" s="36">
        <v>8</v>
      </c>
      <c r="D35" s="36">
        <v>10</v>
      </c>
      <c r="E35" s="36">
        <v>10</v>
      </c>
      <c r="F35" s="36">
        <v>67</v>
      </c>
    </row>
    <row r="36" spans="1:6" x14ac:dyDescent="0.25">
      <c r="A36" s="17"/>
      <c r="B36" s="35" t="str">
        <f>Sheet1!B19</f>
        <v>UDEH BEST IZUCHUKWU</v>
      </c>
      <c r="C36" s="36">
        <v>10</v>
      </c>
      <c r="D36" s="36">
        <v>10</v>
      </c>
      <c r="E36" s="36">
        <v>8</v>
      </c>
      <c r="F36" s="36">
        <v>47</v>
      </c>
    </row>
    <row r="37" spans="1:6" x14ac:dyDescent="0.25">
      <c r="A37" s="17"/>
      <c r="B37" s="35"/>
      <c r="C37" s="36"/>
      <c r="D37" s="2"/>
      <c r="E37" s="36"/>
      <c r="F37" s="36"/>
    </row>
    <row r="38" spans="1:6" x14ac:dyDescent="0.25">
      <c r="A38" s="17"/>
      <c r="B38" s="35"/>
      <c r="C38" s="36"/>
      <c r="D38" s="2"/>
      <c r="E38" s="36"/>
      <c r="F38" s="36"/>
    </row>
    <row r="39" spans="1:6" x14ac:dyDescent="0.25">
      <c r="A39" s="17"/>
      <c r="B39" s="35"/>
      <c r="C39" s="36"/>
      <c r="D39" s="2"/>
      <c r="E39" s="36"/>
      <c r="F39" s="36"/>
    </row>
    <row r="40" spans="1:6" x14ac:dyDescent="0.25">
      <c r="A40" s="17"/>
      <c r="B40" s="35"/>
      <c r="C40" s="36"/>
      <c r="D40" s="2"/>
      <c r="E40" s="36"/>
      <c r="F40" s="36"/>
    </row>
    <row r="41" spans="1:6" x14ac:dyDescent="0.25">
      <c r="A41" s="17"/>
      <c r="B41" s="35"/>
      <c r="C41" s="36"/>
      <c r="D41" s="2"/>
      <c r="E41" s="36"/>
      <c r="F41" s="36"/>
    </row>
    <row r="42" spans="1:6" x14ac:dyDescent="0.25">
      <c r="A42" s="17"/>
      <c r="B42" s="35"/>
      <c r="C42" s="36"/>
      <c r="D42" s="2"/>
      <c r="E42" s="36"/>
      <c r="F42" s="36"/>
    </row>
    <row r="43" spans="1:6" x14ac:dyDescent="0.25">
      <c r="A43" s="17"/>
      <c r="B43" s="35"/>
      <c r="C43" s="36"/>
      <c r="D43" s="2"/>
      <c r="E43" s="36"/>
      <c r="F43" s="36"/>
    </row>
    <row r="44" spans="1:6" x14ac:dyDescent="0.25">
      <c r="A44" s="17"/>
      <c r="B44" s="35"/>
      <c r="C44" s="36"/>
      <c r="D44" s="2"/>
      <c r="E44" s="36"/>
      <c r="F44" s="36"/>
    </row>
    <row r="45" spans="1:6" x14ac:dyDescent="0.25">
      <c r="A45" s="17"/>
      <c r="B45" s="35"/>
      <c r="C45" s="36"/>
      <c r="D45" s="2"/>
      <c r="E45" s="36"/>
      <c r="F45" s="36"/>
    </row>
    <row r="46" spans="1:6" x14ac:dyDescent="0.25">
      <c r="A46" s="17"/>
      <c r="B46" s="35"/>
      <c r="C46" s="36"/>
      <c r="D46" s="2"/>
      <c r="E46" s="36"/>
      <c r="F46" s="36"/>
    </row>
    <row r="47" spans="1:6" x14ac:dyDescent="0.25">
      <c r="A47" s="17"/>
      <c r="B47" s="35"/>
      <c r="C47" s="36"/>
      <c r="D47" s="2"/>
      <c r="E47" s="36"/>
      <c r="F47" s="36"/>
    </row>
    <row r="48" spans="1:6" x14ac:dyDescent="0.25">
      <c r="A48" s="17"/>
      <c r="B48" s="35"/>
      <c r="C48" s="36"/>
      <c r="D48" s="2"/>
      <c r="E48" s="36"/>
      <c r="F48" s="36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A2" sqref="A2:F2"/>
    </sheetView>
  </sheetViews>
  <sheetFormatPr defaultRowHeight="15.75" x14ac:dyDescent="0.25"/>
  <cols>
    <col min="1" max="1" width="17.25" bestFit="1" customWidth="1"/>
    <col min="2" max="2" width="34.625" style="31" bestFit="1" customWidth="1"/>
  </cols>
  <sheetData>
    <row r="1" spans="1:6" x14ac:dyDescent="0.25">
      <c r="B1" s="33"/>
      <c r="C1" s="2"/>
      <c r="D1" s="57" t="s">
        <v>4</v>
      </c>
      <c r="E1" s="56"/>
      <c r="F1" s="2"/>
    </row>
    <row r="2" spans="1:6" x14ac:dyDescent="0.25">
      <c r="A2" s="17" t="s">
        <v>39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t="e">
        <f>Sheet1!#REF!</f>
        <v>#REF!</v>
      </c>
    </row>
    <row r="4" spans="1:6" x14ac:dyDescent="0.25">
      <c r="A4" s="17"/>
      <c r="B4" t="e">
        <f>Sheet1!#REF!</f>
        <v>#REF!</v>
      </c>
    </row>
    <row r="5" spans="1:6" x14ac:dyDescent="0.25">
      <c r="A5" s="17"/>
      <c r="B5" t="e">
        <f>Sheet1!#REF!</f>
        <v>#REF!</v>
      </c>
    </row>
    <row r="6" spans="1:6" x14ac:dyDescent="0.25">
      <c r="A6" s="17"/>
      <c r="B6" t="str">
        <f>Sheet1!B3</f>
        <v>CHRIS-ITUMA PRAISE</v>
      </c>
    </row>
    <row r="7" spans="1:6" x14ac:dyDescent="0.25">
      <c r="A7" s="17"/>
      <c r="B7" t="str">
        <f>Sheet1!B4</f>
        <v>CHUKWU  NNEKA BEST</v>
      </c>
    </row>
    <row r="8" spans="1:6" x14ac:dyDescent="0.25">
      <c r="A8" s="17"/>
      <c r="B8" t="str">
        <f>Sheet1!B5</f>
        <v>CHUKWUKA CHIKAMSO PRINCE</v>
      </c>
      <c r="C8">
        <v>10</v>
      </c>
      <c r="D8">
        <v>9</v>
      </c>
      <c r="E8">
        <v>2</v>
      </c>
      <c r="F8">
        <v>56</v>
      </c>
    </row>
    <row r="9" spans="1:6" x14ac:dyDescent="0.25">
      <c r="A9" s="17"/>
      <c r="B9" t="str">
        <f>Sheet1!B6</f>
        <v>DENNIS DIVINE CHINONYEREM</v>
      </c>
      <c r="C9">
        <v>10</v>
      </c>
      <c r="D9">
        <v>3</v>
      </c>
      <c r="E9">
        <v>1</v>
      </c>
      <c r="F9">
        <v>36</v>
      </c>
    </row>
    <row r="10" spans="1:6" x14ac:dyDescent="0.25">
      <c r="A10" s="17"/>
      <c r="B10" t="str">
        <f>Sheet1!B7</f>
        <v>DIKE VICTORY CHIBUONUM</v>
      </c>
    </row>
    <row r="11" spans="1:6" x14ac:dyDescent="0.25">
      <c r="A11" s="17"/>
      <c r="B11" t="str">
        <f>Sheet1!B8</f>
        <v>EZECHINYERE PRUDENCE EZECHINYERE</v>
      </c>
    </row>
    <row r="12" spans="1:6" x14ac:dyDescent="0.25">
      <c r="A12" s="17"/>
      <c r="B12" t="e">
        <f>Sheet1!#REF!</f>
        <v>#REF!</v>
      </c>
    </row>
    <row r="13" spans="1:6" x14ac:dyDescent="0.25">
      <c r="A13" s="17"/>
      <c r="B13" t="e">
        <f>Sheet1!#REF!</f>
        <v>#REF!</v>
      </c>
      <c r="C13">
        <v>10</v>
      </c>
      <c r="D13">
        <v>7</v>
      </c>
      <c r="E13">
        <v>1</v>
      </c>
      <c r="F13">
        <v>59</v>
      </c>
    </row>
    <row r="14" spans="1:6" x14ac:dyDescent="0.25">
      <c r="A14" s="17"/>
      <c r="B14" t="e">
        <f>Sheet1!#REF!</f>
        <v>#REF!</v>
      </c>
      <c r="C14">
        <v>10</v>
      </c>
      <c r="D14">
        <v>9</v>
      </c>
      <c r="E14">
        <v>4</v>
      </c>
      <c r="F14">
        <v>61</v>
      </c>
    </row>
    <row r="15" spans="1:6" x14ac:dyDescent="0.25">
      <c r="A15" s="17"/>
      <c r="B15" t="str">
        <f>Sheet1!B9</f>
        <v>JOHNSON AKACHUKWU FAVOUR</v>
      </c>
    </row>
    <row r="16" spans="1:6" x14ac:dyDescent="0.25">
      <c r="A16" s="17"/>
      <c r="B16" t="e">
        <f>Sheet1!#REF!</f>
        <v>#REF!</v>
      </c>
      <c r="C16">
        <v>10</v>
      </c>
      <c r="D16">
        <v>8</v>
      </c>
      <c r="E16">
        <v>5</v>
      </c>
      <c r="F16">
        <v>56</v>
      </c>
    </row>
    <row r="17" spans="1:6" x14ac:dyDescent="0.25">
      <c r="A17" s="17"/>
      <c r="B17" t="str">
        <f>Sheet1!B10</f>
        <v>NWAIGWE REJOICE AKACHUKWU</v>
      </c>
    </row>
    <row r="18" spans="1:6" x14ac:dyDescent="0.25">
      <c r="A18" s="17"/>
      <c r="B18" t="str">
        <f>Sheet1!B11</f>
        <v>NWODE JOY NMESOMA</v>
      </c>
    </row>
    <row r="19" spans="1:6" x14ac:dyDescent="0.25">
      <c r="A19" s="17"/>
      <c r="B19" t="e">
        <f>Sheet1!#REF!</f>
        <v>#REF!</v>
      </c>
    </row>
    <row r="20" spans="1:6" x14ac:dyDescent="0.25">
      <c r="A20" s="17"/>
      <c r="B20" t="str">
        <f>Sheet1!B12</f>
        <v>OBIDIKE CHINECHEREM FAVOUR</v>
      </c>
    </row>
    <row r="21" spans="1:6" x14ac:dyDescent="0.25">
      <c r="A21" s="17"/>
      <c r="B21" t="e">
        <f>Sheet1!#REF!</f>
        <v>#REF!</v>
      </c>
    </row>
    <row r="22" spans="1:6" x14ac:dyDescent="0.25">
      <c r="A22" s="17"/>
      <c r="B22" t="str">
        <f>Sheet1!B13</f>
        <v>OFILI   IHECHUKWUKWURU</v>
      </c>
    </row>
    <row r="23" spans="1:6" x14ac:dyDescent="0.25">
      <c r="A23" s="17"/>
      <c r="B23" t="e">
        <f>Sheet1!#REF!</f>
        <v>#REF!</v>
      </c>
    </row>
    <row r="24" spans="1:6" x14ac:dyDescent="0.25">
      <c r="A24" s="17"/>
      <c r="B24" t="e">
        <f>Sheet1!#REF!</f>
        <v>#REF!</v>
      </c>
    </row>
    <row r="25" spans="1:6" x14ac:dyDescent="0.25">
      <c r="A25" s="17"/>
      <c r="B25" t="str">
        <f>Sheet1!B14</f>
        <v>OKEKE DAVID IKECHUKWU</v>
      </c>
      <c r="C25">
        <v>10</v>
      </c>
      <c r="D25">
        <v>3</v>
      </c>
      <c r="E25">
        <v>1</v>
      </c>
      <c r="F25">
        <v>40</v>
      </c>
    </row>
    <row r="26" spans="1:6" x14ac:dyDescent="0.25">
      <c r="A26" s="17"/>
      <c r="B26" t="e">
        <f>Sheet1!#REF!</f>
        <v>#REF!</v>
      </c>
    </row>
    <row r="27" spans="1:6" x14ac:dyDescent="0.25">
      <c r="A27" s="17"/>
      <c r="B27" t="str">
        <f>Sheet1!B15</f>
        <v>OKONKWO KENECHUKWU</v>
      </c>
      <c r="C27">
        <v>10</v>
      </c>
      <c r="D27">
        <v>10</v>
      </c>
      <c r="E27">
        <v>4</v>
      </c>
      <c r="F27">
        <v>63</v>
      </c>
    </row>
    <row r="28" spans="1:6" x14ac:dyDescent="0.25">
      <c r="A28" s="17"/>
      <c r="B28" t="e">
        <f>Sheet1!#REF!</f>
        <v>#REF!</v>
      </c>
    </row>
    <row r="29" spans="1:6" x14ac:dyDescent="0.25">
      <c r="A29" s="17"/>
      <c r="B29" t="e">
        <f>Sheet1!#REF!</f>
        <v>#REF!</v>
      </c>
    </row>
    <row r="30" spans="1:6" x14ac:dyDescent="0.25">
      <c r="A30" s="17"/>
      <c r="B30" t="str">
        <f>Sheet1!B16</f>
        <v>ONOH CHIMDINDU SAMUEL</v>
      </c>
      <c r="C30">
        <v>10</v>
      </c>
      <c r="D30">
        <v>8</v>
      </c>
      <c r="E30">
        <v>2</v>
      </c>
      <c r="F30">
        <v>48</v>
      </c>
    </row>
    <row r="31" spans="1:6" x14ac:dyDescent="0.25">
      <c r="A31" s="17"/>
      <c r="B31" t="str">
        <f>Sheet1!B17</f>
        <v>ONWUKAIKE GRACE NMACHUKWU</v>
      </c>
    </row>
    <row r="32" spans="1:6" x14ac:dyDescent="0.25">
      <c r="A32" s="17"/>
      <c r="B32" t="e">
        <f>Sheet1!#REF!</f>
        <v>#REF!</v>
      </c>
      <c r="C32">
        <v>10</v>
      </c>
      <c r="D32">
        <v>9</v>
      </c>
      <c r="E32">
        <v>2</v>
      </c>
      <c r="F32">
        <v>57</v>
      </c>
    </row>
    <row r="33" spans="1:6" x14ac:dyDescent="0.25">
      <c r="A33" s="17"/>
      <c r="B33" t="str">
        <f>Sheet1!B18</f>
        <v>UCHE BLESSING FECHI</v>
      </c>
    </row>
    <row r="34" spans="1:6" x14ac:dyDescent="0.25">
      <c r="A34" s="17"/>
      <c r="B34" t="e">
        <f>Sheet1!#REF!</f>
        <v>#REF!</v>
      </c>
      <c r="C34">
        <v>10</v>
      </c>
      <c r="D34">
        <v>10</v>
      </c>
      <c r="E34">
        <v>3</v>
      </c>
      <c r="F34">
        <v>61</v>
      </c>
    </row>
    <row r="35" spans="1:6" x14ac:dyDescent="0.25">
      <c r="A35" s="17"/>
      <c r="B35" t="e">
        <f>Sheet1!#REF!</f>
        <v>#REF!</v>
      </c>
      <c r="C35">
        <v>10</v>
      </c>
      <c r="D35">
        <v>10</v>
      </c>
      <c r="E35">
        <v>5</v>
      </c>
      <c r="F35">
        <v>60</v>
      </c>
    </row>
    <row r="36" spans="1:6" x14ac:dyDescent="0.25">
      <c r="A36" s="17"/>
      <c r="B36" t="str">
        <f>Sheet1!B19</f>
        <v>UDEH BEST IZUCHUKWU</v>
      </c>
      <c r="C36">
        <v>10</v>
      </c>
      <c r="D36">
        <v>5</v>
      </c>
      <c r="E36">
        <v>1</v>
      </c>
      <c r="F36">
        <v>43</v>
      </c>
    </row>
    <row r="37" spans="1:6" x14ac:dyDescent="0.25">
      <c r="A37" s="17"/>
      <c r="B37"/>
    </row>
    <row r="38" spans="1:6" x14ac:dyDescent="0.25">
      <c r="A38" s="17"/>
      <c r="B38"/>
    </row>
    <row r="39" spans="1:6" x14ac:dyDescent="0.25">
      <c r="A39" s="17"/>
      <c r="B39"/>
    </row>
    <row r="40" spans="1:6" x14ac:dyDescent="0.25">
      <c r="A40" s="17"/>
      <c r="B40"/>
    </row>
    <row r="41" spans="1:6" x14ac:dyDescent="0.25">
      <c r="A41" s="17"/>
      <c r="B41"/>
    </row>
    <row r="42" spans="1:6" x14ac:dyDescent="0.25">
      <c r="A42" s="17"/>
      <c r="B42"/>
    </row>
    <row r="43" spans="1:6" x14ac:dyDescent="0.25">
      <c r="A43" s="17"/>
      <c r="B43"/>
    </row>
    <row r="44" spans="1:6" x14ac:dyDescent="0.25">
      <c r="A44" s="17"/>
      <c r="B44"/>
    </row>
    <row r="45" spans="1:6" x14ac:dyDescent="0.25">
      <c r="A45" s="17"/>
      <c r="B45"/>
    </row>
    <row r="46" spans="1:6" x14ac:dyDescent="0.25">
      <c r="A46" s="17"/>
      <c r="B46"/>
    </row>
    <row r="47" spans="1:6" x14ac:dyDescent="0.25">
      <c r="A47" s="17"/>
      <c r="B47"/>
    </row>
    <row r="48" spans="1:6" x14ac:dyDescent="0.25">
      <c r="A48" s="17"/>
      <c r="B48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9" sqref="D9"/>
    </sheetView>
  </sheetViews>
  <sheetFormatPr defaultRowHeight="15.75" x14ac:dyDescent="0.25"/>
  <cols>
    <col min="1" max="1" width="17.25" bestFit="1" customWidth="1"/>
    <col min="2" max="2" width="34.75" bestFit="1" customWidth="1"/>
  </cols>
  <sheetData>
    <row r="1" spans="1:6" x14ac:dyDescent="0.25">
      <c r="D1" s="58" t="s">
        <v>83</v>
      </c>
      <c r="E1" s="58"/>
      <c r="F1" s="58"/>
    </row>
    <row r="2" spans="1:6" x14ac:dyDescent="0.25">
      <c r="A2" s="17" t="s">
        <v>39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B3" t="e">
        <f>Sheet1!#REF!</f>
        <v>#REF!</v>
      </c>
      <c r="C3">
        <v>10</v>
      </c>
      <c r="D3">
        <v>9</v>
      </c>
      <c r="E3">
        <v>2</v>
      </c>
      <c r="F3">
        <v>48</v>
      </c>
    </row>
    <row r="4" spans="1:6" x14ac:dyDescent="0.25">
      <c r="B4" t="e">
        <f>Sheet1!#REF!</f>
        <v>#REF!</v>
      </c>
      <c r="C4">
        <v>8</v>
      </c>
      <c r="D4">
        <v>10</v>
      </c>
      <c r="E4">
        <v>7</v>
      </c>
      <c r="F4">
        <v>52</v>
      </c>
    </row>
    <row r="5" spans="1:6" x14ac:dyDescent="0.25">
      <c r="B5" t="e">
        <f>Sheet1!#REF!</f>
        <v>#REF!</v>
      </c>
      <c r="C5">
        <v>10</v>
      </c>
      <c r="D5">
        <v>10</v>
      </c>
      <c r="E5">
        <v>8</v>
      </c>
      <c r="F5">
        <v>67</v>
      </c>
    </row>
    <row r="6" spans="1:6" x14ac:dyDescent="0.25">
      <c r="B6" t="str">
        <f>Sheet1!B3</f>
        <v>CHRIS-ITUMA PRAISE</v>
      </c>
      <c r="C6">
        <v>10</v>
      </c>
      <c r="D6">
        <v>7</v>
      </c>
      <c r="E6">
        <v>3</v>
      </c>
      <c r="F6">
        <v>46</v>
      </c>
    </row>
    <row r="7" spans="1:6" x14ac:dyDescent="0.25">
      <c r="B7" t="str">
        <f>Sheet1!B4</f>
        <v>CHUKWU  NNEKA BEST</v>
      </c>
      <c r="C7">
        <v>8</v>
      </c>
      <c r="D7">
        <v>7</v>
      </c>
      <c r="E7">
        <v>3</v>
      </c>
      <c r="F7">
        <v>45</v>
      </c>
    </row>
    <row r="8" spans="1:6" x14ac:dyDescent="0.25">
      <c r="B8" t="str">
        <f>Sheet1!B5</f>
        <v>CHUKWUKA CHIKAMSO PRINCE</v>
      </c>
      <c r="C8">
        <v>7</v>
      </c>
      <c r="D8">
        <v>7</v>
      </c>
      <c r="E8">
        <v>4</v>
      </c>
      <c r="F8">
        <v>49</v>
      </c>
    </row>
    <row r="9" spans="1:6" x14ac:dyDescent="0.25">
      <c r="B9" t="str">
        <f>Sheet1!B6</f>
        <v>DENNIS DIVINE CHINONYEREM</v>
      </c>
      <c r="C9">
        <v>2</v>
      </c>
      <c r="D9">
        <v>5</v>
      </c>
      <c r="E9">
        <v>2</v>
      </c>
      <c r="F9">
        <v>36</v>
      </c>
    </row>
    <row r="10" spans="1:6" x14ac:dyDescent="0.25">
      <c r="B10" t="str">
        <f>Sheet1!B7</f>
        <v>DIKE VICTORY CHIBUONUM</v>
      </c>
      <c r="C10">
        <v>10</v>
      </c>
      <c r="D10">
        <v>10</v>
      </c>
      <c r="E10">
        <v>5</v>
      </c>
      <c r="F10">
        <v>42</v>
      </c>
    </row>
    <row r="11" spans="1:6" x14ac:dyDescent="0.25">
      <c r="B11" t="str">
        <f>Sheet1!B8</f>
        <v>EZECHINYERE PRUDENCE EZECHINYERE</v>
      </c>
      <c r="C11">
        <v>2</v>
      </c>
      <c r="D11">
        <v>9</v>
      </c>
      <c r="E11">
        <v>3</v>
      </c>
      <c r="F11">
        <v>44</v>
      </c>
    </row>
    <row r="12" spans="1:6" x14ac:dyDescent="0.25">
      <c r="B12" t="e">
        <f>Sheet1!#REF!</f>
        <v>#REF!</v>
      </c>
      <c r="C12">
        <v>10</v>
      </c>
      <c r="D12">
        <v>9</v>
      </c>
      <c r="E12">
        <v>5</v>
      </c>
      <c r="F12">
        <v>41</v>
      </c>
    </row>
    <row r="13" spans="1:6" x14ac:dyDescent="0.25">
      <c r="B13" t="e">
        <f>Sheet1!#REF!</f>
        <v>#REF!</v>
      </c>
      <c r="C13">
        <v>10</v>
      </c>
      <c r="D13">
        <v>8</v>
      </c>
      <c r="E13">
        <v>4</v>
      </c>
      <c r="F13">
        <v>54</v>
      </c>
    </row>
    <row r="14" spans="1:6" x14ac:dyDescent="0.25">
      <c r="B14" t="e">
        <f>Sheet1!#REF!</f>
        <v>#REF!</v>
      </c>
      <c r="C14">
        <v>10</v>
      </c>
      <c r="D14">
        <v>10</v>
      </c>
      <c r="E14">
        <v>8</v>
      </c>
      <c r="F14">
        <v>61</v>
      </c>
    </row>
    <row r="15" spans="1:6" x14ac:dyDescent="0.25">
      <c r="B15" t="str">
        <f>Sheet1!B9</f>
        <v>JOHNSON AKACHUKWU FAVOUR</v>
      </c>
      <c r="C15">
        <v>9</v>
      </c>
      <c r="D15">
        <v>8</v>
      </c>
      <c r="E15">
        <v>6</v>
      </c>
      <c r="F15">
        <v>53</v>
      </c>
    </row>
    <row r="16" spans="1:6" x14ac:dyDescent="0.25">
      <c r="B16" t="e">
        <f>Sheet1!#REF!</f>
        <v>#REF!</v>
      </c>
      <c r="C16">
        <v>3</v>
      </c>
      <c r="D16">
        <v>9</v>
      </c>
      <c r="E16">
        <v>7</v>
      </c>
      <c r="F16">
        <v>55</v>
      </c>
    </row>
    <row r="17" spans="2:6" x14ac:dyDescent="0.25">
      <c r="B17" t="str">
        <f>Sheet1!B10</f>
        <v>NWAIGWE REJOICE AKACHUKWU</v>
      </c>
      <c r="C17">
        <v>10</v>
      </c>
      <c r="D17">
        <v>10</v>
      </c>
      <c r="E17">
        <v>7</v>
      </c>
      <c r="F17">
        <v>63</v>
      </c>
    </row>
    <row r="18" spans="2:6" x14ac:dyDescent="0.25">
      <c r="B18" t="str">
        <f>Sheet1!B11</f>
        <v>NWODE JOY NMESOMA</v>
      </c>
      <c r="C18">
        <v>10</v>
      </c>
      <c r="D18">
        <v>10</v>
      </c>
      <c r="E18">
        <v>5</v>
      </c>
      <c r="F18">
        <v>56</v>
      </c>
    </row>
    <row r="19" spans="2:6" x14ac:dyDescent="0.25">
      <c r="B19" t="e">
        <f>Sheet1!#REF!</f>
        <v>#REF!</v>
      </c>
      <c r="C19">
        <v>2</v>
      </c>
      <c r="D19">
        <v>9</v>
      </c>
      <c r="E19">
        <v>6</v>
      </c>
      <c r="F19">
        <v>63</v>
      </c>
    </row>
    <row r="20" spans="2:6" x14ac:dyDescent="0.25">
      <c r="B20" t="str">
        <f>Sheet1!B12</f>
        <v>OBIDIKE CHINECHEREM FAVOUR</v>
      </c>
      <c r="C20">
        <v>10</v>
      </c>
      <c r="D20">
        <v>10</v>
      </c>
      <c r="E20">
        <v>5</v>
      </c>
      <c r="F20">
        <v>51</v>
      </c>
    </row>
    <row r="21" spans="2:6" x14ac:dyDescent="0.25">
      <c r="B21" t="e">
        <f>Sheet1!#REF!</f>
        <v>#REF!</v>
      </c>
      <c r="C21">
        <v>10</v>
      </c>
      <c r="D21">
        <v>10</v>
      </c>
      <c r="E21">
        <v>7</v>
      </c>
      <c r="F21">
        <v>56</v>
      </c>
    </row>
    <row r="22" spans="2:6" x14ac:dyDescent="0.25">
      <c r="B22" t="str">
        <f>Sheet1!B13</f>
        <v>OFILI   IHECHUKWUKWURU</v>
      </c>
      <c r="C22">
        <v>10</v>
      </c>
      <c r="D22">
        <v>5</v>
      </c>
      <c r="E22">
        <v>6</v>
      </c>
      <c r="F22">
        <v>44</v>
      </c>
    </row>
    <row r="23" spans="2:6" x14ac:dyDescent="0.25">
      <c r="B23" t="e">
        <f>Sheet1!#REF!</f>
        <v>#REF!</v>
      </c>
      <c r="C23">
        <v>8</v>
      </c>
      <c r="D23">
        <v>9</v>
      </c>
      <c r="E23">
        <v>6</v>
      </c>
      <c r="F23">
        <v>60</v>
      </c>
    </row>
    <row r="24" spans="2:6" x14ac:dyDescent="0.25">
      <c r="B24" t="e">
        <f>Sheet1!#REF!</f>
        <v>#REF!</v>
      </c>
      <c r="C24">
        <v>10</v>
      </c>
      <c r="D24">
        <v>10</v>
      </c>
      <c r="E24">
        <v>8</v>
      </c>
      <c r="F24">
        <v>66</v>
      </c>
    </row>
    <row r="25" spans="2:6" x14ac:dyDescent="0.25">
      <c r="B25" t="str">
        <f>Sheet1!B14</f>
        <v>OKEKE DAVID IKECHUKWU</v>
      </c>
      <c r="C25">
        <v>8</v>
      </c>
      <c r="D25">
        <v>8</v>
      </c>
      <c r="E25">
        <v>3</v>
      </c>
      <c r="F25">
        <v>37</v>
      </c>
    </row>
    <row r="26" spans="2:6" x14ac:dyDescent="0.25">
      <c r="B26" t="e">
        <f>Sheet1!#REF!</f>
        <v>#REF!</v>
      </c>
      <c r="C26">
        <v>6</v>
      </c>
      <c r="D26">
        <v>10</v>
      </c>
      <c r="E26">
        <v>3</v>
      </c>
      <c r="F26">
        <v>59</v>
      </c>
    </row>
    <row r="27" spans="2:6" x14ac:dyDescent="0.25">
      <c r="B27" t="str">
        <f>Sheet1!B15</f>
        <v>OKONKWO KENECHUKWU</v>
      </c>
      <c r="C27">
        <v>8</v>
      </c>
      <c r="D27">
        <v>9</v>
      </c>
      <c r="E27">
        <v>3</v>
      </c>
      <c r="F27">
        <v>44</v>
      </c>
    </row>
    <row r="28" spans="2:6" x14ac:dyDescent="0.25">
      <c r="B28" t="e">
        <f>Sheet1!#REF!</f>
        <v>#REF!</v>
      </c>
      <c r="C28">
        <v>10</v>
      </c>
      <c r="D28">
        <v>10</v>
      </c>
      <c r="E28">
        <v>4</v>
      </c>
      <c r="F28">
        <v>51</v>
      </c>
    </row>
    <row r="29" spans="2:6" x14ac:dyDescent="0.25">
      <c r="B29" t="e">
        <f>Sheet1!#REF!</f>
        <v>#REF!</v>
      </c>
      <c r="C29">
        <v>10</v>
      </c>
      <c r="D29">
        <v>10</v>
      </c>
      <c r="E29">
        <v>6</v>
      </c>
      <c r="F29">
        <v>67</v>
      </c>
    </row>
    <row r="30" spans="2:6" x14ac:dyDescent="0.25">
      <c r="B30" t="str">
        <f>Sheet1!B16</f>
        <v>ONOH CHIMDINDU SAMUEL</v>
      </c>
      <c r="C30">
        <v>10</v>
      </c>
      <c r="D30">
        <v>9</v>
      </c>
      <c r="E30">
        <v>3</v>
      </c>
      <c r="F30">
        <v>45</v>
      </c>
    </row>
    <row r="31" spans="2:6" x14ac:dyDescent="0.25">
      <c r="B31" t="str">
        <f>Sheet1!B17</f>
        <v>ONWUKAIKE GRACE NMACHUKWU</v>
      </c>
      <c r="C31">
        <v>10</v>
      </c>
      <c r="D31">
        <v>9</v>
      </c>
      <c r="E31">
        <v>2</v>
      </c>
      <c r="F31">
        <v>58</v>
      </c>
    </row>
    <row r="32" spans="2:6" x14ac:dyDescent="0.25">
      <c r="B32" t="e">
        <f>Sheet1!#REF!</f>
        <v>#REF!</v>
      </c>
      <c r="C32">
        <v>10</v>
      </c>
      <c r="D32">
        <v>10</v>
      </c>
      <c r="E32">
        <v>6</v>
      </c>
      <c r="F32">
        <v>54</v>
      </c>
    </row>
    <row r="33" spans="2:6" x14ac:dyDescent="0.25">
      <c r="B33" t="str">
        <f>Sheet1!B18</f>
        <v>UCHE BLESSING FECHI</v>
      </c>
      <c r="C33">
        <v>10</v>
      </c>
      <c r="D33">
        <v>10</v>
      </c>
      <c r="E33">
        <v>7</v>
      </c>
      <c r="F33">
        <v>66</v>
      </c>
    </row>
    <row r="34" spans="2:6" x14ac:dyDescent="0.25">
      <c r="B34" t="e">
        <f>Sheet1!#REF!</f>
        <v>#REF!</v>
      </c>
      <c r="C34">
        <v>10</v>
      </c>
      <c r="D34">
        <v>8</v>
      </c>
      <c r="E34">
        <v>4</v>
      </c>
      <c r="F34">
        <v>55</v>
      </c>
    </row>
    <row r="35" spans="2:6" x14ac:dyDescent="0.25">
      <c r="B35" t="e">
        <f>Sheet1!#REF!</f>
        <v>#REF!</v>
      </c>
      <c r="C35">
        <v>8</v>
      </c>
      <c r="D35">
        <v>10</v>
      </c>
      <c r="E35">
        <v>6</v>
      </c>
      <c r="F35">
        <v>57</v>
      </c>
    </row>
    <row r="36" spans="2:6" x14ac:dyDescent="0.25">
      <c r="B36" t="str">
        <f>Sheet1!B19</f>
        <v>UDEH BEST IZUCHUKWU</v>
      </c>
      <c r="C36">
        <v>7</v>
      </c>
      <c r="D36">
        <v>8</v>
      </c>
      <c r="E36">
        <v>4</v>
      </c>
      <c r="F36">
        <v>31</v>
      </c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6"/>
  <sheetViews>
    <sheetView topLeftCell="B7" zoomScaleNormal="100" zoomScaleSheetLayoutView="100" workbookViewId="0">
      <selection activeCell="K19" sqref="K19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9" width="2.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30" width="2.8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1" spans="1:34" x14ac:dyDescent="0.2">
      <c r="A1" s="9"/>
      <c r="B1" s="9"/>
      <c r="C1" s="54" t="s">
        <v>32</v>
      </c>
      <c r="D1" s="54"/>
      <c r="E1" s="54" t="s">
        <v>33</v>
      </c>
      <c r="F1" s="54"/>
      <c r="G1" s="54" t="s">
        <v>50</v>
      </c>
      <c r="H1" s="54"/>
      <c r="I1" s="54" t="s">
        <v>51</v>
      </c>
      <c r="J1" s="54"/>
      <c r="K1" s="54" t="s">
        <v>52</v>
      </c>
      <c r="L1" s="54"/>
      <c r="M1" s="54" t="s">
        <v>53</v>
      </c>
      <c r="N1" s="54"/>
      <c r="O1" s="54" t="s">
        <v>54</v>
      </c>
      <c r="P1" s="54"/>
      <c r="Q1" s="54" t="s">
        <v>35</v>
      </c>
      <c r="R1" s="54"/>
      <c r="S1" s="54" t="s">
        <v>55</v>
      </c>
      <c r="T1" s="54"/>
      <c r="U1" s="54" t="s">
        <v>57</v>
      </c>
      <c r="V1" s="54"/>
      <c r="W1" s="54" t="s">
        <v>56</v>
      </c>
      <c r="X1" s="54"/>
      <c r="Y1" s="54" t="s">
        <v>34</v>
      </c>
      <c r="Z1" s="54"/>
      <c r="AA1" s="52" t="s">
        <v>58</v>
      </c>
      <c r="AB1" s="53"/>
      <c r="AC1" s="52" t="s">
        <v>59</v>
      </c>
      <c r="AD1" s="53"/>
      <c r="AE1" s="9"/>
      <c r="AF1" s="9"/>
      <c r="AG1" s="9"/>
      <c r="AH1" s="5"/>
    </row>
    <row r="2" spans="1:34" ht="45" x14ac:dyDescent="0.2">
      <c r="A2" s="10" t="s">
        <v>31</v>
      </c>
      <c r="B2" s="10" t="s">
        <v>0</v>
      </c>
      <c r="C2" s="11" t="s">
        <v>12</v>
      </c>
      <c r="D2" s="12" t="s">
        <v>13</v>
      </c>
      <c r="E2" s="11" t="s">
        <v>12</v>
      </c>
      <c r="F2" s="12" t="s">
        <v>13</v>
      </c>
      <c r="G2" s="11" t="s">
        <v>12</v>
      </c>
      <c r="H2" s="12" t="s">
        <v>13</v>
      </c>
      <c r="I2" s="12" t="s">
        <v>12</v>
      </c>
      <c r="J2" s="12" t="s">
        <v>13</v>
      </c>
      <c r="K2" s="12" t="s">
        <v>12</v>
      </c>
      <c r="L2" s="12" t="s">
        <v>13</v>
      </c>
      <c r="M2" s="12" t="s">
        <v>12</v>
      </c>
      <c r="N2" s="12" t="s">
        <v>13</v>
      </c>
      <c r="O2" s="12" t="s">
        <v>12</v>
      </c>
      <c r="P2" s="12" t="s">
        <v>13</v>
      </c>
      <c r="Q2" s="12" t="s">
        <v>12</v>
      </c>
      <c r="R2" s="12" t="s">
        <v>13</v>
      </c>
      <c r="S2" s="12" t="s">
        <v>12</v>
      </c>
      <c r="T2" s="12" t="s">
        <v>13</v>
      </c>
      <c r="U2" s="12" t="s">
        <v>12</v>
      </c>
      <c r="V2" s="12" t="s">
        <v>13</v>
      </c>
      <c r="W2" s="12" t="s">
        <v>12</v>
      </c>
      <c r="X2" s="12" t="s">
        <v>13</v>
      </c>
      <c r="Y2" s="12" t="s">
        <v>12</v>
      </c>
      <c r="Z2" s="12" t="s">
        <v>13</v>
      </c>
      <c r="AA2" s="12" t="s">
        <v>12</v>
      </c>
      <c r="AB2" s="12" t="s">
        <v>13</v>
      </c>
      <c r="AC2" s="12" t="s">
        <v>12</v>
      </c>
      <c r="AD2" s="12" t="s">
        <v>13</v>
      </c>
      <c r="AE2" s="12" t="s">
        <v>12</v>
      </c>
      <c r="AF2" s="12" t="s">
        <v>36</v>
      </c>
      <c r="AG2" s="12" t="s">
        <v>37</v>
      </c>
      <c r="AH2" s="6"/>
    </row>
    <row r="3" spans="1:34" x14ac:dyDescent="0.25">
      <c r="A3" s="10">
        <v>1</v>
      </c>
      <c r="B3" s="13" t="e">
        <f>Sheet1!#REF!</f>
        <v>#REF!</v>
      </c>
      <c r="C3" s="14" t="e">
        <f>Sheet1!#REF!</f>
        <v>#REF!</v>
      </c>
      <c r="D3" s="14" t="e">
        <f>Sheet1!#REF!</f>
        <v>#REF!</v>
      </c>
      <c r="E3" s="14" t="e">
        <f>Sheet1!#REF!</f>
        <v>#REF!</v>
      </c>
      <c r="F3" s="14" t="e">
        <f>Sheet1!#REF!</f>
        <v>#REF!</v>
      </c>
      <c r="G3" s="14" t="e">
        <f>Sheet1!#REF!</f>
        <v>#REF!</v>
      </c>
      <c r="H3" s="14" t="e">
        <f>Sheet1!#REF!</f>
        <v>#REF!</v>
      </c>
      <c r="I3" s="14" t="e">
        <f>Sheet1!#REF!</f>
        <v>#REF!</v>
      </c>
      <c r="J3" s="14" t="e">
        <f>Sheet1!#REF!</f>
        <v>#REF!</v>
      </c>
      <c r="K3" s="14" t="e">
        <f>Sheet1!#REF!</f>
        <v>#REF!</v>
      </c>
      <c r="L3" s="14" t="e">
        <f>Sheet1!#REF!</f>
        <v>#REF!</v>
      </c>
      <c r="M3" s="14" t="e">
        <f>Sheet1!#REF!</f>
        <v>#REF!</v>
      </c>
      <c r="N3" s="14" t="e">
        <f>Sheet1!#REF!</f>
        <v>#REF!</v>
      </c>
      <c r="O3" s="14" t="e">
        <f>Sheet1!#REF!</f>
        <v>#REF!</v>
      </c>
      <c r="P3" s="14" t="e">
        <f>Sheet1!#REF!</f>
        <v>#REF!</v>
      </c>
      <c r="Q3" s="14" t="e">
        <f>Sheet1!#REF!</f>
        <v>#REF!</v>
      </c>
      <c r="R3" s="14" t="e">
        <f>Sheet1!#REF!</f>
        <v>#REF!</v>
      </c>
      <c r="S3" s="14" t="e">
        <f>Sheet1!#REF!</f>
        <v>#REF!</v>
      </c>
      <c r="T3" s="14" t="e">
        <f>Sheet1!#REF!</f>
        <v>#REF!</v>
      </c>
      <c r="U3" s="14" t="e">
        <f>Sheet1!#REF!</f>
        <v>#REF!</v>
      </c>
      <c r="V3" s="14" t="e">
        <f>Sheet1!#REF!</f>
        <v>#REF!</v>
      </c>
      <c r="W3" s="14" t="e">
        <f>Sheet1!#REF!</f>
        <v>#REF!</v>
      </c>
      <c r="X3" s="14" t="e">
        <f>Sheet1!#REF!</f>
        <v>#REF!</v>
      </c>
      <c r="Y3" s="14" t="e">
        <f>Sheet1!#REF!</f>
        <v>#REF!</v>
      </c>
      <c r="Z3" s="14" t="e">
        <f>Sheet1!#REF!</f>
        <v>#REF!</v>
      </c>
      <c r="AA3" s="14" t="e">
        <f>Sheet1!#REF!</f>
        <v>#REF!</v>
      </c>
      <c r="AB3" s="14" t="e">
        <f>Sheet1!#REF!</f>
        <v>#REF!</v>
      </c>
      <c r="AC3" s="14" t="e">
        <f>Sheet1!#REF!</f>
        <v>#REF!</v>
      </c>
      <c r="AD3" s="14" t="e">
        <f>Sheet1!#REF!</f>
        <v>#REF!</v>
      </c>
      <c r="AE3" s="15" t="e">
        <f>SUM(Y3,W3,U3,S3,Q3,O3,M3,K3,I3,G3,E3,C3,AA3,AC3)</f>
        <v>#REF!</v>
      </c>
      <c r="AF3" s="15" t="e">
        <f>AE3/14</f>
        <v>#REF!</v>
      </c>
      <c r="AG3" s="15" t="e">
        <f>Sheet1!#REF!</f>
        <v>#REF!</v>
      </c>
      <c r="AH3" s="7"/>
    </row>
    <row r="4" spans="1:34" x14ac:dyDescent="0.25">
      <c r="A4" s="10">
        <v>2</v>
      </c>
      <c r="B4" s="13" t="e">
        <f>Sheet1!#REF!</f>
        <v>#REF!</v>
      </c>
      <c r="C4" s="14" t="e">
        <f>Sheet1!#REF!</f>
        <v>#REF!</v>
      </c>
      <c r="D4" s="14" t="str">
        <f>Sheet1!K3</f>
        <v>B2</v>
      </c>
      <c r="E4" s="14" t="e">
        <f>Sheet1!#REF!</f>
        <v>#REF!</v>
      </c>
      <c r="F4" s="14" t="e">
        <f>Sheet1!#REF!</f>
        <v>#REF!</v>
      </c>
      <c r="G4" s="14" t="e">
        <f>Sheet1!#REF!</f>
        <v>#REF!</v>
      </c>
      <c r="H4" s="14" t="e">
        <f>Sheet1!#REF!</f>
        <v>#REF!</v>
      </c>
      <c r="I4" s="14" t="e">
        <f>Sheet1!#REF!</f>
        <v>#REF!</v>
      </c>
      <c r="J4" s="14" t="e">
        <f>Sheet1!#REF!</f>
        <v>#REF!</v>
      </c>
      <c r="K4" s="14" t="e">
        <f>Sheet1!#REF!</f>
        <v>#REF!</v>
      </c>
      <c r="L4" s="14" t="e">
        <f>Sheet1!#REF!</f>
        <v>#REF!</v>
      </c>
      <c r="M4" s="14" t="e">
        <f>Sheet1!#REF!</f>
        <v>#REF!</v>
      </c>
      <c r="N4" s="14" t="e">
        <f>Sheet1!#REF!</f>
        <v>#REF!</v>
      </c>
      <c r="O4" s="14" t="e">
        <f>Sheet1!#REF!</f>
        <v>#REF!</v>
      </c>
      <c r="P4" s="14" t="e">
        <f>Sheet1!#REF!</f>
        <v>#REF!</v>
      </c>
      <c r="Q4" s="14" t="e">
        <f>Sheet1!#REF!</f>
        <v>#REF!</v>
      </c>
      <c r="R4" s="14" t="e">
        <f>Sheet1!#REF!</f>
        <v>#REF!</v>
      </c>
      <c r="S4" s="14" t="e">
        <f>Sheet1!#REF!</f>
        <v>#REF!</v>
      </c>
      <c r="T4" s="14" t="e">
        <f>Sheet1!#REF!</f>
        <v>#REF!</v>
      </c>
      <c r="U4" s="14" t="e">
        <f>Sheet1!#REF!</f>
        <v>#REF!</v>
      </c>
      <c r="V4" s="14" t="e">
        <f>Sheet1!#REF!</f>
        <v>#REF!</v>
      </c>
      <c r="W4" s="14" t="e">
        <f>Sheet1!#REF!</f>
        <v>#REF!</v>
      </c>
      <c r="X4" s="14" t="e">
        <f>Sheet1!#REF!</f>
        <v>#REF!</v>
      </c>
      <c r="Y4" s="14" t="e">
        <f>Sheet1!#REF!</f>
        <v>#REF!</v>
      </c>
      <c r="Z4" s="14" t="e">
        <f>Sheet1!#REF!</f>
        <v>#REF!</v>
      </c>
      <c r="AA4" s="14" t="e">
        <f>Sheet1!#REF!</f>
        <v>#REF!</v>
      </c>
      <c r="AB4" s="14" t="e">
        <f>Sheet1!#REF!</f>
        <v>#REF!</v>
      </c>
      <c r="AC4" s="14" t="e">
        <f>Sheet1!#REF!</f>
        <v>#REF!</v>
      </c>
      <c r="AD4" s="14" t="e">
        <f>Sheet1!#REF!</f>
        <v>#REF!</v>
      </c>
      <c r="AE4" s="15" t="e">
        <f t="shared" ref="AE4:AE36" si="0">SUM(Y4,W4,U4,S4,Q4,O4,M4,K4,I4,G4,E4,C4,AA4,AC4)</f>
        <v>#REF!</v>
      </c>
      <c r="AF4" s="15" t="e">
        <f t="shared" ref="AF4:AF36" si="1">AE4/14</f>
        <v>#REF!</v>
      </c>
      <c r="AG4" s="15" t="e">
        <f>Sheet1!#REF!</f>
        <v>#REF!</v>
      </c>
      <c r="AH4" s="8"/>
    </row>
    <row r="5" spans="1:34" x14ac:dyDescent="0.25">
      <c r="A5" s="10">
        <v>3</v>
      </c>
      <c r="B5" s="13" t="e">
        <f>Sheet1!#REF!</f>
        <v>#REF!</v>
      </c>
      <c r="C5" s="14" t="e">
        <f>Sheet1!#REF!</f>
        <v>#REF!</v>
      </c>
      <c r="D5" s="14" t="str">
        <f>Sheet1!K4</f>
        <v>C4</v>
      </c>
      <c r="E5" s="14" t="e">
        <f>Sheet1!#REF!</f>
        <v>#REF!</v>
      </c>
      <c r="F5" s="14" t="e">
        <f>Sheet1!#REF!</f>
        <v>#REF!</v>
      </c>
      <c r="G5" s="14" t="e">
        <f>Sheet1!#REF!</f>
        <v>#REF!</v>
      </c>
      <c r="H5" s="14" t="e">
        <f>Sheet1!#REF!</f>
        <v>#REF!</v>
      </c>
      <c r="I5" s="14" t="e">
        <f>Sheet1!#REF!</f>
        <v>#REF!</v>
      </c>
      <c r="J5" s="14" t="e">
        <f>Sheet1!#REF!</f>
        <v>#REF!</v>
      </c>
      <c r="K5" s="14" t="e">
        <f>Sheet1!#REF!</f>
        <v>#REF!</v>
      </c>
      <c r="L5" s="14" t="e">
        <f>Sheet1!#REF!</f>
        <v>#REF!</v>
      </c>
      <c r="M5" s="14" t="e">
        <f>Sheet1!#REF!</f>
        <v>#REF!</v>
      </c>
      <c r="N5" s="14" t="e">
        <f>Sheet1!#REF!</f>
        <v>#REF!</v>
      </c>
      <c r="O5" s="14" t="e">
        <f>Sheet1!#REF!</f>
        <v>#REF!</v>
      </c>
      <c r="P5" s="14" t="e">
        <f>Sheet1!#REF!</f>
        <v>#REF!</v>
      </c>
      <c r="Q5" s="14" t="e">
        <f>Sheet1!#REF!</f>
        <v>#REF!</v>
      </c>
      <c r="R5" s="14" t="e">
        <f>Sheet1!#REF!</f>
        <v>#REF!</v>
      </c>
      <c r="S5" s="14" t="e">
        <f>Sheet1!#REF!</f>
        <v>#REF!</v>
      </c>
      <c r="T5" s="14" t="e">
        <f>Sheet1!#REF!</f>
        <v>#REF!</v>
      </c>
      <c r="U5" s="14" t="e">
        <f>Sheet1!#REF!</f>
        <v>#REF!</v>
      </c>
      <c r="V5" s="14" t="e">
        <f>Sheet1!#REF!</f>
        <v>#REF!</v>
      </c>
      <c r="W5" s="14" t="e">
        <f>Sheet1!#REF!</f>
        <v>#REF!</v>
      </c>
      <c r="X5" s="14" t="e">
        <f>Sheet1!#REF!</f>
        <v>#REF!</v>
      </c>
      <c r="Y5" s="14" t="e">
        <f>Sheet1!#REF!</f>
        <v>#REF!</v>
      </c>
      <c r="Z5" s="14" t="e">
        <f>Sheet1!#REF!</f>
        <v>#REF!</v>
      </c>
      <c r="AA5" s="14" t="e">
        <f>Sheet1!#REF!</f>
        <v>#REF!</v>
      </c>
      <c r="AB5" s="14" t="e">
        <f>Sheet1!#REF!</f>
        <v>#REF!</v>
      </c>
      <c r="AC5" s="14" t="e">
        <f>Sheet1!#REF!</f>
        <v>#REF!</v>
      </c>
      <c r="AD5" s="14" t="e">
        <f>Sheet1!#REF!</f>
        <v>#REF!</v>
      </c>
      <c r="AE5" s="15" t="e">
        <f t="shared" si="0"/>
        <v>#REF!</v>
      </c>
      <c r="AF5" s="15" t="e">
        <f t="shared" si="1"/>
        <v>#REF!</v>
      </c>
      <c r="AG5" s="15" t="e">
        <f>Sheet1!#REF!</f>
        <v>#REF!</v>
      </c>
      <c r="AH5" s="8"/>
    </row>
    <row r="6" spans="1:34" x14ac:dyDescent="0.25">
      <c r="A6" s="10">
        <v>4</v>
      </c>
      <c r="B6" s="13" t="str">
        <f>Sheet1!B3</f>
        <v>CHRIS-ITUMA PRAISE</v>
      </c>
      <c r="C6" s="14">
        <f>Sheet1!J3</f>
        <v>71</v>
      </c>
      <c r="D6" s="14" t="str">
        <f>Sheet1!K5</f>
        <v>C4</v>
      </c>
      <c r="E6" s="14">
        <f>Sheet1!S3</f>
        <v>31</v>
      </c>
      <c r="F6" s="14" t="str">
        <f>Sheet1!T3</f>
        <v>F9</v>
      </c>
      <c r="G6" s="14">
        <f>Sheet1!AB3</f>
        <v>58</v>
      </c>
      <c r="H6" s="14" t="str">
        <f>Sheet1!AC3</f>
        <v>C5</v>
      </c>
      <c r="I6" s="14" t="e">
        <f>Sheet1!#REF!</f>
        <v>#REF!</v>
      </c>
      <c r="J6" s="14" t="e">
        <f>Sheet1!#REF!</f>
        <v>#REF!</v>
      </c>
      <c r="K6" s="14">
        <f>Sheet1!AK3</f>
        <v>65</v>
      </c>
      <c r="L6" s="14" t="str">
        <f>Sheet1!AL3</f>
        <v>B3</v>
      </c>
      <c r="M6" s="14" t="e">
        <f>Sheet1!#REF!</f>
        <v>#REF!</v>
      </c>
      <c r="N6" s="14" t="e">
        <f>Sheet1!#REF!</f>
        <v>#REF!</v>
      </c>
      <c r="O6" s="14">
        <f>Sheet1!AT3</f>
        <v>64</v>
      </c>
      <c r="P6" s="14" t="str">
        <f>Sheet1!AU3</f>
        <v>C4</v>
      </c>
      <c r="Q6" s="14">
        <f>Sheet1!BC3</f>
        <v>86</v>
      </c>
      <c r="R6" s="14" t="str">
        <f>Sheet1!BD3</f>
        <v>A1</v>
      </c>
      <c r="S6" s="14">
        <f>Sheet1!BL3</f>
        <v>49</v>
      </c>
      <c r="T6" s="14" t="str">
        <f>Sheet1!BM3</f>
        <v>D7</v>
      </c>
      <c r="U6" s="14" t="e">
        <f>Sheet1!#REF!</f>
        <v>#REF!</v>
      </c>
      <c r="V6" s="14" t="e">
        <f>Sheet1!#REF!</f>
        <v>#REF!</v>
      </c>
      <c r="W6" s="14">
        <f>Sheet1!BU3</f>
        <v>48</v>
      </c>
      <c r="X6" s="14" t="str">
        <f>Sheet1!BV3</f>
        <v>D7</v>
      </c>
      <c r="Y6" s="14">
        <f>Sheet1!CD3</f>
        <v>88</v>
      </c>
      <c r="Z6" s="14" t="str">
        <f>Sheet1!CE3</f>
        <v>A1</v>
      </c>
      <c r="AA6" s="14">
        <f>Sheet1!CM3</f>
        <v>64</v>
      </c>
      <c r="AB6" s="14" t="str">
        <f>Sheet1!CN3</f>
        <v>C4</v>
      </c>
      <c r="AC6" s="14">
        <f>Sheet1!CV3</f>
        <v>0</v>
      </c>
      <c r="AD6" s="14" t="str">
        <f>Sheet1!CW3</f>
        <v>F9</v>
      </c>
      <c r="AE6" s="15" t="e">
        <f t="shared" si="0"/>
        <v>#REF!</v>
      </c>
      <c r="AF6" s="15" t="e">
        <f t="shared" si="1"/>
        <v>#REF!</v>
      </c>
      <c r="AG6" s="15">
        <f>Sheet1!DK3</f>
        <v>11</v>
      </c>
      <c r="AH6" s="8"/>
    </row>
    <row r="7" spans="1:34" x14ac:dyDescent="0.25">
      <c r="A7" s="10">
        <v>5</v>
      </c>
      <c r="B7" s="13" t="str">
        <f>Sheet1!B4</f>
        <v>CHUKWU  NNEKA BEST</v>
      </c>
      <c r="C7" s="14">
        <f>Sheet1!J4</f>
        <v>64</v>
      </c>
      <c r="D7" s="14" t="str">
        <f>Sheet1!K6</f>
        <v>D7</v>
      </c>
      <c r="E7" s="14">
        <f>Sheet1!S4</f>
        <v>27</v>
      </c>
      <c r="F7" s="14" t="str">
        <f>Sheet1!T4</f>
        <v>F9</v>
      </c>
      <c r="G7" s="14">
        <f>Sheet1!AB4</f>
        <v>49</v>
      </c>
      <c r="H7" s="14" t="str">
        <f>Sheet1!AC4</f>
        <v>D7</v>
      </c>
      <c r="I7" s="14" t="e">
        <f>Sheet1!#REF!</f>
        <v>#REF!</v>
      </c>
      <c r="J7" s="14" t="e">
        <f>Sheet1!#REF!</f>
        <v>#REF!</v>
      </c>
      <c r="K7" s="14">
        <f>Sheet1!AK4</f>
        <v>68</v>
      </c>
      <c r="L7" s="14" t="str">
        <f>Sheet1!AL4</f>
        <v>B3</v>
      </c>
      <c r="M7" s="14" t="e">
        <f>Sheet1!#REF!</f>
        <v>#REF!</v>
      </c>
      <c r="N7" s="14" t="e">
        <f>Sheet1!#REF!</f>
        <v>#REF!</v>
      </c>
      <c r="O7" s="14">
        <f>Sheet1!AT4</f>
        <v>53</v>
      </c>
      <c r="P7" s="14" t="str">
        <f>Sheet1!AU4</f>
        <v>C6</v>
      </c>
      <c r="Q7" s="14">
        <f>Sheet1!BC4</f>
        <v>81</v>
      </c>
      <c r="R7" s="14" t="str">
        <f>Sheet1!BD4</f>
        <v>A1</v>
      </c>
      <c r="S7" s="14">
        <f>Sheet1!BL4</f>
        <v>56</v>
      </c>
      <c r="T7" s="14" t="str">
        <f>Sheet1!BM4</f>
        <v>C5</v>
      </c>
      <c r="U7" s="14" t="e">
        <f>Sheet1!#REF!</f>
        <v>#REF!</v>
      </c>
      <c r="V7" s="14" t="e">
        <f>Sheet1!#REF!</f>
        <v>#REF!</v>
      </c>
      <c r="W7" s="14">
        <f>Sheet1!BU4</f>
        <v>75</v>
      </c>
      <c r="X7" s="14" t="str">
        <f>Sheet1!BV4</f>
        <v>A1</v>
      </c>
      <c r="Y7" s="14">
        <f>Sheet1!CD4</f>
        <v>79</v>
      </c>
      <c r="Z7" s="14" t="str">
        <f>Sheet1!CE4</f>
        <v>A1</v>
      </c>
      <c r="AA7" s="14">
        <f>Sheet1!CM4</f>
        <v>68</v>
      </c>
      <c r="AB7" s="14" t="str">
        <f>Sheet1!CN4</f>
        <v>B3</v>
      </c>
      <c r="AC7" s="14">
        <f>Sheet1!CV4</f>
        <v>0</v>
      </c>
      <c r="AD7" s="14" t="str">
        <f>Sheet1!CW4</f>
        <v>F9</v>
      </c>
      <c r="AE7" s="15" t="e">
        <f t="shared" si="0"/>
        <v>#REF!</v>
      </c>
      <c r="AF7" s="15" t="e">
        <f t="shared" si="1"/>
        <v>#REF!</v>
      </c>
      <c r="AG7" s="15">
        <f>Sheet1!DK4</f>
        <v>12</v>
      </c>
      <c r="AH7" s="8"/>
    </row>
    <row r="8" spans="1:34" x14ac:dyDescent="0.25">
      <c r="A8" s="10">
        <v>6</v>
      </c>
      <c r="B8" s="13" t="str">
        <f>Sheet1!B5</f>
        <v>CHUKWUKA CHIKAMSO PRINCE</v>
      </c>
      <c r="C8" s="14">
        <f>Sheet1!J5</f>
        <v>62</v>
      </c>
      <c r="D8" s="14" t="str">
        <f>Sheet1!K7</f>
        <v>C4</v>
      </c>
      <c r="E8" s="14">
        <f>Sheet1!S5</f>
        <v>31</v>
      </c>
      <c r="F8" s="14" t="str">
        <f>Sheet1!T5</f>
        <v>F9</v>
      </c>
      <c r="G8" s="14">
        <f>Sheet1!AB5</f>
        <v>46</v>
      </c>
      <c r="H8" s="14" t="str">
        <f>Sheet1!AC5</f>
        <v>D7</v>
      </c>
      <c r="I8" s="14" t="e">
        <f>Sheet1!#REF!</f>
        <v>#REF!</v>
      </c>
      <c r="J8" s="14" t="e">
        <f>Sheet1!#REF!</f>
        <v>#REF!</v>
      </c>
      <c r="K8" s="14">
        <f>Sheet1!AK5</f>
        <v>0</v>
      </c>
      <c r="L8" s="14" t="str">
        <f>Sheet1!AL5</f>
        <v>F9</v>
      </c>
      <c r="M8" s="14" t="e">
        <f>Sheet1!#REF!</f>
        <v>#REF!</v>
      </c>
      <c r="N8" s="14" t="e">
        <f>Sheet1!#REF!</f>
        <v>#REF!</v>
      </c>
      <c r="O8" s="14">
        <f>Sheet1!AT5</f>
        <v>58</v>
      </c>
      <c r="P8" s="14" t="str">
        <f>Sheet1!AU5</f>
        <v>C5</v>
      </c>
      <c r="Q8" s="14">
        <f>Sheet1!BC5</f>
        <v>81</v>
      </c>
      <c r="R8" s="14" t="str">
        <f>Sheet1!BD5</f>
        <v>A1</v>
      </c>
      <c r="S8" s="14">
        <f>Sheet1!BL5</f>
        <v>66</v>
      </c>
      <c r="T8" s="14" t="str">
        <f>Sheet1!BM5</f>
        <v>B3</v>
      </c>
      <c r="U8" s="14" t="e">
        <f>Sheet1!#REF!</f>
        <v>#REF!</v>
      </c>
      <c r="V8" s="14" t="e">
        <f>Sheet1!#REF!</f>
        <v>#REF!</v>
      </c>
      <c r="W8" s="14">
        <f>Sheet1!BU5</f>
        <v>72</v>
      </c>
      <c r="X8" s="14" t="str">
        <f>Sheet1!BV5</f>
        <v>B2</v>
      </c>
      <c r="Y8" s="14">
        <f>Sheet1!CD5</f>
        <v>88</v>
      </c>
      <c r="Z8" s="14" t="str">
        <f>Sheet1!CE5</f>
        <v>A1</v>
      </c>
      <c r="AA8" s="14">
        <f>Sheet1!CM5</f>
        <v>70</v>
      </c>
      <c r="AB8" s="14" t="str">
        <f>Sheet1!CN5</f>
        <v>B2</v>
      </c>
      <c r="AC8" s="14">
        <f>Sheet1!CV5</f>
        <v>77</v>
      </c>
      <c r="AD8" s="14" t="str">
        <f>Sheet1!CW5</f>
        <v>A1</v>
      </c>
      <c r="AE8" s="15" t="e">
        <f t="shared" si="0"/>
        <v>#REF!</v>
      </c>
      <c r="AF8" s="15" t="e">
        <f t="shared" si="1"/>
        <v>#REF!</v>
      </c>
      <c r="AG8" s="15">
        <f>Sheet1!DK5</f>
        <v>8</v>
      </c>
      <c r="AH8" s="8"/>
    </row>
    <row r="9" spans="1:34" x14ac:dyDescent="0.25">
      <c r="A9" s="10">
        <v>7</v>
      </c>
      <c r="B9" s="13" t="str">
        <f>Sheet1!B6</f>
        <v>DENNIS DIVINE CHINONYEREM</v>
      </c>
      <c r="C9" s="14">
        <f>Sheet1!J6</f>
        <v>49</v>
      </c>
      <c r="D9" s="14" t="str">
        <f>Sheet1!K8</f>
        <v>C4</v>
      </c>
      <c r="E9" s="14">
        <f>Sheet1!S6</f>
        <v>34</v>
      </c>
      <c r="F9" s="14" t="str">
        <f>Sheet1!T6</f>
        <v>F9</v>
      </c>
      <c r="G9" s="14">
        <f>Sheet1!AB6</f>
        <v>33</v>
      </c>
      <c r="H9" s="14" t="str">
        <f>Sheet1!AC6</f>
        <v>F9</v>
      </c>
      <c r="I9" s="14" t="e">
        <f>Sheet1!#REF!</f>
        <v>#REF!</v>
      </c>
      <c r="J9" s="14" t="e">
        <f>Sheet1!#REF!</f>
        <v>#REF!</v>
      </c>
      <c r="K9" s="14">
        <f>Sheet1!AK6</f>
        <v>0</v>
      </c>
      <c r="L9" s="14" t="str">
        <f>Sheet1!AL6</f>
        <v>F9</v>
      </c>
      <c r="M9" s="14" t="e">
        <f>Sheet1!#REF!</f>
        <v>#REF!</v>
      </c>
      <c r="N9" s="14" t="e">
        <f>Sheet1!#REF!</f>
        <v>#REF!</v>
      </c>
      <c r="O9" s="14">
        <f>Sheet1!AT6</f>
        <v>46</v>
      </c>
      <c r="P9" s="14" t="str">
        <f>Sheet1!AU6</f>
        <v>D7</v>
      </c>
      <c r="Q9" s="14">
        <f>Sheet1!BC6</f>
        <v>59</v>
      </c>
      <c r="R9" s="14" t="str">
        <f>Sheet1!BD6</f>
        <v>C5</v>
      </c>
      <c r="S9" s="14">
        <f>Sheet1!BL6</f>
        <v>49</v>
      </c>
      <c r="T9" s="14" t="str">
        <f>Sheet1!BM6</f>
        <v>D7</v>
      </c>
      <c r="U9" s="14" t="e">
        <f>Sheet1!#REF!</f>
        <v>#REF!</v>
      </c>
      <c r="V9" s="14" t="e">
        <f>Sheet1!#REF!</f>
        <v>#REF!</v>
      </c>
      <c r="W9" s="14">
        <f>Sheet1!BU6</f>
        <v>41</v>
      </c>
      <c r="X9" s="14" t="str">
        <f>Sheet1!BV6</f>
        <v>E8</v>
      </c>
      <c r="Y9" s="14">
        <f>Sheet1!CD6</f>
        <v>74</v>
      </c>
      <c r="Z9" s="14" t="str">
        <f>Sheet1!CE6</f>
        <v>B2</v>
      </c>
      <c r="AA9" s="14">
        <f>Sheet1!CM6</f>
        <v>50</v>
      </c>
      <c r="AB9" s="14" t="str">
        <f>Sheet1!CN6</f>
        <v>C6</v>
      </c>
      <c r="AC9" s="14">
        <f>Sheet1!CV6</f>
        <v>50</v>
      </c>
      <c r="AD9" s="14" t="str">
        <f>Sheet1!CW6</f>
        <v>C6</v>
      </c>
      <c r="AE9" s="15" t="e">
        <f t="shared" si="0"/>
        <v>#REF!</v>
      </c>
      <c r="AF9" s="15" t="e">
        <f t="shared" si="1"/>
        <v>#REF!</v>
      </c>
      <c r="AG9" s="15">
        <f>Sheet1!DK6</f>
        <v>17</v>
      </c>
      <c r="AH9" s="8"/>
    </row>
    <row r="10" spans="1:34" x14ac:dyDescent="0.25">
      <c r="A10" s="10">
        <v>8</v>
      </c>
      <c r="B10" s="13" t="str">
        <f>Sheet1!B7</f>
        <v>DIKE VICTORY CHIBUONUM</v>
      </c>
      <c r="C10" s="14">
        <f>Sheet1!J7</f>
        <v>63</v>
      </c>
      <c r="D10" s="14" t="e">
        <f>Sheet1!#REF!</f>
        <v>#REF!</v>
      </c>
      <c r="E10" s="14">
        <f>Sheet1!S7</f>
        <v>57</v>
      </c>
      <c r="F10" s="14" t="str">
        <f>Sheet1!T7</f>
        <v>C5</v>
      </c>
      <c r="G10" s="14">
        <f>Sheet1!AB7</f>
        <v>68</v>
      </c>
      <c r="H10" s="14" t="str">
        <f>Sheet1!AC7</f>
        <v>B3</v>
      </c>
      <c r="I10" s="14" t="e">
        <f>Sheet1!#REF!</f>
        <v>#REF!</v>
      </c>
      <c r="J10" s="14" t="e">
        <f>Sheet1!#REF!</f>
        <v>#REF!</v>
      </c>
      <c r="K10" s="14">
        <f>Sheet1!AK7</f>
        <v>86</v>
      </c>
      <c r="L10" s="14" t="str">
        <f>Sheet1!AL7</f>
        <v>A1</v>
      </c>
      <c r="M10" s="14" t="e">
        <f>Sheet1!#REF!</f>
        <v>#REF!</v>
      </c>
      <c r="N10" s="14" t="e">
        <f>Sheet1!#REF!</f>
        <v>#REF!</v>
      </c>
      <c r="O10" s="14">
        <f>Sheet1!AT7</f>
        <v>49</v>
      </c>
      <c r="P10" s="14" t="str">
        <f>Sheet1!AU7</f>
        <v>D7</v>
      </c>
      <c r="Q10" s="14">
        <f>Sheet1!BC7</f>
        <v>78</v>
      </c>
      <c r="R10" s="14" t="str">
        <f>Sheet1!BD7</f>
        <v>A1</v>
      </c>
      <c r="S10" s="14">
        <f>Sheet1!BL7</f>
        <v>72</v>
      </c>
      <c r="T10" s="14" t="str">
        <f>Sheet1!BM7</f>
        <v>B2</v>
      </c>
      <c r="U10" s="14" t="e">
        <f>Sheet1!#REF!</f>
        <v>#REF!</v>
      </c>
      <c r="V10" s="14" t="e">
        <f>Sheet1!#REF!</f>
        <v>#REF!</v>
      </c>
      <c r="W10" s="14">
        <f>Sheet1!BU7</f>
        <v>61</v>
      </c>
      <c r="X10" s="14" t="str">
        <f>Sheet1!BV7</f>
        <v>C4</v>
      </c>
      <c r="Y10" s="14">
        <f>Sheet1!CD7</f>
        <v>90</v>
      </c>
      <c r="Z10" s="14" t="str">
        <f>Sheet1!CE7</f>
        <v>A1</v>
      </c>
      <c r="AA10" s="14">
        <f>Sheet1!CM7</f>
        <v>78</v>
      </c>
      <c r="AB10" s="14" t="str">
        <f>Sheet1!CN7</f>
        <v>A1</v>
      </c>
      <c r="AC10" s="14">
        <f>Sheet1!CV7</f>
        <v>0</v>
      </c>
      <c r="AD10" s="14" t="str">
        <f>Sheet1!CW7</f>
        <v>F9</v>
      </c>
      <c r="AE10" s="15" t="e">
        <f t="shared" si="0"/>
        <v>#REF!</v>
      </c>
      <c r="AF10" s="15" t="e">
        <f t="shared" si="1"/>
        <v>#REF!</v>
      </c>
      <c r="AG10" s="15">
        <f>Sheet1!DK7</f>
        <v>4</v>
      </c>
      <c r="AH10" s="8"/>
    </row>
    <row r="11" spans="1:34" ht="25.5" x14ac:dyDescent="0.25">
      <c r="A11" s="10">
        <v>9</v>
      </c>
      <c r="B11" s="13" t="str">
        <f>Sheet1!B8</f>
        <v>EZECHINYERE PRUDENCE EZECHINYERE</v>
      </c>
      <c r="C11" s="14">
        <f>Sheet1!J8</f>
        <v>61</v>
      </c>
      <c r="D11" s="14" t="e">
        <f>Sheet1!#REF!</f>
        <v>#REF!</v>
      </c>
      <c r="E11" s="14">
        <f>Sheet1!S8</f>
        <v>34</v>
      </c>
      <c r="F11" s="14" t="str">
        <f>Sheet1!T8</f>
        <v>F9</v>
      </c>
      <c r="G11" s="14">
        <f>Sheet1!AB8</f>
        <v>43</v>
      </c>
      <c r="H11" s="14" t="str">
        <f>Sheet1!AC8</f>
        <v>E8</v>
      </c>
      <c r="I11" s="14" t="e">
        <f>Sheet1!#REF!</f>
        <v>#REF!</v>
      </c>
      <c r="J11" s="14" t="e">
        <f>Sheet1!#REF!</f>
        <v>#REF!</v>
      </c>
      <c r="K11" s="14">
        <f>Sheet1!AK8</f>
        <v>60</v>
      </c>
      <c r="L11" s="14" t="str">
        <f>Sheet1!AL8</f>
        <v>C4</v>
      </c>
      <c r="M11" s="14" t="e">
        <f>Sheet1!#REF!</f>
        <v>#REF!</v>
      </c>
      <c r="N11" s="14" t="e">
        <f>Sheet1!#REF!</f>
        <v>#REF!</v>
      </c>
      <c r="O11" s="14">
        <f>Sheet1!AT8</f>
        <v>47</v>
      </c>
      <c r="P11" s="14" t="str">
        <f>Sheet1!AU8</f>
        <v>D7</v>
      </c>
      <c r="Q11" s="14">
        <f>Sheet1!BC8</f>
        <v>71</v>
      </c>
      <c r="R11" s="14" t="str">
        <f>Sheet1!BD8</f>
        <v>B2</v>
      </c>
      <c r="S11" s="14">
        <f>Sheet1!BL8</f>
        <v>52</v>
      </c>
      <c r="T11" s="14" t="str">
        <f>Sheet1!BM8</f>
        <v>C6</v>
      </c>
      <c r="U11" s="14" t="e">
        <f>Sheet1!#REF!</f>
        <v>#REF!</v>
      </c>
      <c r="V11" s="14" t="e">
        <f>Sheet1!#REF!</f>
        <v>#REF!</v>
      </c>
      <c r="W11" s="14">
        <f>Sheet1!BU8</f>
        <v>39</v>
      </c>
      <c r="X11" s="14" t="str">
        <f>Sheet1!BV8</f>
        <v>F9</v>
      </c>
      <c r="Y11" s="14">
        <f>Sheet1!CD8</f>
        <v>61</v>
      </c>
      <c r="Z11" s="14" t="str">
        <f>Sheet1!CE8</f>
        <v>C4</v>
      </c>
      <c r="AA11" s="14">
        <f>Sheet1!CM8</f>
        <v>47</v>
      </c>
      <c r="AB11" s="14" t="str">
        <f>Sheet1!CN8</f>
        <v>D7</v>
      </c>
      <c r="AC11" s="14">
        <f>Sheet1!CV8</f>
        <v>0</v>
      </c>
      <c r="AD11" s="14" t="str">
        <f>Sheet1!CW8</f>
        <v>F9</v>
      </c>
      <c r="AE11" s="15" t="e">
        <f t="shared" si="0"/>
        <v>#REF!</v>
      </c>
      <c r="AF11" s="15" t="e">
        <f t="shared" si="1"/>
        <v>#REF!</v>
      </c>
      <c r="AG11" s="15">
        <f>Sheet1!DK8</f>
        <v>16</v>
      </c>
      <c r="AH11" s="8"/>
    </row>
    <row r="12" spans="1:34" x14ac:dyDescent="0.25">
      <c r="A12" s="10">
        <v>10</v>
      </c>
      <c r="B12" s="13" t="e">
        <f>Sheet1!#REF!</f>
        <v>#REF!</v>
      </c>
      <c r="C12" s="14" t="e">
        <f>Sheet1!#REF!</f>
        <v>#REF!</v>
      </c>
      <c r="D12" s="14" t="e">
        <f>Sheet1!#REF!</f>
        <v>#REF!</v>
      </c>
      <c r="E12" s="14" t="e">
        <f>Sheet1!#REF!</f>
        <v>#REF!</v>
      </c>
      <c r="F12" s="14" t="e">
        <f>Sheet1!#REF!</f>
        <v>#REF!</v>
      </c>
      <c r="G12" s="14" t="e">
        <f>Sheet1!#REF!</f>
        <v>#REF!</v>
      </c>
      <c r="H12" s="14" t="e">
        <f>Sheet1!#REF!</f>
        <v>#REF!</v>
      </c>
      <c r="I12" s="14" t="e">
        <f>Sheet1!#REF!</f>
        <v>#REF!</v>
      </c>
      <c r="J12" s="14" t="e">
        <f>Sheet1!#REF!</f>
        <v>#REF!</v>
      </c>
      <c r="K12" s="14" t="e">
        <f>Sheet1!#REF!</f>
        <v>#REF!</v>
      </c>
      <c r="L12" s="14" t="e">
        <f>Sheet1!#REF!</f>
        <v>#REF!</v>
      </c>
      <c r="M12" s="14" t="e">
        <f>Sheet1!#REF!</f>
        <v>#REF!</v>
      </c>
      <c r="N12" s="14" t="e">
        <f>Sheet1!#REF!</f>
        <v>#REF!</v>
      </c>
      <c r="O12" s="14" t="e">
        <f>Sheet1!#REF!</f>
        <v>#REF!</v>
      </c>
      <c r="P12" s="14" t="e">
        <f>Sheet1!#REF!</f>
        <v>#REF!</v>
      </c>
      <c r="Q12" s="14" t="e">
        <f>Sheet1!#REF!</f>
        <v>#REF!</v>
      </c>
      <c r="R12" s="14" t="e">
        <f>Sheet1!#REF!</f>
        <v>#REF!</v>
      </c>
      <c r="S12" s="14" t="e">
        <f>Sheet1!#REF!</f>
        <v>#REF!</v>
      </c>
      <c r="T12" s="14" t="e">
        <f>Sheet1!#REF!</f>
        <v>#REF!</v>
      </c>
      <c r="U12" s="14" t="e">
        <f>Sheet1!#REF!</f>
        <v>#REF!</v>
      </c>
      <c r="V12" s="14" t="e">
        <f>Sheet1!#REF!</f>
        <v>#REF!</v>
      </c>
      <c r="W12" s="14" t="e">
        <f>Sheet1!#REF!</f>
        <v>#REF!</v>
      </c>
      <c r="X12" s="14" t="e">
        <f>Sheet1!#REF!</f>
        <v>#REF!</v>
      </c>
      <c r="Y12" s="14" t="e">
        <f>Sheet1!#REF!</f>
        <v>#REF!</v>
      </c>
      <c r="Z12" s="14" t="e">
        <f>Sheet1!#REF!</f>
        <v>#REF!</v>
      </c>
      <c r="AA12" s="14" t="e">
        <f>Sheet1!#REF!</f>
        <v>#REF!</v>
      </c>
      <c r="AB12" s="14" t="e">
        <f>Sheet1!#REF!</f>
        <v>#REF!</v>
      </c>
      <c r="AC12" s="14" t="e">
        <f>Sheet1!#REF!</f>
        <v>#REF!</v>
      </c>
      <c r="AD12" s="14" t="e">
        <f>Sheet1!#REF!</f>
        <v>#REF!</v>
      </c>
      <c r="AE12" s="15" t="e">
        <f t="shared" si="0"/>
        <v>#REF!</v>
      </c>
      <c r="AF12" s="15" t="e">
        <f t="shared" si="1"/>
        <v>#REF!</v>
      </c>
      <c r="AG12" s="15" t="e">
        <f>Sheet1!#REF!</f>
        <v>#REF!</v>
      </c>
      <c r="AH12" s="8"/>
    </row>
    <row r="13" spans="1:34" x14ac:dyDescent="0.25">
      <c r="A13" s="10">
        <v>11</v>
      </c>
      <c r="B13" s="13" t="e">
        <f>Sheet1!#REF!</f>
        <v>#REF!</v>
      </c>
      <c r="C13" s="14" t="e">
        <f>Sheet1!#REF!</f>
        <v>#REF!</v>
      </c>
      <c r="D13" s="14" t="str">
        <f>Sheet1!K9</f>
        <v>C4</v>
      </c>
      <c r="E13" s="14" t="e">
        <f>Sheet1!#REF!</f>
        <v>#REF!</v>
      </c>
      <c r="F13" s="14" t="e">
        <f>Sheet1!#REF!</f>
        <v>#REF!</v>
      </c>
      <c r="G13" s="14" t="e">
        <f>Sheet1!#REF!</f>
        <v>#REF!</v>
      </c>
      <c r="H13" s="14" t="e">
        <f>Sheet1!#REF!</f>
        <v>#REF!</v>
      </c>
      <c r="I13" s="14" t="e">
        <f>Sheet1!#REF!</f>
        <v>#REF!</v>
      </c>
      <c r="J13" s="14" t="e">
        <f>Sheet1!#REF!</f>
        <v>#REF!</v>
      </c>
      <c r="K13" s="14" t="e">
        <f>Sheet1!#REF!</f>
        <v>#REF!</v>
      </c>
      <c r="L13" s="14" t="e">
        <f>Sheet1!#REF!</f>
        <v>#REF!</v>
      </c>
      <c r="M13" s="14" t="e">
        <f>Sheet1!#REF!</f>
        <v>#REF!</v>
      </c>
      <c r="N13" s="14" t="e">
        <f>Sheet1!#REF!</f>
        <v>#REF!</v>
      </c>
      <c r="O13" s="14" t="e">
        <f>Sheet1!#REF!</f>
        <v>#REF!</v>
      </c>
      <c r="P13" s="14" t="e">
        <f>Sheet1!#REF!</f>
        <v>#REF!</v>
      </c>
      <c r="Q13" s="14" t="e">
        <f>Sheet1!#REF!</f>
        <v>#REF!</v>
      </c>
      <c r="R13" s="14" t="e">
        <f>Sheet1!#REF!</f>
        <v>#REF!</v>
      </c>
      <c r="S13" s="14" t="e">
        <f>Sheet1!#REF!</f>
        <v>#REF!</v>
      </c>
      <c r="T13" s="14" t="e">
        <f>Sheet1!#REF!</f>
        <v>#REF!</v>
      </c>
      <c r="U13" s="14" t="e">
        <f>Sheet1!#REF!</f>
        <v>#REF!</v>
      </c>
      <c r="V13" s="14" t="e">
        <f>Sheet1!#REF!</f>
        <v>#REF!</v>
      </c>
      <c r="W13" s="14" t="e">
        <f>Sheet1!#REF!</f>
        <v>#REF!</v>
      </c>
      <c r="X13" s="14" t="e">
        <f>Sheet1!#REF!</f>
        <v>#REF!</v>
      </c>
      <c r="Y13" s="14" t="e">
        <f>Sheet1!#REF!</f>
        <v>#REF!</v>
      </c>
      <c r="Z13" s="14" t="e">
        <f>Sheet1!#REF!</f>
        <v>#REF!</v>
      </c>
      <c r="AA13" s="14" t="e">
        <f>Sheet1!#REF!</f>
        <v>#REF!</v>
      </c>
      <c r="AB13" s="14" t="e">
        <f>Sheet1!#REF!</f>
        <v>#REF!</v>
      </c>
      <c r="AC13" s="14" t="e">
        <f>Sheet1!#REF!</f>
        <v>#REF!</v>
      </c>
      <c r="AD13" s="14" t="e">
        <f>Sheet1!#REF!</f>
        <v>#REF!</v>
      </c>
      <c r="AE13" s="15" t="e">
        <f t="shared" si="0"/>
        <v>#REF!</v>
      </c>
      <c r="AF13" s="15" t="e">
        <f t="shared" si="1"/>
        <v>#REF!</v>
      </c>
      <c r="AG13" s="15" t="e">
        <f>Sheet1!#REF!</f>
        <v>#REF!</v>
      </c>
      <c r="AH13" s="8"/>
    </row>
    <row r="14" spans="1:34" x14ac:dyDescent="0.25">
      <c r="A14" s="10">
        <v>12</v>
      </c>
      <c r="B14" s="13" t="e">
        <f>Sheet1!#REF!</f>
        <v>#REF!</v>
      </c>
      <c r="C14" s="14" t="e">
        <f>Sheet1!#REF!</f>
        <v>#REF!</v>
      </c>
      <c r="D14" s="14" t="e">
        <f>Sheet1!#REF!</f>
        <v>#REF!</v>
      </c>
      <c r="E14" s="14" t="e">
        <f>Sheet1!#REF!</f>
        <v>#REF!</v>
      </c>
      <c r="F14" s="14" t="e">
        <f>Sheet1!#REF!</f>
        <v>#REF!</v>
      </c>
      <c r="G14" s="14" t="e">
        <f>Sheet1!#REF!</f>
        <v>#REF!</v>
      </c>
      <c r="H14" s="14" t="e">
        <f>Sheet1!#REF!</f>
        <v>#REF!</v>
      </c>
      <c r="I14" s="14" t="e">
        <f>Sheet1!#REF!</f>
        <v>#REF!</v>
      </c>
      <c r="J14" s="14" t="e">
        <f>Sheet1!#REF!</f>
        <v>#REF!</v>
      </c>
      <c r="K14" s="14" t="e">
        <f>Sheet1!#REF!</f>
        <v>#REF!</v>
      </c>
      <c r="L14" s="14" t="e">
        <f>Sheet1!#REF!</f>
        <v>#REF!</v>
      </c>
      <c r="M14" s="14" t="e">
        <f>Sheet1!#REF!</f>
        <v>#REF!</v>
      </c>
      <c r="N14" s="14" t="e">
        <f>Sheet1!#REF!</f>
        <v>#REF!</v>
      </c>
      <c r="O14" s="14" t="e">
        <f>Sheet1!#REF!</f>
        <v>#REF!</v>
      </c>
      <c r="P14" s="14" t="e">
        <f>Sheet1!#REF!</f>
        <v>#REF!</v>
      </c>
      <c r="Q14" s="14" t="e">
        <f>Sheet1!#REF!</f>
        <v>#REF!</v>
      </c>
      <c r="R14" s="14" t="e">
        <f>Sheet1!#REF!</f>
        <v>#REF!</v>
      </c>
      <c r="S14" s="14" t="e">
        <f>Sheet1!#REF!</f>
        <v>#REF!</v>
      </c>
      <c r="T14" s="14" t="e">
        <f>Sheet1!#REF!</f>
        <v>#REF!</v>
      </c>
      <c r="U14" s="14" t="e">
        <f>Sheet1!#REF!</f>
        <v>#REF!</v>
      </c>
      <c r="V14" s="14" t="e">
        <f>Sheet1!#REF!</f>
        <v>#REF!</v>
      </c>
      <c r="W14" s="14" t="e">
        <f>Sheet1!#REF!</f>
        <v>#REF!</v>
      </c>
      <c r="X14" s="14" t="e">
        <f>Sheet1!#REF!</f>
        <v>#REF!</v>
      </c>
      <c r="Y14" s="14" t="e">
        <f>Sheet1!#REF!</f>
        <v>#REF!</v>
      </c>
      <c r="Z14" s="14" t="e">
        <f>Sheet1!#REF!</f>
        <v>#REF!</v>
      </c>
      <c r="AA14" s="14" t="e">
        <f>Sheet1!#REF!</f>
        <v>#REF!</v>
      </c>
      <c r="AB14" s="14" t="e">
        <f>Sheet1!#REF!</f>
        <v>#REF!</v>
      </c>
      <c r="AC14" s="14" t="e">
        <f>Sheet1!#REF!</f>
        <v>#REF!</v>
      </c>
      <c r="AD14" s="14" t="e">
        <f>Sheet1!#REF!</f>
        <v>#REF!</v>
      </c>
      <c r="AE14" s="15" t="e">
        <f t="shared" si="0"/>
        <v>#REF!</v>
      </c>
      <c r="AF14" s="15" t="e">
        <f t="shared" si="1"/>
        <v>#REF!</v>
      </c>
      <c r="AG14" s="15" t="e">
        <f>Sheet1!#REF!</f>
        <v>#REF!</v>
      </c>
      <c r="AH14" s="8"/>
    </row>
    <row r="15" spans="1:34" x14ac:dyDescent="0.25">
      <c r="A15" s="10">
        <v>13</v>
      </c>
      <c r="B15" s="13" t="str">
        <f>Sheet1!B9</f>
        <v>JOHNSON AKACHUKWU FAVOUR</v>
      </c>
      <c r="C15" s="14">
        <f>Sheet1!J9</f>
        <v>62</v>
      </c>
      <c r="D15" s="14" t="str">
        <f>Sheet1!K10</f>
        <v>A1</v>
      </c>
      <c r="E15" s="14">
        <f>Sheet1!S9</f>
        <v>35</v>
      </c>
      <c r="F15" s="14" t="str">
        <f>Sheet1!T9</f>
        <v>F9</v>
      </c>
      <c r="G15" s="14">
        <f>Sheet1!AB9</f>
        <v>74</v>
      </c>
      <c r="H15" s="14" t="str">
        <f>Sheet1!AC9</f>
        <v>B2</v>
      </c>
      <c r="I15" s="14" t="e">
        <f>Sheet1!#REF!</f>
        <v>#REF!</v>
      </c>
      <c r="J15" s="14" t="e">
        <f>Sheet1!#REF!</f>
        <v>#REF!</v>
      </c>
      <c r="K15" s="14">
        <f>Sheet1!AK9</f>
        <v>68</v>
      </c>
      <c r="L15" s="14" t="str">
        <f>Sheet1!AL9</f>
        <v>B3</v>
      </c>
      <c r="M15" s="14" t="e">
        <f>Sheet1!#REF!</f>
        <v>#REF!</v>
      </c>
      <c r="N15" s="14" t="e">
        <f>Sheet1!#REF!</f>
        <v>#REF!</v>
      </c>
      <c r="O15" s="14">
        <f>Sheet1!AT9</f>
        <v>66</v>
      </c>
      <c r="P15" s="14" t="str">
        <f>Sheet1!AU9</f>
        <v>B3</v>
      </c>
      <c r="Q15" s="14">
        <f>Sheet1!BC9</f>
        <v>85</v>
      </c>
      <c r="R15" s="14" t="str">
        <f>Sheet1!BD9</f>
        <v>A1</v>
      </c>
      <c r="S15" s="14">
        <f>Sheet1!BL9</f>
        <v>61</v>
      </c>
      <c r="T15" s="14" t="str">
        <f>Sheet1!BM9</f>
        <v>C4</v>
      </c>
      <c r="U15" s="14" t="e">
        <f>Sheet1!#REF!</f>
        <v>#REF!</v>
      </c>
      <c r="V15" s="14" t="e">
        <f>Sheet1!#REF!</f>
        <v>#REF!</v>
      </c>
      <c r="W15" s="14">
        <f>Sheet1!BU9</f>
        <v>65</v>
      </c>
      <c r="X15" s="14" t="str">
        <f>Sheet1!BV9</f>
        <v>B3</v>
      </c>
      <c r="Y15" s="14">
        <f>Sheet1!CD9</f>
        <v>88</v>
      </c>
      <c r="Z15" s="14" t="str">
        <f>Sheet1!CE9</f>
        <v>A1</v>
      </c>
      <c r="AA15" s="14">
        <f>Sheet1!CM9</f>
        <v>71</v>
      </c>
      <c r="AB15" s="14" t="str">
        <f>Sheet1!CN9</f>
        <v>B2</v>
      </c>
      <c r="AC15" s="14">
        <f>Sheet1!CV9</f>
        <v>0</v>
      </c>
      <c r="AD15" s="14" t="str">
        <f>Sheet1!CW9</f>
        <v>F9</v>
      </c>
      <c r="AE15" s="15" t="e">
        <f t="shared" si="0"/>
        <v>#REF!</v>
      </c>
      <c r="AF15" s="15" t="e">
        <f t="shared" si="1"/>
        <v>#REF!</v>
      </c>
      <c r="AG15" s="15">
        <f>Sheet1!DK9</f>
        <v>6</v>
      </c>
      <c r="AH15" s="8"/>
    </row>
    <row r="16" spans="1:34" x14ac:dyDescent="0.25">
      <c r="A16" s="10">
        <v>14</v>
      </c>
      <c r="B16" s="13" t="e">
        <f>Sheet1!#REF!</f>
        <v>#REF!</v>
      </c>
      <c r="C16" s="14" t="e">
        <f>Sheet1!#REF!</f>
        <v>#REF!</v>
      </c>
      <c r="D16" s="14" t="str">
        <f>Sheet1!K11</f>
        <v>B2</v>
      </c>
      <c r="E16" s="14" t="e">
        <f>Sheet1!#REF!</f>
        <v>#REF!</v>
      </c>
      <c r="F16" s="14" t="e">
        <f>Sheet1!#REF!</f>
        <v>#REF!</v>
      </c>
      <c r="G16" s="14" t="e">
        <f>Sheet1!#REF!</f>
        <v>#REF!</v>
      </c>
      <c r="H16" s="14" t="e">
        <f>Sheet1!#REF!</f>
        <v>#REF!</v>
      </c>
      <c r="I16" s="14" t="e">
        <f>Sheet1!#REF!</f>
        <v>#REF!</v>
      </c>
      <c r="J16" s="14" t="e">
        <f>Sheet1!#REF!</f>
        <v>#REF!</v>
      </c>
      <c r="K16" s="14" t="e">
        <f>Sheet1!#REF!</f>
        <v>#REF!</v>
      </c>
      <c r="L16" s="14" t="e">
        <f>Sheet1!#REF!</f>
        <v>#REF!</v>
      </c>
      <c r="M16" s="14" t="e">
        <f>Sheet1!#REF!</f>
        <v>#REF!</v>
      </c>
      <c r="N16" s="14" t="e">
        <f>Sheet1!#REF!</f>
        <v>#REF!</v>
      </c>
      <c r="O16" s="14" t="e">
        <f>Sheet1!#REF!</f>
        <v>#REF!</v>
      </c>
      <c r="P16" s="14" t="e">
        <f>Sheet1!#REF!</f>
        <v>#REF!</v>
      </c>
      <c r="Q16" s="14" t="e">
        <f>Sheet1!#REF!</f>
        <v>#REF!</v>
      </c>
      <c r="R16" s="14" t="e">
        <f>Sheet1!#REF!</f>
        <v>#REF!</v>
      </c>
      <c r="S16" s="14" t="e">
        <f>Sheet1!#REF!</f>
        <v>#REF!</v>
      </c>
      <c r="T16" s="14" t="e">
        <f>Sheet1!#REF!</f>
        <v>#REF!</v>
      </c>
      <c r="U16" s="14" t="e">
        <f>Sheet1!#REF!</f>
        <v>#REF!</v>
      </c>
      <c r="V16" s="14" t="e">
        <f>Sheet1!#REF!</f>
        <v>#REF!</v>
      </c>
      <c r="W16" s="14" t="e">
        <f>Sheet1!#REF!</f>
        <v>#REF!</v>
      </c>
      <c r="X16" s="14" t="e">
        <f>Sheet1!#REF!</f>
        <v>#REF!</v>
      </c>
      <c r="Y16" s="14" t="e">
        <f>Sheet1!#REF!</f>
        <v>#REF!</v>
      </c>
      <c r="Z16" s="14" t="e">
        <f>Sheet1!#REF!</f>
        <v>#REF!</v>
      </c>
      <c r="AA16" s="14" t="e">
        <f>Sheet1!#REF!</f>
        <v>#REF!</v>
      </c>
      <c r="AB16" s="14" t="e">
        <f>Sheet1!#REF!</f>
        <v>#REF!</v>
      </c>
      <c r="AC16" s="14" t="e">
        <f>Sheet1!#REF!</f>
        <v>#REF!</v>
      </c>
      <c r="AD16" s="14" t="e">
        <f>Sheet1!#REF!</f>
        <v>#REF!</v>
      </c>
      <c r="AE16" s="15" t="e">
        <f t="shared" si="0"/>
        <v>#REF!</v>
      </c>
      <c r="AF16" s="15" t="e">
        <f t="shared" si="1"/>
        <v>#REF!</v>
      </c>
      <c r="AG16" s="15" t="e">
        <f>Sheet1!#REF!</f>
        <v>#REF!</v>
      </c>
      <c r="AH16" s="8"/>
    </row>
    <row r="17" spans="1:34" x14ac:dyDescent="0.25">
      <c r="A17" s="10">
        <v>15</v>
      </c>
      <c r="B17" s="13" t="str">
        <f>Sheet1!B10</f>
        <v>NWAIGWE REJOICE AKACHUKWU</v>
      </c>
      <c r="C17" s="14">
        <f>Sheet1!J10</f>
        <v>79</v>
      </c>
      <c r="D17" s="14" t="e">
        <f>Sheet1!#REF!</f>
        <v>#REF!</v>
      </c>
      <c r="E17" s="14">
        <f>Sheet1!S10</f>
        <v>38</v>
      </c>
      <c r="F17" s="14" t="str">
        <f>Sheet1!T10</f>
        <v>F9</v>
      </c>
      <c r="G17" s="14">
        <f>Sheet1!AB10</f>
        <v>81</v>
      </c>
      <c r="H17" s="14" t="str">
        <f>Sheet1!AC10</f>
        <v>A1</v>
      </c>
      <c r="I17" s="14" t="e">
        <f>Sheet1!#REF!</f>
        <v>#REF!</v>
      </c>
      <c r="J17" s="14" t="e">
        <f>Sheet1!#REF!</f>
        <v>#REF!</v>
      </c>
      <c r="K17" s="14">
        <f>Sheet1!AK10</f>
        <v>89</v>
      </c>
      <c r="L17" s="14" t="str">
        <f>Sheet1!AL10</f>
        <v>A1</v>
      </c>
      <c r="M17" s="14" t="e">
        <f>Sheet1!#REF!</f>
        <v>#REF!</v>
      </c>
      <c r="N17" s="14" t="e">
        <f>Sheet1!#REF!</f>
        <v>#REF!</v>
      </c>
      <c r="O17" s="14">
        <f>Sheet1!AT10</f>
        <v>71</v>
      </c>
      <c r="P17" s="14" t="str">
        <f>Sheet1!AU10</f>
        <v>B2</v>
      </c>
      <c r="Q17" s="14">
        <f>Sheet1!BC10</f>
        <v>91</v>
      </c>
      <c r="R17" s="14" t="str">
        <f>Sheet1!BD10</f>
        <v>A1</v>
      </c>
      <c r="S17" s="14">
        <f>Sheet1!BL10</f>
        <v>87</v>
      </c>
      <c r="T17" s="14" t="str">
        <f>Sheet1!BM10</f>
        <v>A1</v>
      </c>
      <c r="U17" s="14" t="e">
        <f>Sheet1!#REF!</f>
        <v>#REF!</v>
      </c>
      <c r="V17" s="14" t="e">
        <f>Sheet1!#REF!</f>
        <v>#REF!</v>
      </c>
      <c r="W17" s="14">
        <f>Sheet1!BU10</f>
        <v>85</v>
      </c>
      <c r="X17" s="14" t="str">
        <f>Sheet1!BV10</f>
        <v>A1</v>
      </c>
      <c r="Y17" s="14">
        <f>Sheet1!CD10</f>
        <v>97</v>
      </c>
      <c r="Z17" s="14" t="str">
        <f>Sheet1!CE10</f>
        <v>A1</v>
      </c>
      <c r="AA17" s="14">
        <f>Sheet1!CM10</f>
        <v>81</v>
      </c>
      <c r="AB17" s="14" t="str">
        <f>Sheet1!CN10</f>
        <v>A1</v>
      </c>
      <c r="AC17" s="14">
        <f>Sheet1!CV10</f>
        <v>0</v>
      </c>
      <c r="AD17" s="14" t="str">
        <f>Sheet1!CW10</f>
        <v>F9</v>
      </c>
      <c r="AE17" s="15" t="e">
        <f t="shared" si="0"/>
        <v>#REF!</v>
      </c>
      <c r="AF17" s="15" t="e">
        <f t="shared" si="1"/>
        <v>#REF!</v>
      </c>
      <c r="AG17" s="15">
        <f>Sheet1!DK10</f>
        <v>1</v>
      </c>
      <c r="AH17" s="8"/>
    </row>
    <row r="18" spans="1:34" x14ac:dyDescent="0.25">
      <c r="A18" s="10">
        <v>16</v>
      </c>
      <c r="B18" s="13" t="str">
        <f>Sheet1!B11</f>
        <v>NWODE JOY NMESOMA</v>
      </c>
      <c r="C18" s="14">
        <f>Sheet1!J11</f>
        <v>74</v>
      </c>
      <c r="D18" s="14" t="str">
        <f>Sheet1!K12</f>
        <v>C4</v>
      </c>
      <c r="E18" s="14">
        <f>Sheet1!S11</f>
        <v>30</v>
      </c>
      <c r="F18" s="14" t="str">
        <f>Sheet1!T11</f>
        <v>F9</v>
      </c>
      <c r="G18" s="14">
        <f>Sheet1!AB11</f>
        <v>69</v>
      </c>
      <c r="H18" s="14" t="str">
        <f>Sheet1!AC11</f>
        <v>B3</v>
      </c>
      <c r="I18" s="14" t="e">
        <f>Sheet1!#REF!</f>
        <v>#REF!</v>
      </c>
      <c r="J18" s="14" t="e">
        <f>Sheet1!#REF!</f>
        <v>#REF!</v>
      </c>
      <c r="K18" s="14">
        <f>Sheet1!AK11</f>
        <v>87</v>
      </c>
      <c r="L18" s="14" t="str">
        <f>Sheet1!AL11</f>
        <v>A1</v>
      </c>
      <c r="M18" s="14" t="e">
        <f>Sheet1!#REF!</f>
        <v>#REF!</v>
      </c>
      <c r="N18" s="14" t="e">
        <f>Sheet1!#REF!</f>
        <v>#REF!</v>
      </c>
      <c r="O18" s="14">
        <f>Sheet1!AT11</f>
        <v>59</v>
      </c>
      <c r="P18" s="14" t="str">
        <f>Sheet1!AU11</f>
        <v>C5</v>
      </c>
      <c r="Q18" s="14">
        <f>Sheet1!BC11</f>
        <v>95</v>
      </c>
      <c r="R18" s="14" t="str">
        <f>Sheet1!BD11</f>
        <v>A1</v>
      </c>
      <c r="S18" s="14">
        <f>Sheet1!BL11</f>
        <v>65</v>
      </c>
      <c r="T18" s="14" t="str">
        <f>Sheet1!BM11</f>
        <v>B3</v>
      </c>
      <c r="U18" s="14" t="e">
        <f>Sheet1!#REF!</f>
        <v>#REF!</v>
      </c>
      <c r="V18" s="14" t="e">
        <f>Sheet1!#REF!</f>
        <v>#REF!</v>
      </c>
      <c r="W18" s="14">
        <f>Sheet1!BU11</f>
        <v>75</v>
      </c>
      <c r="X18" s="14" t="str">
        <f>Sheet1!BV11</f>
        <v>A1</v>
      </c>
      <c r="Y18" s="14">
        <f>Sheet1!CD11</f>
        <v>88</v>
      </c>
      <c r="Z18" s="14" t="str">
        <f>Sheet1!CE11</f>
        <v>A1</v>
      </c>
      <c r="AA18" s="14">
        <f>Sheet1!CM11</f>
        <v>79</v>
      </c>
      <c r="AB18" s="14" t="str">
        <f>Sheet1!CN11</f>
        <v>A1</v>
      </c>
      <c r="AC18" s="14">
        <f>Sheet1!CV11</f>
        <v>0</v>
      </c>
      <c r="AD18" s="14" t="str">
        <f>Sheet1!CW11</f>
        <v>F9</v>
      </c>
      <c r="AE18" s="15" t="e">
        <f t="shared" si="0"/>
        <v>#REF!</v>
      </c>
      <c r="AF18" s="15" t="e">
        <f t="shared" si="1"/>
        <v>#REF!</v>
      </c>
      <c r="AG18" s="15">
        <f>Sheet1!DK11</f>
        <v>3</v>
      </c>
      <c r="AH18" s="8"/>
    </row>
    <row r="19" spans="1:34" x14ac:dyDescent="0.25">
      <c r="A19" s="10">
        <v>17</v>
      </c>
      <c r="B19" s="13" t="e">
        <f>Sheet1!#REF!</f>
        <v>#REF!</v>
      </c>
      <c r="C19" s="14" t="e">
        <f>Sheet1!#REF!</f>
        <v>#REF!</v>
      </c>
      <c r="D19" s="14" t="e">
        <f>Sheet1!#REF!</f>
        <v>#REF!</v>
      </c>
      <c r="E19" s="14" t="e">
        <f>Sheet1!#REF!</f>
        <v>#REF!</v>
      </c>
      <c r="F19" s="14" t="e">
        <f>Sheet1!#REF!</f>
        <v>#REF!</v>
      </c>
      <c r="G19" s="14" t="e">
        <f>Sheet1!#REF!</f>
        <v>#REF!</v>
      </c>
      <c r="H19" s="14" t="e">
        <f>Sheet1!#REF!</f>
        <v>#REF!</v>
      </c>
      <c r="I19" s="14" t="e">
        <f>Sheet1!#REF!</f>
        <v>#REF!</v>
      </c>
      <c r="J19" s="14" t="e">
        <f>Sheet1!#REF!</f>
        <v>#REF!</v>
      </c>
      <c r="K19" s="14" t="e">
        <f>Sheet1!#REF!</f>
        <v>#REF!</v>
      </c>
      <c r="L19" s="14" t="e">
        <f>Sheet1!#REF!</f>
        <v>#REF!</v>
      </c>
      <c r="M19" s="14" t="e">
        <f>Sheet1!#REF!</f>
        <v>#REF!</v>
      </c>
      <c r="N19" s="14" t="e">
        <f>Sheet1!#REF!</f>
        <v>#REF!</v>
      </c>
      <c r="O19" s="14" t="e">
        <f>Sheet1!#REF!</f>
        <v>#REF!</v>
      </c>
      <c r="P19" s="14" t="e">
        <f>Sheet1!#REF!</f>
        <v>#REF!</v>
      </c>
      <c r="Q19" s="14" t="e">
        <f>Sheet1!#REF!</f>
        <v>#REF!</v>
      </c>
      <c r="R19" s="14" t="e">
        <f>Sheet1!#REF!</f>
        <v>#REF!</v>
      </c>
      <c r="S19" s="14" t="e">
        <f>Sheet1!#REF!</f>
        <v>#REF!</v>
      </c>
      <c r="T19" s="14" t="e">
        <f>Sheet1!#REF!</f>
        <v>#REF!</v>
      </c>
      <c r="U19" s="14" t="e">
        <f>Sheet1!#REF!</f>
        <v>#REF!</v>
      </c>
      <c r="V19" s="14" t="e">
        <f>Sheet1!#REF!</f>
        <v>#REF!</v>
      </c>
      <c r="W19" s="14" t="e">
        <f>Sheet1!#REF!</f>
        <v>#REF!</v>
      </c>
      <c r="X19" s="14" t="e">
        <f>Sheet1!#REF!</f>
        <v>#REF!</v>
      </c>
      <c r="Y19" s="14" t="e">
        <f>Sheet1!#REF!</f>
        <v>#REF!</v>
      </c>
      <c r="Z19" s="14" t="e">
        <f>Sheet1!#REF!</f>
        <v>#REF!</v>
      </c>
      <c r="AA19" s="14" t="e">
        <f>Sheet1!#REF!</f>
        <v>#REF!</v>
      </c>
      <c r="AB19" s="14" t="e">
        <f>Sheet1!#REF!</f>
        <v>#REF!</v>
      </c>
      <c r="AC19" s="14" t="e">
        <f>Sheet1!#REF!</f>
        <v>#REF!</v>
      </c>
      <c r="AD19" s="14" t="e">
        <f>Sheet1!#REF!</f>
        <v>#REF!</v>
      </c>
      <c r="AE19" s="15" t="e">
        <f t="shared" si="0"/>
        <v>#REF!</v>
      </c>
      <c r="AF19" s="15" t="e">
        <f t="shared" si="1"/>
        <v>#REF!</v>
      </c>
      <c r="AG19" s="15" t="e">
        <f>Sheet1!#REF!</f>
        <v>#REF!</v>
      </c>
      <c r="AH19" s="8"/>
    </row>
    <row r="20" spans="1:34" x14ac:dyDescent="0.25">
      <c r="A20" s="10">
        <v>18</v>
      </c>
      <c r="B20" s="13" t="str">
        <f>Sheet1!B12</f>
        <v>OBIDIKE CHINECHEREM FAVOUR</v>
      </c>
      <c r="C20" s="14">
        <f>Sheet1!J12</f>
        <v>62</v>
      </c>
      <c r="D20" s="14" t="str">
        <f>Sheet1!K13</f>
        <v>C6</v>
      </c>
      <c r="E20" s="14">
        <f>Sheet1!S12</f>
        <v>32</v>
      </c>
      <c r="F20" s="14" t="str">
        <f>Sheet1!T12</f>
        <v>F9</v>
      </c>
      <c r="G20" s="14">
        <f>Sheet1!AB12</f>
        <v>61</v>
      </c>
      <c r="H20" s="14" t="str">
        <f>Sheet1!AC12</f>
        <v>C4</v>
      </c>
      <c r="I20" s="14" t="e">
        <f>Sheet1!#REF!</f>
        <v>#REF!</v>
      </c>
      <c r="J20" s="14" t="e">
        <f>Sheet1!#REF!</f>
        <v>#REF!</v>
      </c>
      <c r="K20" s="14">
        <f>Sheet1!AK12</f>
        <v>60</v>
      </c>
      <c r="L20" s="14" t="str">
        <f>Sheet1!AL12</f>
        <v>C4</v>
      </c>
      <c r="M20" s="14" t="e">
        <f>Sheet1!#REF!</f>
        <v>#REF!</v>
      </c>
      <c r="N20" s="14" t="e">
        <f>Sheet1!#REF!</f>
        <v>#REF!</v>
      </c>
      <c r="O20" s="14">
        <f>Sheet1!AT12</f>
        <v>71</v>
      </c>
      <c r="P20" s="14" t="str">
        <f>Sheet1!AU12</f>
        <v>B2</v>
      </c>
      <c r="Q20" s="14">
        <f>Sheet1!BC12</f>
        <v>68</v>
      </c>
      <c r="R20" s="14" t="str">
        <f>Sheet1!BD12</f>
        <v>B3</v>
      </c>
      <c r="S20" s="14">
        <f>Sheet1!BL12</f>
        <v>69</v>
      </c>
      <c r="T20" s="14" t="str">
        <f>Sheet1!BM12</f>
        <v>B3</v>
      </c>
      <c r="U20" s="14" t="e">
        <f>Sheet1!#REF!</f>
        <v>#REF!</v>
      </c>
      <c r="V20" s="14" t="e">
        <f>Sheet1!#REF!</f>
        <v>#REF!</v>
      </c>
      <c r="W20" s="14">
        <f>Sheet1!BU12</f>
        <v>53</v>
      </c>
      <c r="X20" s="14" t="str">
        <f>Sheet1!BV12</f>
        <v>C6</v>
      </c>
      <c r="Y20" s="14">
        <f>Sheet1!CD12</f>
        <v>90</v>
      </c>
      <c r="Z20" s="14" t="str">
        <f>Sheet1!CE12</f>
        <v>A1</v>
      </c>
      <c r="AA20" s="14">
        <f>Sheet1!CM12</f>
        <v>68</v>
      </c>
      <c r="AB20" s="14" t="str">
        <f>Sheet1!CN12</f>
        <v>B3</v>
      </c>
      <c r="AC20" s="14">
        <f>Sheet1!CV12</f>
        <v>0</v>
      </c>
      <c r="AD20" s="14" t="str">
        <f>Sheet1!CW12</f>
        <v>F9</v>
      </c>
      <c r="AE20" s="15" t="e">
        <f t="shared" si="0"/>
        <v>#REF!</v>
      </c>
      <c r="AF20" s="15" t="e">
        <f t="shared" si="1"/>
        <v>#REF!</v>
      </c>
      <c r="AG20" s="15">
        <f>Sheet1!DK12</f>
        <v>9</v>
      </c>
      <c r="AH20" s="8"/>
    </row>
    <row r="21" spans="1:34" x14ac:dyDescent="0.25">
      <c r="A21" s="10">
        <v>19</v>
      </c>
      <c r="B21" s="13" t="e">
        <f>Sheet1!#REF!</f>
        <v>#REF!</v>
      </c>
      <c r="C21" s="14" t="e">
        <f>Sheet1!#REF!</f>
        <v>#REF!</v>
      </c>
      <c r="D21" s="14" t="e">
        <f>Sheet1!#REF!</f>
        <v>#REF!</v>
      </c>
      <c r="E21" s="14" t="e">
        <f>Sheet1!#REF!</f>
        <v>#REF!</v>
      </c>
      <c r="F21" s="14" t="e">
        <f>Sheet1!#REF!</f>
        <v>#REF!</v>
      </c>
      <c r="G21" s="14" t="e">
        <f>Sheet1!#REF!</f>
        <v>#REF!</v>
      </c>
      <c r="H21" s="14" t="e">
        <f>Sheet1!#REF!</f>
        <v>#REF!</v>
      </c>
      <c r="I21" s="14" t="e">
        <f>Sheet1!#REF!</f>
        <v>#REF!</v>
      </c>
      <c r="J21" s="14" t="e">
        <f>Sheet1!#REF!</f>
        <v>#REF!</v>
      </c>
      <c r="K21" s="14" t="e">
        <f>Sheet1!#REF!</f>
        <v>#REF!</v>
      </c>
      <c r="L21" s="14" t="e">
        <f>Sheet1!#REF!</f>
        <v>#REF!</v>
      </c>
      <c r="M21" s="14" t="e">
        <f>Sheet1!#REF!</f>
        <v>#REF!</v>
      </c>
      <c r="N21" s="14" t="e">
        <f>Sheet1!#REF!</f>
        <v>#REF!</v>
      </c>
      <c r="O21" s="14" t="e">
        <f>Sheet1!#REF!</f>
        <v>#REF!</v>
      </c>
      <c r="P21" s="14" t="e">
        <f>Sheet1!#REF!</f>
        <v>#REF!</v>
      </c>
      <c r="Q21" s="14" t="e">
        <f>Sheet1!#REF!</f>
        <v>#REF!</v>
      </c>
      <c r="R21" s="14" t="e">
        <f>Sheet1!#REF!</f>
        <v>#REF!</v>
      </c>
      <c r="S21" s="14" t="e">
        <f>Sheet1!#REF!</f>
        <v>#REF!</v>
      </c>
      <c r="T21" s="14" t="e">
        <f>Sheet1!#REF!</f>
        <v>#REF!</v>
      </c>
      <c r="U21" s="14" t="e">
        <f>Sheet1!#REF!</f>
        <v>#REF!</v>
      </c>
      <c r="V21" s="14" t="e">
        <f>Sheet1!#REF!</f>
        <v>#REF!</v>
      </c>
      <c r="W21" s="14" t="e">
        <f>Sheet1!#REF!</f>
        <v>#REF!</v>
      </c>
      <c r="X21" s="14" t="e">
        <f>Sheet1!#REF!</f>
        <v>#REF!</v>
      </c>
      <c r="Y21" s="14" t="e">
        <f>Sheet1!#REF!</f>
        <v>#REF!</v>
      </c>
      <c r="Z21" s="14" t="e">
        <f>Sheet1!#REF!</f>
        <v>#REF!</v>
      </c>
      <c r="AA21" s="14" t="e">
        <f>Sheet1!#REF!</f>
        <v>#REF!</v>
      </c>
      <c r="AB21" s="14" t="e">
        <f>Sheet1!#REF!</f>
        <v>#REF!</v>
      </c>
      <c r="AC21" s="14" t="e">
        <f>Sheet1!#REF!</f>
        <v>#REF!</v>
      </c>
      <c r="AD21" s="14" t="e">
        <f>Sheet1!#REF!</f>
        <v>#REF!</v>
      </c>
      <c r="AE21" s="15" t="e">
        <f t="shared" si="0"/>
        <v>#REF!</v>
      </c>
      <c r="AF21" s="15" t="e">
        <f t="shared" si="1"/>
        <v>#REF!</v>
      </c>
      <c r="AG21" s="15" t="e">
        <f>Sheet1!#REF!</f>
        <v>#REF!</v>
      </c>
      <c r="AH21" s="8"/>
    </row>
    <row r="22" spans="1:34" x14ac:dyDescent="0.25">
      <c r="A22" s="10">
        <v>20</v>
      </c>
      <c r="B22" s="13" t="str">
        <f>Sheet1!B13</f>
        <v>OFILI   IHECHUKWUKWURU</v>
      </c>
      <c r="C22" s="14">
        <f>Sheet1!J13</f>
        <v>54</v>
      </c>
      <c r="D22" s="14" t="e">
        <f>Sheet1!#REF!</f>
        <v>#REF!</v>
      </c>
      <c r="E22" s="14">
        <f>Sheet1!S13</f>
        <v>41</v>
      </c>
      <c r="F22" s="14" t="str">
        <f>Sheet1!T13</f>
        <v>E8</v>
      </c>
      <c r="G22" s="14">
        <f>Sheet1!AB13</f>
        <v>45</v>
      </c>
      <c r="H22" s="14" t="str">
        <f>Sheet1!AC13</f>
        <v>D7</v>
      </c>
      <c r="I22" s="14" t="e">
        <f>Sheet1!#REF!</f>
        <v>#REF!</v>
      </c>
      <c r="J22" s="14" t="e">
        <f>Sheet1!#REF!</f>
        <v>#REF!</v>
      </c>
      <c r="K22" s="14">
        <f>Sheet1!AK13</f>
        <v>85</v>
      </c>
      <c r="L22" s="14" t="str">
        <f>Sheet1!AL13</f>
        <v>A1</v>
      </c>
      <c r="M22" s="14" t="e">
        <f>Sheet1!#REF!</f>
        <v>#REF!</v>
      </c>
      <c r="N22" s="14" t="e">
        <f>Sheet1!#REF!</f>
        <v>#REF!</v>
      </c>
      <c r="O22" s="14">
        <f>Sheet1!AT13</f>
        <v>52</v>
      </c>
      <c r="P22" s="14" t="str">
        <f>Sheet1!AU13</f>
        <v>C6</v>
      </c>
      <c r="Q22" s="14">
        <f>Sheet1!BC13</f>
        <v>72</v>
      </c>
      <c r="R22" s="14" t="str">
        <f>Sheet1!BD13</f>
        <v>B2</v>
      </c>
      <c r="S22" s="14">
        <f>Sheet1!BL13</f>
        <v>65</v>
      </c>
      <c r="T22" s="14" t="str">
        <f>Sheet1!BM13</f>
        <v>B3</v>
      </c>
      <c r="U22" s="14" t="e">
        <f>Sheet1!#REF!</f>
        <v>#REF!</v>
      </c>
      <c r="V22" s="14" t="e">
        <f>Sheet1!#REF!</f>
        <v>#REF!</v>
      </c>
      <c r="W22" s="14">
        <f>Sheet1!BU13</f>
        <v>73</v>
      </c>
      <c r="X22" s="14" t="str">
        <f>Sheet1!BV13</f>
        <v>B2</v>
      </c>
      <c r="Y22" s="14">
        <f>Sheet1!CD13</f>
        <v>93</v>
      </c>
      <c r="Z22" s="14" t="str">
        <f>Sheet1!CE13</f>
        <v>A1</v>
      </c>
      <c r="AA22" s="14">
        <f>Sheet1!CM13</f>
        <v>81</v>
      </c>
      <c r="AB22" s="14" t="str">
        <f>Sheet1!CN13</f>
        <v>A1</v>
      </c>
      <c r="AC22" s="14">
        <f>Sheet1!CV13</f>
        <v>0</v>
      </c>
      <c r="AD22" s="14" t="str">
        <f>Sheet1!CW13</f>
        <v>F9</v>
      </c>
      <c r="AE22" s="15" t="e">
        <f t="shared" si="0"/>
        <v>#REF!</v>
      </c>
      <c r="AF22" s="15" t="e">
        <f t="shared" si="1"/>
        <v>#REF!</v>
      </c>
      <c r="AG22" s="15">
        <f>Sheet1!DK13</f>
        <v>7</v>
      </c>
      <c r="AH22" s="8"/>
    </row>
    <row r="23" spans="1:34" x14ac:dyDescent="0.25">
      <c r="A23" s="10">
        <v>21</v>
      </c>
      <c r="B23" s="13" t="e">
        <f>Sheet1!#REF!</f>
        <v>#REF!</v>
      </c>
      <c r="C23" s="14" t="e">
        <f>Sheet1!#REF!</f>
        <v>#REF!</v>
      </c>
      <c r="D23" s="14" t="str">
        <f>Sheet1!K14</f>
        <v>C6</v>
      </c>
      <c r="E23" s="14" t="e">
        <f>Sheet1!#REF!</f>
        <v>#REF!</v>
      </c>
      <c r="F23" s="14" t="e">
        <f>Sheet1!#REF!</f>
        <v>#REF!</v>
      </c>
      <c r="G23" s="14" t="e">
        <f>Sheet1!#REF!</f>
        <v>#REF!</v>
      </c>
      <c r="H23" s="14" t="e">
        <f>Sheet1!#REF!</f>
        <v>#REF!</v>
      </c>
      <c r="I23" s="14" t="e">
        <f>Sheet1!#REF!</f>
        <v>#REF!</v>
      </c>
      <c r="J23" s="14" t="e">
        <f>Sheet1!#REF!</f>
        <v>#REF!</v>
      </c>
      <c r="K23" s="14" t="e">
        <f>Sheet1!#REF!</f>
        <v>#REF!</v>
      </c>
      <c r="L23" s="14" t="e">
        <f>Sheet1!#REF!</f>
        <v>#REF!</v>
      </c>
      <c r="M23" s="14" t="e">
        <f>Sheet1!#REF!</f>
        <v>#REF!</v>
      </c>
      <c r="N23" s="14" t="e">
        <f>Sheet1!#REF!</f>
        <v>#REF!</v>
      </c>
      <c r="O23" s="14" t="e">
        <f>Sheet1!#REF!</f>
        <v>#REF!</v>
      </c>
      <c r="P23" s="14" t="e">
        <f>Sheet1!#REF!</f>
        <v>#REF!</v>
      </c>
      <c r="Q23" s="14" t="e">
        <f>Sheet1!#REF!</f>
        <v>#REF!</v>
      </c>
      <c r="R23" s="14" t="e">
        <f>Sheet1!#REF!</f>
        <v>#REF!</v>
      </c>
      <c r="S23" s="14" t="e">
        <f>Sheet1!#REF!</f>
        <v>#REF!</v>
      </c>
      <c r="T23" s="14" t="e">
        <f>Sheet1!#REF!</f>
        <v>#REF!</v>
      </c>
      <c r="U23" s="14" t="e">
        <f>Sheet1!#REF!</f>
        <v>#REF!</v>
      </c>
      <c r="V23" s="14" t="e">
        <f>Sheet1!#REF!</f>
        <v>#REF!</v>
      </c>
      <c r="W23" s="14" t="e">
        <f>Sheet1!#REF!</f>
        <v>#REF!</v>
      </c>
      <c r="X23" s="14" t="e">
        <f>Sheet1!#REF!</f>
        <v>#REF!</v>
      </c>
      <c r="Y23" s="14" t="e">
        <f>Sheet1!#REF!</f>
        <v>#REF!</v>
      </c>
      <c r="Z23" s="14" t="e">
        <f>Sheet1!#REF!</f>
        <v>#REF!</v>
      </c>
      <c r="AA23" s="14" t="e">
        <f>Sheet1!#REF!</f>
        <v>#REF!</v>
      </c>
      <c r="AB23" s="14" t="e">
        <f>Sheet1!#REF!</f>
        <v>#REF!</v>
      </c>
      <c r="AC23" s="14" t="e">
        <f>Sheet1!#REF!</f>
        <v>#REF!</v>
      </c>
      <c r="AD23" s="14" t="e">
        <f>Sheet1!#REF!</f>
        <v>#REF!</v>
      </c>
      <c r="AE23" s="15" t="e">
        <f t="shared" si="0"/>
        <v>#REF!</v>
      </c>
      <c r="AF23" s="15" t="e">
        <f t="shared" si="1"/>
        <v>#REF!</v>
      </c>
      <c r="AG23" s="15" t="e">
        <f>Sheet1!#REF!</f>
        <v>#REF!</v>
      </c>
      <c r="AH23" s="8"/>
    </row>
    <row r="24" spans="1:34" x14ac:dyDescent="0.25">
      <c r="A24" s="10">
        <v>22</v>
      </c>
      <c r="B24" s="13" t="e">
        <f>Sheet1!#REF!</f>
        <v>#REF!</v>
      </c>
      <c r="C24" s="14" t="e">
        <f>Sheet1!#REF!</f>
        <v>#REF!</v>
      </c>
      <c r="D24" s="14" t="e">
        <f>Sheet1!#REF!</f>
        <v>#REF!</v>
      </c>
      <c r="E24" s="14" t="e">
        <f>Sheet1!#REF!</f>
        <v>#REF!</v>
      </c>
      <c r="F24" s="14" t="e">
        <f>Sheet1!#REF!</f>
        <v>#REF!</v>
      </c>
      <c r="G24" s="14" t="e">
        <f>Sheet1!#REF!</f>
        <v>#REF!</v>
      </c>
      <c r="H24" s="14" t="e">
        <f>Sheet1!#REF!</f>
        <v>#REF!</v>
      </c>
      <c r="I24" s="14" t="e">
        <f>Sheet1!#REF!</f>
        <v>#REF!</v>
      </c>
      <c r="J24" s="14" t="e">
        <f>Sheet1!#REF!</f>
        <v>#REF!</v>
      </c>
      <c r="K24" s="14" t="e">
        <f>Sheet1!#REF!</f>
        <v>#REF!</v>
      </c>
      <c r="L24" s="14" t="e">
        <f>Sheet1!#REF!</f>
        <v>#REF!</v>
      </c>
      <c r="M24" s="14" t="e">
        <f>Sheet1!#REF!</f>
        <v>#REF!</v>
      </c>
      <c r="N24" s="14" t="e">
        <f>Sheet1!#REF!</f>
        <v>#REF!</v>
      </c>
      <c r="O24" s="14" t="e">
        <f>Sheet1!#REF!</f>
        <v>#REF!</v>
      </c>
      <c r="P24" s="14" t="e">
        <f>Sheet1!#REF!</f>
        <v>#REF!</v>
      </c>
      <c r="Q24" s="14" t="e">
        <f>Sheet1!#REF!</f>
        <v>#REF!</v>
      </c>
      <c r="R24" s="14" t="e">
        <f>Sheet1!#REF!</f>
        <v>#REF!</v>
      </c>
      <c r="S24" s="14" t="e">
        <f>Sheet1!#REF!</f>
        <v>#REF!</v>
      </c>
      <c r="T24" s="14" t="e">
        <f>Sheet1!#REF!</f>
        <v>#REF!</v>
      </c>
      <c r="U24" s="14" t="e">
        <f>Sheet1!#REF!</f>
        <v>#REF!</v>
      </c>
      <c r="V24" s="14" t="e">
        <f>Sheet1!#REF!</f>
        <v>#REF!</v>
      </c>
      <c r="W24" s="14" t="e">
        <f>Sheet1!#REF!</f>
        <v>#REF!</v>
      </c>
      <c r="X24" s="14" t="e">
        <f>Sheet1!#REF!</f>
        <v>#REF!</v>
      </c>
      <c r="Y24" s="14" t="e">
        <f>Sheet1!#REF!</f>
        <v>#REF!</v>
      </c>
      <c r="Z24" s="14" t="e">
        <f>Sheet1!#REF!</f>
        <v>#REF!</v>
      </c>
      <c r="AA24" s="14" t="e">
        <f>Sheet1!#REF!</f>
        <v>#REF!</v>
      </c>
      <c r="AB24" s="14" t="e">
        <f>Sheet1!#REF!</f>
        <v>#REF!</v>
      </c>
      <c r="AC24" s="14" t="e">
        <f>Sheet1!#REF!</f>
        <v>#REF!</v>
      </c>
      <c r="AD24" s="14" t="e">
        <f>Sheet1!#REF!</f>
        <v>#REF!</v>
      </c>
      <c r="AE24" s="15" t="e">
        <f t="shared" si="0"/>
        <v>#REF!</v>
      </c>
      <c r="AF24" s="15" t="e">
        <f t="shared" si="1"/>
        <v>#REF!</v>
      </c>
      <c r="AG24" s="15" t="e">
        <f>Sheet1!#REF!</f>
        <v>#REF!</v>
      </c>
      <c r="AH24" s="8"/>
    </row>
    <row r="25" spans="1:34" x14ac:dyDescent="0.25">
      <c r="A25" s="10">
        <v>23</v>
      </c>
      <c r="B25" s="13" t="str">
        <f>Sheet1!B14</f>
        <v>OKEKE DAVID IKECHUKWU</v>
      </c>
      <c r="C25" s="14">
        <f>Sheet1!J14</f>
        <v>50</v>
      </c>
      <c r="D25" s="14" t="str">
        <f>Sheet1!K15</f>
        <v>C4</v>
      </c>
      <c r="E25" s="14">
        <f>Sheet1!S14</f>
        <v>40</v>
      </c>
      <c r="F25" s="14" t="str">
        <f>Sheet1!T14</f>
        <v>E8</v>
      </c>
      <c r="G25" s="14">
        <f>Sheet1!AB14</f>
        <v>47</v>
      </c>
      <c r="H25" s="14" t="str">
        <f>Sheet1!AC14</f>
        <v>D7</v>
      </c>
      <c r="I25" s="14" t="e">
        <f>Sheet1!#REF!</f>
        <v>#REF!</v>
      </c>
      <c r="J25" s="14" t="e">
        <f>Sheet1!#REF!</f>
        <v>#REF!</v>
      </c>
      <c r="K25" s="14">
        <f>Sheet1!AK14</f>
        <v>0</v>
      </c>
      <c r="L25" s="14" t="str">
        <f>Sheet1!AL14</f>
        <v>F9</v>
      </c>
      <c r="M25" s="14" t="e">
        <f>Sheet1!#REF!</f>
        <v>#REF!</v>
      </c>
      <c r="N25" s="14" t="e">
        <f>Sheet1!#REF!</f>
        <v>#REF!</v>
      </c>
      <c r="O25" s="14">
        <f>Sheet1!AT14</f>
        <v>57</v>
      </c>
      <c r="P25" s="14" t="str">
        <f>Sheet1!AU14</f>
        <v>C5</v>
      </c>
      <c r="Q25" s="14">
        <f>Sheet1!BC14</f>
        <v>52</v>
      </c>
      <c r="R25" s="14" t="str">
        <f>Sheet1!BD14</f>
        <v>C6</v>
      </c>
      <c r="S25" s="14">
        <f>Sheet1!BL14</f>
        <v>53</v>
      </c>
      <c r="T25" s="14" t="str">
        <f>Sheet1!BM14</f>
        <v>C6</v>
      </c>
      <c r="U25" s="14" t="e">
        <f>Sheet1!#REF!</f>
        <v>#REF!</v>
      </c>
      <c r="V25" s="14" t="e">
        <f>Sheet1!#REF!</f>
        <v>#REF!</v>
      </c>
      <c r="W25" s="14">
        <f>Sheet1!BU14</f>
        <v>51</v>
      </c>
      <c r="X25" s="14" t="str">
        <f>Sheet1!BV14</f>
        <v>C6</v>
      </c>
      <c r="Y25" s="14">
        <f>Sheet1!CD14</f>
        <v>62</v>
      </c>
      <c r="Z25" s="14" t="str">
        <f>Sheet1!CE14</f>
        <v>C4</v>
      </c>
      <c r="AA25" s="14">
        <f>Sheet1!CM14</f>
        <v>71</v>
      </c>
      <c r="AB25" s="14" t="str">
        <f>Sheet1!CN14</f>
        <v>B2</v>
      </c>
      <c r="AC25" s="14">
        <f>Sheet1!CV14</f>
        <v>54</v>
      </c>
      <c r="AD25" s="14" t="str">
        <f>Sheet1!CW14</f>
        <v>C6</v>
      </c>
      <c r="AE25" s="15" t="e">
        <f t="shared" si="0"/>
        <v>#REF!</v>
      </c>
      <c r="AF25" s="15" t="e">
        <f t="shared" si="1"/>
        <v>#REF!</v>
      </c>
      <c r="AG25" s="15">
        <f>Sheet1!DK14</f>
        <v>15</v>
      </c>
      <c r="AH25" s="8"/>
    </row>
    <row r="26" spans="1:34" x14ac:dyDescent="0.25">
      <c r="A26" s="10">
        <v>24</v>
      </c>
      <c r="B26" s="13" t="e">
        <f>Sheet1!#REF!</f>
        <v>#REF!</v>
      </c>
      <c r="C26" s="14" t="e">
        <f>Sheet1!#REF!</f>
        <v>#REF!</v>
      </c>
      <c r="D26" s="14" t="e">
        <f>Sheet1!#REF!</f>
        <v>#REF!</v>
      </c>
      <c r="E26" s="14" t="e">
        <f>Sheet1!#REF!</f>
        <v>#REF!</v>
      </c>
      <c r="F26" s="14" t="e">
        <f>Sheet1!#REF!</f>
        <v>#REF!</v>
      </c>
      <c r="G26" s="14" t="e">
        <f>Sheet1!#REF!</f>
        <v>#REF!</v>
      </c>
      <c r="H26" s="14" t="e">
        <f>Sheet1!#REF!</f>
        <v>#REF!</v>
      </c>
      <c r="I26" s="14" t="e">
        <f>Sheet1!#REF!</f>
        <v>#REF!</v>
      </c>
      <c r="J26" s="14" t="e">
        <f>Sheet1!#REF!</f>
        <v>#REF!</v>
      </c>
      <c r="K26" s="14" t="e">
        <f>Sheet1!#REF!</f>
        <v>#REF!</v>
      </c>
      <c r="L26" s="14" t="e">
        <f>Sheet1!#REF!</f>
        <v>#REF!</v>
      </c>
      <c r="M26" s="14" t="e">
        <f>Sheet1!#REF!</f>
        <v>#REF!</v>
      </c>
      <c r="N26" s="14" t="e">
        <f>Sheet1!#REF!</f>
        <v>#REF!</v>
      </c>
      <c r="O26" s="14" t="e">
        <f>Sheet1!#REF!</f>
        <v>#REF!</v>
      </c>
      <c r="P26" s="14" t="e">
        <f>Sheet1!#REF!</f>
        <v>#REF!</v>
      </c>
      <c r="Q26" s="14" t="e">
        <f>Sheet1!#REF!</f>
        <v>#REF!</v>
      </c>
      <c r="R26" s="14" t="e">
        <f>Sheet1!#REF!</f>
        <v>#REF!</v>
      </c>
      <c r="S26" s="14" t="e">
        <f>Sheet1!#REF!</f>
        <v>#REF!</v>
      </c>
      <c r="T26" s="14" t="e">
        <f>Sheet1!#REF!</f>
        <v>#REF!</v>
      </c>
      <c r="U26" s="14" t="e">
        <f>Sheet1!#REF!</f>
        <v>#REF!</v>
      </c>
      <c r="V26" s="14" t="e">
        <f>Sheet1!#REF!</f>
        <v>#REF!</v>
      </c>
      <c r="W26" s="14" t="e">
        <f>Sheet1!#REF!</f>
        <v>#REF!</v>
      </c>
      <c r="X26" s="14" t="e">
        <f>Sheet1!#REF!</f>
        <v>#REF!</v>
      </c>
      <c r="Y26" s="14" t="e">
        <f>Sheet1!#REF!</f>
        <v>#REF!</v>
      </c>
      <c r="Z26" s="14" t="e">
        <f>Sheet1!#REF!</f>
        <v>#REF!</v>
      </c>
      <c r="AA26" s="14" t="e">
        <f>Sheet1!#REF!</f>
        <v>#REF!</v>
      </c>
      <c r="AB26" s="14" t="e">
        <f>Sheet1!#REF!</f>
        <v>#REF!</v>
      </c>
      <c r="AC26" s="14" t="e">
        <f>Sheet1!#REF!</f>
        <v>#REF!</v>
      </c>
      <c r="AD26" s="14" t="e">
        <f>Sheet1!#REF!</f>
        <v>#REF!</v>
      </c>
      <c r="AE26" s="15" t="e">
        <f t="shared" si="0"/>
        <v>#REF!</v>
      </c>
      <c r="AF26" s="15" t="e">
        <f t="shared" si="1"/>
        <v>#REF!</v>
      </c>
      <c r="AG26" s="15" t="e">
        <f>Sheet1!#REF!</f>
        <v>#REF!</v>
      </c>
      <c r="AH26" s="8"/>
    </row>
    <row r="27" spans="1:34" x14ac:dyDescent="0.25">
      <c r="A27" s="10">
        <v>25</v>
      </c>
      <c r="B27" s="13" t="str">
        <f>Sheet1!B15</f>
        <v>OKONKWO KENECHUKWU</v>
      </c>
      <c r="C27" s="14">
        <f>Sheet1!J15</f>
        <v>62</v>
      </c>
      <c r="D27" s="14" t="e">
        <f>Sheet1!#REF!</f>
        <v>#REF!</v>
      </c>
      <c r="E27" s="14">
        <f>Sheet1!S15</f>
        <v>38</v>
      </c>
      <c r="F27" s="14" t="str">
        <f>Sheet1!T15</f>
        <v>F9</v>
      </c>
      <c r="G27" s="14">
        <f>Sheet1!AB15</f>
        <v>58</v>
      </c>
      <c r="H27" s="14" t="str">
        <f>Sheet1!AC15</f>
        <v>C5</v>
      </c>
      <c r="I27" s="14" t="e">
        <f>Sheet1!#REF!</f>
        <v>#REF!</v>
      </c>
      <c r="J27" s="14" t="e">
        <f>Sheet1!#REF!</f>
        <v>#REF!</v>
      </c>
      <c r="K27" s="14">
        <f>Sheet1!AK15</f>
        <v>0</v>
      </c>
      <c r="L27" s="14" t="str">
        <f>Sheet1!AL15</f>
        <v>F9</v>
      </c>
      <c r="M27" s="14" t="e">
        <f>Sheet1!#REF!</f>
        <v>#REF!</v>
      </c>
      <c r="N27" s="14" t="e">
        <f>Sheet1!#REF!</f>
        <v>#REF!</v>
      </c>
      <c r="O27" s="14">
        <f>Sheet1!AT15</f>
        <v>49</v>
      </c>
      <c r="P27" s="14" t="str">
        <f>Sheet1!AU15</f>
        <v>D7</v>
      </c>
      <c r="Q27" s="14">
        <f>Sheet1!BC15</f>
        <v>68</v>
      </c>
      <c r="R27" s="14" t="str">
        <f>Sheet1!BD15</f>
        <v>B3</v>
      </c>
      <c r="S27" s="14">
        <f>Sheet1!BL15</f>
        <v>59</v>
      </c>
      <c r="T27" s="14" t="str">
        <f>Sheet1!BM15</f>
        <v>C5</v>
      </c>
      <c r="U27" s="14" t="e">
        <f>Sheet1!#REF!</f>
        <v>#REF!</v>
      </c>
      <c r="V27" s="14" t="e">
        <f>Sheet1!#REF!</f>
        <v>#REF!</v>
      </c>
      <c r="W27" s="14">
        <f>Sheet1!BU15</f>
        <v>48</v>
      </c>
      <c r="X27" s="14" t="str">
        <f>Sheet1!BV15</f>
        <v>D7</v>
      </c>
      <c r="Y27" s="14">
        <f>Sheet1!CD15</f>
        <v>86</v>
      </c>
      <c r="Z27" s="14" t="str">
        <f>Sheet1!CE15</f>
        <v>A1</v>
      </c>
      <c r="AA27" s="14">
        <f>Sheet1!CM15</f>
        <v>76</v>
      </c>
      <c r="AB27" s="14" t="str">
        <f>Sheet1!CN15</f>
        <v>A1</v>
      </c>
      <c r="AC27" s="14">
        <f>Sheet1!CV15</f>
        <v>87</v>
      </c>
      <c r="AD27" s="14" t="str">
        <f>Sheet1!CW15</f>
        <v>A1</v>
      </c>
      <c r="AE27" s="15" t="e">
        <f t="shared" si="0"/>
        <v>#REF!</v>
      </c>
      <c r="AF27" s="15" t="e">
        <f t="shared" si="1"/>
        <v>#REF!</v>
      </c>
      <c r="AG27" s="15">
        <f>Sheet1!DK15</f>
        <v>10</v>
      </c>
      <c r="AH27" s="8"/>
    </row>
    <row r="28" spans="1:34" x14ac:dyDescent="0.25">
      <c r="A28" s="10">
        <v>26</v>
      </c>
      <c r="B28" s="13" t="e">
        <f>Sheet1!#REF!</f>
        <v>#REF!</v>
      </c>
      <c r="C28" s="14" t="e">
        <f>Sheet1!#REF!</f>
        <v>#REF!</v>
      </c>
      <c r="D28" s="14" t="str">
        <f>Sheet1!K16</f>
        <v>C6</v>
      </c>
      <c r="E28" s="14" t="e">
        <f>Sheet1!#REF!</f>
        <v>#REF!</v>
      </c>
      <c r="F28" s="14" t="e">
        <f>Sheet1!#REF!</f>
        <v>#REF!</v>
      </c>
      <c r="G28" s="14" t="e">
        <f>Sheet1!#REF!</f>
        <v>#REF!</v>
      </c>
      <c r="H28" s="14" t="e">
        <f>Sheet1!#REF!</f>
        <v>#REF!</v>
      </c>
      <c r="I28" s="14" t="e">
        <f>Sheet1!#REF!</f>
        <v>#REF!</v>
      </c>
      <c r="J28" s="14" t="e">
        <f>Sheet1!#REF!</f>
        <v>#REF!</v>
      </c>
      <c r="K28" s="14" t="e">
        <f>Sheet1!#REF!</f>
        <v>#REF!</v>
      </c>
      <c r="L28" s="14" t="e">
        <f>Sheet1!#REF!</f>
        <v>#REF!</v>
      </c>
      <c r="M28" s="14" t="e">
        <f>Sheet1!#REF!</f>
        <v>#REF!</v>
      </c>
      <c r="N28" s="14" t="e">
        <f>Sheet1!#REF!</f>
        <v>#REF!</v>
      </c>
      <c r="O28" s="14" t="e">
        <f>Sheet1!#REF!</f>
        <v>#REF!</v>
      </c>
      <c r="P28" s="14" t="e">
        <f>Sheet1!#REF!</f>
        <v>#REF!</v>
      </c>
      <c r="Q28" s="14" t="e">
        <f>Sheet1!#REF!</f>
        <v>#REF!</v>
      </c>
      <c r="R28" s="14" t="e">
        <f>Sheet1!#REF!</f>
        <v>#REF!</v>
      </c>
      <c r="S28" s="14" t="e">
        <f>Sheet1!#REF!</f>
        <v>#REF!</v>
      </c>
      <c r="T28" s="14" t="e">
        <f>Sheet1!#REF!</f>
        <v>#REF!</v>
      </c>
      <c r="U28" s="14" t="e">
        <f>Sheet1!#REF!</f>
        <v>#REF!</v>
      </c>
      <c r="V28" s="14" t="e">
        <f>Sheet1!#REF!</f>
        <v>#REF!</v>
      </c>
      <c r="W28" s="14" t="e">
        <f>Sheet1!#REF!</f>
        <v>#REF!</v>
      </c>
      <c r="X28" s="14" t="e">
        <f>Sheet1!#REF!</f>
        <v>#REF!</v>
      </c>
      <c r="Y28" s="14" t="e">
        <f>Sheet1!#REF!</f>
        <v>#REF!</v>
      </c>
      <c r="Z28" s="14" t="e">
        <f>Sheet1!#REF!</f>
        <v>#REF!</v>
      </c>
      <c r="AA28" s="14" t="e">
        <f>Sheet1!#REF!</f>
        <v>#REF!</v>
      </c>
      <c r="AB28" s="14" t="e">
        <f>Sheet1!#REF!</f>
        <v>#REF!</v>
      </c>
      <c r="AC28" s="14" t="e">
        <f>Sheet1!#REF!</f>
        <v>#REF!</v>
      </c>
      <c r="AD28" s="14" t="e">
        <f>Sheet1!#REF!</f>
        <v>#REF!</v>
      </c>
      <c r="AE28" s="15" t="e">
        <f t="shared" si="0"/>
        <v>#REF!</v>
      </c>
      <c r="AF28" s="15" t="e">
        <f t="shared" si="1"/>
        <v>#REF!</v>
      </c>
      <c r="AG28" s="15" t="e">
        <f>Sheet1!#REF!</f>
        <v>#REF!</v>
      </c>
      <c r="AH28" s="8"/>
    </row>
    <row r="29" spans="1:34" ht="25.5" x14ac:dyDescent="0.25">
      <c r="A29" s="10">
        <v>27</v>
      </c>
      <c r="B29" s="13" t="e">
        <f>Sheet1!#REF!</f>
        <v>#REF!</v>
      </c>
      <c r="C29" s="14" t="e">
        <f>Sheet1!#REF!</f>
        <v>#REF!</v>
      </c>
      <c r="D29" s="14" t="str">
        <f>Sheet1!K17</f>
        <v>C4</v>
      </c>
      <c r="E29" s="14" t="e">
        <f>Sheet1!#REF!</f>
        <v>#REF!</v>
      </c>
      <c r="F29" s="14" t="e">
        <f>Sheet1!#REF!</f>
        <v>#REF!</v>
      </c>
      <c r="G29" s="14" t="e">
        <f>Sheet1!#REF!</f>
        <v>#REF!</v>
      </c>
      <c r="H29" s="14" t="e">
        <f>Sheet1!#REF!</f>
        <v>#REF!</v>
      </c>
      <c r="I29" s="14" t="e">
        <f>Sheet1!#REF!</f>
        <v>#REF!</v>
      </c>
      <c r="J29" s="14" t="e">
        <f>Sheet1!#REF!</f>
        <v>#REF!</v>
      </c>
      <c r="K29" s="14" t="e">
        <f>Sheet1!#REF!</f>
        <v>#REF!</v>
      </c>
      <c r="L29" s="14" t="e">
        <f>Sheet1!#REF!</f>
        <v>#REF!</v>
      </c>
      <c r="M29" s="14" t="e">
        <f>Sheet1!#REF!</f>
        <v>#REF!</v>
      </c>
      <c r="N29" s="14" t="e">
        <f>Sheet1!#REF!</f>
        <v>#REF!</v>
      </c>
      <c r="O29" s="14" t="e">
        <f>Sheet1!#REF!</f>
        <v>#REF!</v>
      </c>
      <c r="P29" s="14" t="e">
        <f>Sheet1!#REF!</f>
        <v>#REF!</v>
      </c>
      <c r="Q29" s="14" t="e">
        <f>Sheet1!#REF!</f>
        <v>#REF!</v>
      </c>
      <c r="R29" s="14" t="e">
        <f>Sheet1!#REF!</f>
        <v>#REF!</v>
      </c>
      <c r="S29" s="14" t="e">
        <f>Sheet1!#REF!</f>
        <v>#REF!</v>
      </c>
      <c r="T29" s="14" t="e">
        <f>Sheet1!#REF!</f>
        <v>#REF!</v>
      </c>
      <c r="U29" s="14" t="e">
        <f>Sheet1!#REF!</f>
        <v>#REF!</v>
      </c>
      <c r="V29" s="14" t="e">
        <f>Sheet1!#REF!</f>
        <v>#REF!</v>
      </c>
      <c r="W29" s="14" t="e">
        <f>Sheet1!#REF!</f>
        <v>#REF!</v>
      </c>
      <c r="X29" s="14" t="e">
        <f>Sheet1!#REF!</f>
        <v>#REF!</v>
      </c>
      <c r="Y29" s="14" t="e">
        <f>Sheet1!#REF!</f>
        <v>#REF!</v>
      </c>
      <c r="Z29" s="14" t="e">
        <f>Sheet1!#REF!</f>
        <v>#REF!</v>
      </c>
      <c r="AA29" s="14" t="e">
        <f>Sheet1!#REF!</f>
        <v>#REF!</v>
      </c>
      <c r="AB29" s="14" t="e">
        <f>Sheet1!#REF!</f>
        <v>#REF!</v>
      </c>
      <c r="AC29" s="14" t="e">
        <f>Sheet1!#REF!</f>
        <v>#REF!</v>
      </c>
      <c r="AD29" s="14" t="e">
        <f>Sheet1!#REF!</f>
        <v>#REF!</v>
      </c>
      <c r="AE29" s="15" t="e">
        <f t="shared" si="0"/>
        <v>#REF!</v>
      </c>
      <c r="AF29" s="15" t="e">
        <f t="shared" si="1"/>
        <v>#REF!</v>
      </c>
      <c r="AG29" s="15" t="e">
        <f>Sheet1!#REF!</f>
        <v>#REF!</v>
      </c>
      <c r="AH29" s="8"/>
    </row>
    <row r="30" spans="1:34" x14ac:dyDescent="0.25">
      <c r="A30" s="10">
        <v>28</v>
      </c>
      <c r="B30" s="13" t="str">
        <f>Sheet1!B16</f>
        <v>ONOH CHIMDINDU SAMUEL</v>
      </c>
      <c r="C30" s="14">
        <f>Sheet1!J16</f>
        <v>53</v>
      </c>
      <c r="D30" s="14" t="e">
        <f>Sheet1!#REF!</f>
        <v>#REF!</v>
      </c>
      <c r="E30" s="14">
        <f>Sheet1!S16</f>
        <v>26</v>
      </c>
      <c r="F30" s="14" t="str">
        <f>Sheet1!T16</f>
        <v>F9</v>
      </c>
      <c r="G30" s="14">
        <f>Sheet1!AB16</f>
        <v>56</v>
      </c>
      <c r="H30" s="14" t="str">
        <f>Sheet1!AC16</f>
        <v>C5</v>
      </c>
      <c r="I30" s="14" t="e">
        <f>Sheet1!#REF!</f>
        <v>#REF!</v>
      </c>
      <c r="J30" s="14" t="e">
        <f>Sheet1!#REF!</f>
        <v>#REF!</v>
      </c>
      <c r="K30" s="14">
        <f>Sheet1!AK16</f>
        <v>0</v>
      </c>
      <c r="L30" s="14" t="str">
        <f>Sheet1!AL16</f>
        <v>F9</v>
      </c>
      <c r="M30" s="14" t="e">
        <f>Sheet1!#REF!</f>
        <v>#REF!</v>
      </c>
      <c r="N30" s="14" t="e">
        <f>Sheet1!#REF!</f>
        <v>#REF!</v>
      </c>
      <c r="O30" s="14">
        <f>Sheet1!AT16</f>
        <v>54</v>
      </c>
      <c r="P30" s="14" t="str">
        <f>Sheet1!AU16</f>
        <v>C6</v>
      </c>
      <c r="Q30" s="14">
        <f>Sheet1!BC16</f>
        <v>70</v>
      </c>
      <c r="R30" s="14" t="str">
        <f>Sheet1!BD16</f>
        <v>B2</v>
      </c>
      <c r="S30" s="14">
        <f>Sheet1!BL16</f>
        <v>48</v>
      </c>
      <c r="T30" s="14" t="str">
        <f>Sheet1!BM16</f>
        <v>D7</v>
      </c>
      <c r="U30" s="14" t="e">
        <f>Sheet1!#REF!</f>
        <v>#REF!</v>
      </c>
      <c r="V30" s="14" t="e">
        <f>Sheet1!#REF!</f>
        <v>#REF!</v>
      </c>
      <c r="W30" s="14">
        <f>Sheet1!BU16</f>
        <v>57</v>
      </c>
      <c r="X30" s="14" t="str">
        <f>Sheet1!BV16</f>
        <v>C5</v>
      </c>
      <c r="Y30" s="14">
        <f>Sheet1!CD16</f>
        <v>76</v>
      </c>
      <c r="Z30" s="14" t="str">
        <f>Sheet1!CE16</f>
        <v>A1</v>
      </c>
      <c r="AA30" s="14">
        <f>Sheet1!CM16</f>
        <v>62</v>
      </c>
      <c r="AB30" s="14" t="str">
        <f>Sheet1!CN16</f>
        <v>C4</v>
      </c>
      <c r="AC30" s="14">
        <f>Sheet1!CV16</f>
        <v>68</v>
      </c>
      <c r="AD30" s="14" t="str">
        <f>Sheet1!CW16</f>
        <v>B3</v>
      </c>
      <c r="AE30" s="15" t="e">
        <f t="shared" si="0"/>
        <v>#REF!</v>
      </c>
      <c r="AF30" s="15" t="e">
        <f t="shared" si="1"/>
        <v>#REF!</v>
      </c>
      <c r="AG30" s="15">
        <f>Sheet1!DK16</f>
        <v>14</v>
      </c>
      <c r="AH30" s="8"/>
    </row>
    <row r="31" spans="1:34" x14ac:dyDescent="0.25">
      <c r="A31" s="10">
        <v>29</v>
      </c>
      <c r="B31" s="13" t="str">
        <f>Sheet1!B17</f>
        <v>ONWUKAIKE GRACE NMACHUKWU</v>
      </c>
      <c r="C31" s="14">
        <f>Sheet1!J17</f>
        <v>60</v>
      </c>
      <c r="D31" s="14" t="str">
        <f>Sheet1!K18</f>
        <v>A1</v>
      </c>
      <c r="E31" s="14">
        <f>Sheet1!S17</f>
        <v>29</v>
      </c>
      <c r="F31" s="14" t="str">
        <f>Sheet1!T17</f>
        <v>F9</v>
      </c>
      <c r="G31" s="14">
        <f>Sheet1!AB17</f>
        <v>46</v>
      </c>
      <c r="H31" s="14" t="str">
        <f>Sheet1!AC17</f>
        <v>D7</v>
      </c>
      <c r="I31" s="14" t="e">
        <f>Sheet1!#REF!</f>
        <v>#REF!</v>
      </c>
      <c r="J31" s="14" t="e">
        <f>Sheet1!#REF!</f>
        <v>#REF!</v>
      </c>
      <c r="K31" s="14">
        <f>Sheet1!AK17</f>
        <v>62</v>
      </c>
      <c r="L31" s="14" t="str">
        <f>Sheet1!AL17</f>
        <v>C4</v>
      </c>
      <c r="M31" s="14" t="e">
        <f>Sheet1!#REF!</f>
        <v>#REF!</v>
      </c>
      <c r="N31" s="14" t="e">
        <f>Sheet1!#REF!</f>
        <v>#REF!</v>
      </c>
      <c r="O31" s="14">
        <f>Sheet1!AT17</f>
        <v>54</v>
      </c>
      <c r="P31" s="14" t="str">
        <f>Sheet1!AU17</f>
        <v>C6</v>
      </c>
      <c r="Q31" s="14">
        <f>Sheet1!BC17</f>
        <v>72</v>
      </c>
      <c r="R31" s="14" t="str">
        <f>Sheet1!BD17</f>
        <v>B2</v>
      </c>
      <c r="S31" s="14">
        <f>Sheet1!BL17</f>
        <v>59</v>
      </c>
      <c r="T31" s="14" t="str">
        <f>Sheet1!BM17</f>
        <v>C5</v>
      </c>
      <c r="U31" s="14" t="e">
        <f>Sheet1!#REF!</f>
        <v>#REF!</v>
      </c>
      <c r="V31" s="14" t="e">
        <f>Sheet1!#REF!</f>
        <v>#REF!</v>
      </c>
      <c r="W31" s="14">
        <f>Sheet1!BU17</f>
        <v>62</v>
      </c>
      <c r="X31" s="14" t="str">
        <f>Sheet1!BV17</f>
        <v>C4</v>
      </c>
      <c r="Y31" s="14">
        <f>Sheet1!CD17</f>
        <v>83</v>
      </c>
      <c r="Z31" s="14" t="str">
        <f>Sheet1!CE17</f>
        <v>A1</v>
      </c>
      <c r="AA31" s="14">
        <f>Sheet1!CM17</f>
        <v>82</v>
      </c>
      <c r="AB31" s="14" t="str">
        <f>Sheet1!CN17</f>
        <v>A1</v>
      </c>
      <c r="AC31" s="14">
        <f>Sheet1!CV17</f>
        <v>0</v>
      </c>
      <c r="AD31" s="14" t="str">
        <f>Sheet1!CW17</f>
        <v>F9</v>
      </c>
      <c r="AE31" s="15" t="e">
        <f t="shared" si="0"/>
        <v>#REF!</v>
      </c>
      <c r="AF31" s="15" t="e">
        <f t="shared" si="1"/>
        <v>#REF!</v>
      </c>
      <c r="AG31" s="15">
        <f>Sheet1!DK17</f>
        <v>13</v>
      </c>
      <c r="AH31" s="8"/>
    </row>
    <row r="32" spans="1:34" x14ac:dyDescent="0.25">
      <c r="A32" s="10">
        <v>30</v>
      </c>
      <c r="B32" s="13" t="e">
        <f>Sheet1!#REF!</f>
        <v>#REF!</v>
      </c>
      <c r="C32" s="14" t="e">
        <f>Sheet1!#REF!</f>
        <v>#REF!</v>
      </c>
      <c r="D32" s="14" t="e">
        <f>Sheet1!#REF!</f>
        <v>#REF!</v>
      </c>
      <c r="E32" s="14" t="e">
        <f>Sheet1!#REF!</f>
        <v>#REF!</v>
      </c>
      <c r="F32" s="14" t="e">
        <f>Sheet1!#REF!</f>
        <v>#REF!</v>
      </c>
      <c r="G32" s="14" t="e">
        <f>Sheet1!#REF!</f>
        <v>#REF!</v>
      </c>
      <c r="H32" s="14" t="e">
        <f>Sheet1!#REF!</f>
        <v>#REF!</v>
      </c>
      <c r="I32" s="14" t="e">
        <f>Sheet1!#REF!</f>
        <v>#REF!</v>
      </c>
      <c r="J32" s="14" t="e">
        <f>Sheet1!#REF!</f>
        <v>#REF!</v>
      </c>
      <c r="K32" s="14" t="e">
        <f>Sheet1!#REF!</f>
        <v>#REF!</v>
      </c>
      <c r="L32" s="14" t="e">
        <f>Sheet1!#REF!</f>
        <v>#REF!</v>
      </c>
      <c r="M32" s="14" t="e">
        <f>Sheet1!#REF!</f>
        <v>#REF!</v>
      </c>
      <c r="N32" s="14" t="e">
        <f>Sheet1!#REF!</f>
        <v>#REF!</v>
      </c>
      <c r="O32" s="14" t="e">
        <f>Sheet1!#REF!</f>
        <v>#REF!</v>
      </c>
      <c r="P32" s="14" t="e">
        <f>Sheet1!#REF!</f>
        <v>#REF!</v>
      </c>
      <c r="Q32" s="14" t="e">
        <f>Sheet1!#REF!</f>
        <v>#REF!</v>
      </c>
      <c r="R32" s="14" t="e">
        <f>Sheet1!#REF!</f>
        <v>#REF!</v>
      </c>
      <c r="S32" s="14" t="e">
        <f>Sheet1!#REF!</f>
        <v>#REF!</v>
      </c>
      <c r="T32" s="14" t="e">
        <f>Sheet1!#REF!</f>
        <v>#REF!</v>
      </c>
      <c r="U32" s="14" t="e">
        <f>Sheet1!#REF!</f>
        <v>#REF!</v>
      </c>
      <c r="V32" s="14" t="e">
        <f>Sheet1!#REF!</f>
        <v>#REF!</v>
      </c>
      <c r="W32" s="14" t="e">
        <f>Sheet1!#REF!</f>
        <v>#REF!</v>
      </c>
      <c r="X32" s="14" t="e">
        <f>Sheet1!#REF!</f>
        <v>#REF!</v>
      </c>
      <c r="Y32" s="14" t="e">
        <f>Sheet1!#REF!</f>
        <v>#REF!</v>
      </c>
      <c r="Z32" s="14" t="e">
        <f>Sheet1!#REF!</f>
        <v>#REF!</v>
      </c>
      <c r="AA32" s="14" t="e">
        <f>Sheet1!#REF!</f>
        <v>#REF!</v>
      </c>
      <c r="AB32" s="14" t="e">
        <f>Sheet1!#REF!</f>
        <v>#REF!</v>
      </c>
      <c r="AC32" s="14" t="e">
        <f>Sheet1!#REF!</f>
        <v>#REF!</v>
      </c>
      <c r="AD32" s="14" t="e">
        <f>Sheet1!#REF!</f>
        <v>#REF!</v>
      </c>
      <c r="AE32" s="15" t="e">
        <f t="shared" si="0"/>
        <v>#REF!</v>
      </c>
      <c r="AF32" s="15" t="e">
        <f t="shared" si="1"/>
        <v>#REF!</v>
      </c>
      <c r="AG32" s="15" t="e">
        <f>Sheet1!#REF!</f>
        <v>#REF!</v>
      </c>
      <c r="AH32" s="8"/>
    </row>
    <row r="33" spans="1:34" x14ac:dyDescent="0.25">
      <c r="A33" s="10">
        <v>31</v>
      </c>
      <c r="B33" s="13" t="str">
        <f>Sheet1!B18</f>
        <v>UCHE BLESSING FECHI</v>
      </c>
      <c r="C33" s="14">
        <f>Sheet1!J18</f>
        <v>76</v>
      </c>
      <c r="D33" s="14" t="e">
        <f>Sheet1!#REF!</f>
        <v>#REF!</v>
      </c>
      <c r="E33" s="14">
        <f>Sheet1!S18</f>
        <v>37</v>
      </c>
      <c r="F33" s="14" t="str">
        <f>Sheet1!T18</f>
        <v>F9</v>
      </c>
      <c r="G33" s="14">
        <f>Sheet1!AB18</f>
        <v>66</v>
      </c>
      <c r="H33" s="14" t="str">
        <f>Sheet1!AC18</f>
        <v>B3</v>
      </c>
      <c r="I33" s="14" t="e">
        <f>Sheet1!#REF!</f>
        <v>#REF!</v>
      </c>
      <c r="J33" s="14" t="e">
        <f>Sheet1!#REF!</f>
        <v>#REF!</v>
      </c>
      <c r="K33" s="14">
        <f>Sheet1!AK18</f>
        <v>86</v>
      </c>
      <c r="L33" s="14" t="str">
        <f>Sheet1!AL18</f>
        <v>A1</v>
      </c>
      <c r="M33" s="14" t="e">
        <f>Sheet1!#REF!</f>
        <v>#REF!</v>
      </c>
      <c r="N33" s="14" t="e">
        <f>Sheet1!#REF!</f>
        <v>#REF!</v>
      </c>
      <c r="O33" s="14">
        <f>Sheet1!AT18</f>
        <v>75</v>
      </c>
      <c r="P33" s="14" t="str">
        <f>Sheet1!AU18</f>
        <v>A1</v>
      </c>
      <c r="Q33" s="14">
        <f>Sheet1!BC18</f>
        <v>88</v>
      </c>
      <c r="R33" s="14" t="str">
        <f>Sheet1!BD18</f>
        <v>A1</v>
      </c>
      <c r="S33" s="14">
        <f>Sheet1!BL18</f>
        <v>84</v>
      </c>
      <c r="T33" s="14" t="str">
        <f>Sheet1!BM18</f>
        <v>A1</v>
      </c>
      <c r="U33" s="14" t="e">
        <f>Sheet1!#REF!</f>
        <v>#REF!</v>
      </c>
      <c r="V33" s="14" t="e">
        <f>Sheet1!#REF!</f>
        <v>#REF!</v>
      </c>
      <c r="W33" s="14">
        <f>Sheet1!BU18</f>
        <v>85</v>
      </c>
      <c r="X33" s="14" t="str">
        <f>Sheet1!BV18</f>
        <v>A1</v>
      </c>
      <c r="Y33" s="14">
        <f>Sheet1!CD18</f>
        <v>97</v>
      </c>
      <c r="Z33" s="14" t="str">
        <f>Sheet1!CE18</f>
        <v>A1</v>
      </c>
      <c r="AA33" s="14">
        <f>Sheet1!CM18</f>
        <v>76</v>
      </c>
      <c r="AB33" s="14" t="str">
        <f>Sheet1!CN18</f>
        <v>A1</v>
      </c>
      <c r="AC33" s="14">
        <f>Sheet1!CV18</f>
        <v>0</v>
      </c>
      <c r="AD33" s="14" t="str">
        <f>Sheet1!CW18</f>
        <v>F9</v>
      </c>
      <c r="AE33" s="15" t="e">
        <f t="shared" si="0"/>
        <v>#REF!</v>
      </c>
      <c r="AF33" s="15" t="e">
        <f t="shared" si="1"/>
        <v>#REF!</v>
      </c>
      <c r="AG33" s="15">
        <f>Sheet1!DK18</f>
        <v>2</v>
      </c>
      <c r="AH33" s="8"/>
    </row>
    <row r="34" spans="1:34" x14ac:dyDescent="0.25">
      <c r="A34" s="10">
        <v>32</v>
      </c>
      <c r="B34" s="13" t="e">
        <f>Sheet1!#REF!</f>
        <v>#REF!</v>
      </c>
      <c r="C34" s="14" t="e">
        <f>Sheet1!#REF!</f>
        <v>#REF!</v>
      </c>
      <c r="D34" s="14" t="str">
        <f>Sheet1!K19</f>
        <v>B3</v>
      </c>
      <c r="E34" s="14" t="e">
        <f>Sheet1!#REF!</f>
        <v>#REF!</v>
      </c>
      <c r="F34" s="14" t="e">
        <f>Sheet1!#REF!</f>
        <v>#REF!</v>
      </c>
      <c r="G34" s="14" t="e">
        <f>Sheet1!#REF!</f>
        <v>#REF!</v>
      </c>
      <c r="H34" s="14" t="e">
        <f>Sheet1!#REF!</f>
        <v>#REF!</v>
      </c>
      <c r="I34" s="14" t="e">
        <f>Sheet1!#REF!</f>
        <v>#REF!</v>
      </c>
      <c r="J34" s="14" t="e">
        <f>Sheet1!#REF!</f>
        <v>#REF!</v>
      </c>
      <c r="K34" s="14" t="e">
        <f>Sheet1!#REF!</f>
        <v>#REF!</v>
      </c>
      <c r="L34" s="14" t="e">
        <f>Sheet1!#REF!</f>
        <v>#REF!</v>
      </c>
      <c r="M34" s="14" t="e">
        <f>Sheet1!#REF!</f>
        <v>#REF!</v>
      </c>
      <c r="N34" s="14" t="e">
        <f>Sheet1!#REF!</f>
        <v>#REF!</v>
      </c>
      <c r="O34" s="14" t="e">
        <f>Sheet1!#REF!</f>
        <v>#REF!</v>
      </c>
      <c r="P34" s="14" t="e">
        <f>Sheet1!#REF!</f>
        <v>#REF!</v>
      </c>
      <c r="Q34" s="14" t="e">
        <f>Sheet1!#REF!</f>
        <v>#REF!</v>
      </c>
      <c r="R34" s="14" t="e">
        <f>Sheet1!#REF!</f>
        <v>#REF!</v>
      </c>
      <c r="S34" s="14" t="e">
        <f>Sheet1!#REF!</f>
        <v>#REF!</v>
      </c>
      <c r="T34" s="14" t="e">
        <f>Sheet1!#REF!</f>
        <v>#REF!</v>
      </c>
      <c r="U34" s="14" t="e">
        <f>Sheet1!#REF!</f>
        <v>#REF!</v>
      </c>
      <c r="V34" s="14" t="e">
        <f>Sheet1!#REF!</f>
        <v>#REF!</v>
      </c>
      <c r="W34" s="14" t="e">
        <f>Sheet1!#REF!</f>
        <v>#REF!</v>
      </c>
      <c r="X34" s="14" t="e">
        <f>Sheet1!#REF!</f>
        <v>#REF!</v>
      </c>
      <c r="Y34" s="14" t="e">
        <f>Sheet1!#REF!</f>
        <v>#REF!</v>
      </c>
      <c r="Z34" s="14" t="e">
        <f>Sheet1!#REF!</f>
        <v>#REF!</v>
      </c>
      <c r="AA34" s="14" t="e">
        <f>Sheet1!#REF!</f>
        <v>#REF!</v>
      </c>
      <c r="AB34" s="14" t="e">
        <f>Sheet1!#REF!</f>
        <v>#REF!</v>
      </c>
      <c r="AC34" s="14" t="e">
        <f>Sheet1!#REF!</f>
        <v>#REF!</v>
      </c>
      <c r="AD34" s="14" t="e">
        <f>Sheet1!#REF!</f>
        <v>#REF!</v>
      </c>
      <c r="AE34" s="15" t="e">
        <f t="shared" si="0"/>
        <v>#REF!</v>
      </c>
      <c r="AF34" s="15" t="e">
        <f t="shared" si="1"/>
        <v>#REF!</v>
      </c>
      <c r="AG34" s="15" t="e">
        <f>Sheet1!#REF!</f>
        <v>#REF!</v>
      </c>
      <c r="AH34" s="8"/>
    </row>
    <row r="35" spans="1:34" x14ac:dyDescent="0.25">
      <c r="A35" s="10">
        <v>33</v>
      </c>
      <c r="B35" s="13" t="e">
        <f>Sheet1!#REF!</f>
        <v>#REF!</v>
      </c>
      <c r="C35" s="14" t="e">
        <f>Sheet1!#REF!</f>
        <v>#REF!</v>
      </c>
      <c r="D35" s="14">
        <f>Sheet1!K20</f>
        <v>0</v>
      </c>
      <c r="E35" s="14" t="e">
        <f>Sheet1!#REF!</f>
        <v>#REF!</v>
      </c>
      <c r="F35" s="14" t="e">
        <f>Sheet1!#REF!</f>
        <v>#REF!</v>
      </c>
      <c r="G35" s="14" t="e">
        <f>Sheet1!#REF!</f>
        <v>#REF!</v>
      </c>
      <c r="H35" s="14" t="e">
        <f>Sheet1!#REF!</f>
        <v>#REF!</v>
      </c>
      <c r="I35" s="14" t="e">
        <f>Sheet1!#REF!</f>
        <v>#REF!</v>
      </c>
      <c r="J35" s="14" t="e">
        <f>Sheet1!#REF!</f>
        <v>#REF!</v>
      </c>
      <c r="K35" s="14" t="e">
        <f>Sheet1!#REF!</f>
        <v>#REF!</v>
      </c>
      <c r="L35" s="14" t="e">
        <f>Sheet1!#REF!</f>
        <v>#REF!</v>
      </c>
      <c r="M35" s="14" t="e">
        <f>Sheet1!#REF!</f>
        <v>#REF!</v>
      </c>
      <c r="N35" s="14" t="e">
        <f>Sheet1!#REF!</f>
        <v>#REF!</v>
      </c>
      <c r="O35" s="14" t="e">
        <f>Sheet1!#REF!</f>
        <v>#REF!</v>
      </c>
      <c r="P35" s="14" t="e">
        <f>Sheet1!#REF!</f>
        <v>#REF!</v>
      </c>
      <c r="Q35" s="14" t="e">
        <f>Sheet1!#REF!</f>
        <v>#REF!</v>
      </c>
      <c r="R35" s="14" t="e">
        <f>Sheet1!#REF!</f>
        <v>#REF!</v>
      </c>
      <c r="S35" s="14" t="e">
        <f>Sheet1!#REF!</f>
        <v>#REF!</v>
      </c>
      <c r="T35" s="14" t="e">
        <f>Sheet1!#REF!</f>
        <v>#REF!</v>
      </c>
      <c r="U35" s="14" t="e">
        <f>Sheet1!#REF!</f>
        <v>#REF!</v>
      </c>
      <c r="V35" s="14" t="e">
        <f>Sheet1!#REF!</f>
        <v>#REF!</v>
      </c>
      <c r="W35" s="14" t="e">
        <f>Sheet1!#REF!</f>
        <v>#REF!</v>
      </c>
      <c r="X35" s="14" t="e">
        <f>Sheet1!#REF!</f>
        <v>#REF!</v>
      </c>
      <c r="Y35" s="14" t="e">
        <f>Sheet1!#REF!</f>
        <v>#REF!</v>
      </c>
      <c r="Z35" s="14" t="e">
        <f>Sheet1!#REF!</f>
        <v>#REF!</v>
      </c>
      <c r="AA35" s="14" t="e">
        <f>Sheet1!#REF!</f>
        <v>#REF!</v>
      </c>
      <c r="AB35" s="14" t="e">
        <f>Sheet1!#REF!</f>
        <v>#REF!</v>
      </c>
      <c r="AC35" s="14" t="e">
        <f>Sheet1!#REF!</f>
        <v>#REF!</v>
      </c>
      <c r="AD35" s="14" t="e">
        <f>Sheet1!#REF!</f>
        <v>#REF!</v>
      </c>
      <c r="AE35" s="15" t="e">
        <f t="shared" si="0"/>
        <v>#REF!</v>
      </c>
      <c r="AF35" s="15" t="e">
        <f t="shared" si="1"/>
        <v>#REF!</v>
      </c>
      <c r="AG35" s="15" t="e">
        <f>Sheet1!#REF!</f>
        <v>#REF!</v>
      </c>
      <c r="AH35" s="8"/>
    </row>
    <row r="36" spans="1:34" x14ac:dyDescent="0.25">
      <c r="A36" s="10">
        <v>34</v>
      </c>
      <c r="B36" s="13" t="str">
        <f>Sheet1!B19</f>
        <v>UDEH BEST IZUCHUKWU</v>
      </c>
      <c r="C36" s="14">
        <f>Sheet1!J19</f>
        <v>69</v>
      </c>
      <c r="D36" s="14">
        <f>Sheet1!K21</f>
        <v>0</v>
      </c>
      <c r="E36" s="14">
        <f>Sheet1!S19</f>
        <v>48</v>
      </c>
      <c r="F36" s="14" t="str">
        <f>Sheet1!T19</f>
        <v>D7</v>
      </c>
      <c r="G36" s="14">
        <f>Sheet1!AB19</f>
        <v>84</v>
      </c>
      <c r="H36" s="14" t="str">
        <f>Sheet1!AC19</f>
        <v>A1</v>
      </c>
      <c r="I36" s="14" t="e">
        <f>Sheet1!#REF!</f>
        <v>#REF!</v>
      </c>
      <c r="J36" s="14" t="e">
        <f>Sheet1!#REF!</f>
        <v>#REF!</v>
      </c>
      <c r="K36" s="14">
        <f>Sheet1!AK19</f>
        <v>0</v>
      </c>
      <c r="L36" s="14" t="str">
        <f>Sheet1!AL19</f>
        <v>F9</v>
      </c>
      <c r="M36" s="14" t="e">
        <f>Sheet1!#REF!</f>
        <v>#REF!</v>
      </c>
      <c r="N36" s="14" t="e">
        <f>Sheet1!#REF!</f>
        <v>#REF!</v>
      </c>
      <c r="O36" s="14">
        <f>Sheet1!AT19</f>
        <v>65</v>
      </c>
      <c r="P36" s="14" t="str">
        <f>Sheet1!AU19</f>
        <v>B3</v>
      </c>
      <c r="Q36" s="14">
        <f>Sheet1!BC19</f>
        <v>83</v>
      </c>
      <c r="R36" s="14" t="str">
        <f>Sheet1!BD19</f>
        <v>A1</v>
      </c>
      <c r="S36" s="14">
        <f>Sheet1!BL19</f>
        <v>64</v>
      </c>
      <c r="T36" s="14" t="str">
        <f>Sheet1!BM19</f>
        <v>C4</v>
      </c>
      <c r="U36" s="14" t="e">
        <f>Sheet1!#REF!</f>
        <v>#REF!</v>
      </c>
      <c r="V36" s="14" t="e">
        <f>Sheet1!#REF!</f>
        <v>#REF!</v>
      </c>
      <c r="W36" s="14">
        <f>Sheet1!BU19</f>
        <v>66</v>
      </c>
      <c r="X36" s="14" t="str">
        <f>Sheet1!BV19</f>
        <v>B3</v>
      </c>
      <c r="Y36" s="14">
        <f>Sheet1!CD19</f>
        <v>79</v>
      </c>
      <c r="Z36" s="14" t="str">
        <f>Sheet1!CE19</f>
        <v>A1</v>
      </c>
      <c r="AA36" s="14">
        <f>Sheet1!CM19</f>
        <v>75</v>
      </c>
      <c r="AB36" s="14" t="str">
        <f>Sheet1!CN19</f>
        <v>A1</v>
      </c>
      <c r="AC36" s="14">
        <f>Sheet1!CV19</f>
        <v>59</v>
      </c>
      <c r="AD36" s="14" t="str">
        <f>Sheet1!CW19</f>
        <v>C5</v>
      </c>
      <c r="AE36" s="15" t="e">
        <f t="shared" si="0"/>
        <v>#REF!</v>
      </c>
      <c r="AF36" s="15" t="e">
        <f t="shared" si="1"/>
        <v>#REF!</v>
      </c>
      <c r="AG36" s="15">
        <f>Sheet1!DK19</f>
        <v>5</v>
      </c>
      <c r="AH36" s="8"/>
    </row>
  </sheetData>
  <sortState ref="A4:AG38">
    <sortCondition ref="AG4:AG38"/>
  </sortState>
  <mergeCells count="14">
    <mergeCell ref="AA1:AB1"/>
    <mergeCell ref="AC1:AD1"/>
    <mergeCell ref="W1:X1"/>
    <mergeCell ref="Y1:Z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conditionalFormatting sqref="AE3:AG36">
    <cfRule type="containsText" dxfId="6" priority="8" stopIfTrue="1" operator="containsText" text="A1">
      <formula>NOT(ISERROR(SEARCH("A1",AE3)))</formula>
    </cfRule>
    <cfRule type="containsText" dxfId="5" priority="9" stopIfTrue="1" operator="containsText" text="E8">
      <formula>NOT(ISERROR(SEARCH("E8",AE3)))</formula>
    </cfRule>
    <cfRule type="containsText" dxfId="4" priority="10" stopIfTrue="1" operator="containsText" text="F9">
      <formula>NOT(ISERROR(SEARCH("F9",AE3)))</formula>
    </cfRule>
  </conditionalFormatting>
  <conditionalFormatting sqref="C3:AD36">
    <cfRule type="containsText" dxfId="3" priority="1" stopIfTrue="1" operator="containsText" text="E8">
      <formula>NOT(ISERROR(SEARCH("E8",C3)))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NOT(ISERROR(SEARCH("F9",C3)))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30" workbookViewId="0">
      <selection activeCell="D42" sqref="D42"/>
    </sheetView>
  </sheetViews>
  <sheetFormatPr defaultRowHeight="15.75" x14ac:dyDescent="0.25"/>
  <cols>
    <col min="1" max="1" width="4" customWidth="1"/>
    <col min="2" max="2" width="46.625" bestFit="1" customWidth="1"/>
    <col min="4" max="4" width="4.5" customWidth="1"/>
    <col min="5" max="5" width="45" customWidth="1"/>
  </cols>
  <sheetData>
    <row r="1" spans="1:5" x14ac:dyDescent="0.25">
      <c r="B1" t="str">
        <f>Sheet1!B2</f>
        <v>SSS TWO 2ND TERM RESULT</v>
      </c>
    </row>
    <row r="2" spans="1:5" x14ac:dyDescent="0.25">
      <c r="A2" t="s">
        <v>31</v>
      </c>
      <c r="B2" t="s">
        <v>60</v>
      </c>
      <c r="C2" t="s">
        <v>17</v>
      </c>
      <c r="D2" t="s">
        <v>37</v>
      </c>
      <c r="E2" t="s">
        <v>61</v>
      </c>
    </row>
    <row r="3" spans="1:5" x14ac:dyDescent="0.25">
      <c r="A3">
        <v>1</v>
      </c>
      <c r="B3" t="e">
        <f>Sheet2!B3</f>
        <v>#REF!</v>
      </c>
      <c r="C3" t="e">
        <f>Sheet2!AF3</f>
        <v>#REF!</v>
      </c>
      <c r="D3" t="e">
        <f>Sheet2!AG3</f>
        <v>#REF!</v>
      </c>
    </row>
    <row r="4" spans="1:5" x14ac:dyDescent="0.25">
      <c r="A4">
        <v>2</v>
      </c>
      <c r="B4" t="e">
        <f>Sheet2!B4</f>
        <v>#REF!</v>
      </c>
      <c r="C4" t="e">
        <f>Sheet2!AF4</f>
        <v>#REF!</v>
      </c>
      <c r="D4" t="e">
        <f>Sheet2!AG4</f>
        <v>#REF!</v>
      </c>
    </row>
    <row r="5" spans="1:5" x14ac:dyDescent="0.25">
      <c r="A5">
        <v>3</v>
      </c>
      <c r="B5" t="e">
        <f>Sheet2!B5</f>
        <v>#REF!</v>
      </c>
      <c r="C5" t="e">
        <f>Sheet2!AF5</f>
        <v>#REF!</v>
      </c>
      <c r="D5" t="e">
        <f>Sheet2!AG5</f>
        <v>#REF!</v>
      </c>
    </row>
    <row r="6" spans="1:5" x14ac:dyDescent="0.25">
      <c r="A6">
        <v>4</v>
      </c>
      <c r="B6" t="str">
        <f>Sheet2!B6</f>
        <v>CHRIS-ITUMA PRAISE</v>
      </c>
      <c r="C6" t="e">
        <f>Sheet2!AF6</f>
        <v>#REF!</v>
      </c>
      <c r="D6">
        <f>Sheet2!AG6</f>
        <v>11</v>
      </c>
    </row>
    <row r="7" spans="1:5" x14ac:dyDescent="0.25">
      <c r="A7">
        <v>5</v>
      </c>
      <c r="B7" t="str">
        <f>Sheet2!B7</f>
        <v>CHUKWU  NNEKA BEST</v>
      </c>
      <c r="C7" t="e">
        <f>Sheet2!AF7</f>
        <v>#REF!</v>
      </c>
      <c r="D7">
        <f>Sheet2!AG7</f>
        <v>12</v>
      </c>
    </row>
    <row r="8" spans="1:5" x14ac:dyDescent="0.25">
      <c r="A8">
        <v>6</v>
      </c>
      <c r="B8" t="str">
        <f>Sheet2!B8</f>
        <v>CHUKWUKA CHIKAMSO PRINCE</v>
      </c>
      <c r="C8" t="e">
        <f>Sheet2!AF8</f>
        <v>#REF!</v>
      </c>
      <c r="D8">
        <f>Sheet2!AG8</f>
        <v>8</v>
      </c>
    </row>
    <row r="9" spans="1:5" x14ac:dyDescent="0.25">
      <c r="A9">
        <v>7</v>
      </c>
      <c r="B9" t="str">
        <f>Sheet2!B9</f>
        <v>DENNIS DIVINE CHINONYEREM</v>
      </c>
      <c r="C9" t="e">
        <f>Sheet2!AF9</f>
        <v>#REF!</v>
      </c>
      <c r="D9">
        <f>Sheet2!AG9</f>
        <v>17</v>
      </c>
    </row>
    <row r="10" spans="1:5" x14ac:dyDescent="0.25">
      <c r="A10">
        <v>8</v>
      </c>
      <c r="B10" t="str">
        <f>Sheet2!B10</f>
        <v>DIKE VICTORY CHIBUONUM</v>
      </c>
      <c r="C10" t="e">
        <f>Sheet2!AF10</f>
        <v>#REF!</v>
      </c>
      <c r="D10">
        <f>Sheet2!AG10</f>
        <v>4</v>
      </c>
    </row>
    <row r="11" spans="1:5" x14ac:dyDescent="0.25">
      <c r="A11">
        <v>9</v>
      </c>
      <c r="B11" t="str">
        <f>Sheet2!B11</f>
        <v>EZECHINYERE PRUDENCE EZECHINYERE</v>
      </c>
      <c r="C11" t="e">
        <f>Sheet2!AF11</f>
        <v>#REF!</v>
      </c>
      <c r="D11">
        <f>Sheet2!AG11</f>
        <v>16</v>
      </c>
    </row>
    <row r="12" spans="1:5" x14ac:dyDescent="0.25">
      <c r="A12">
        <v>10</v>
      </c>
      <c r="B12" t="e">
        <f>Sheet2!B12</f>
        <v>#REF!</v>
      </c>
      <c r="C12" t="e">
        <f>Sheet2!AF12</f>
        <v>#REF!</v>
      </c>
      <c r="D12" t="e">
        <f>Sheet2!AG12</f>
        <v>#REF!</v>
      </c>
    </row>
    <row r="13" spans="1:5" x14ac:dyDescent="0.25">
      <c r="A13">
        <v>11</v>
      </c>
      <c r="B13" t="e">
        <f>Sheet2!B13</f>
        <v>#REF!</v>
      </c>
      <c r="C13" t="e">
        <f>Sheet2!AF13</f>
        <v>#REF!</v>
      </c>
      <c r="D13" t="e">
        <f>Sheet2!AG13</f>
        <v>#REF!</v>
      </c>
    </row>
    <row r="14" spans="1:5" x14ac:dyDescent="0.25">
      <c r="A14">
        <v>12</v>
      </c>
      <c r="B14" t="e">
        <f>Sheet2!B14</f>
        <v>#REF!</v>
      </c>
      <c r="C14" t="e">
        <f>Sheet2!AF14</f>
        <v>#REF!</v>
      </c>
      <c r="D14" t="e">
        <f>Sheet2!AG14</f>
        <v>#REF!</v>
      </c>
    </row>
    <row r="15" spans="1:5" x14ac:dyDescent="0.25">
      <c r="A15">
        <v>13</v>
      </c>
      <c r="B15" t="str">
        <f>Sheet2!B15</f>
        <v>JOHNSON AKACHUKWU FAVOUR</v>
      </c>
      <c r="C15" t="e">
        <f>Sheet2!AF15</f>
        <v>#REF!</v>
      </c>
      <c r="D15">
        <f>Sheet2!AG15</f>
        <v>6</v>
      </c>
    </row>
    <row r="16" spans="1:5" x14ac:dyDescent="0.25">
      <c r="A16">
        <v>14</v>
      </c>
      <c r="B16" t="e">
        <f>Sheet2!B16</f>
        <v>#REF!</v>
      </c>
      <c r="C16" t="e">
        <f>Sheet2!AF16</f>
        <v>#REF!</v>
      </c>
      <c r="D16" t="e">
        <f>Sheet2!AG16</f>
        <v>#REF!</v>
      </c>
    </row>
    <row r="17" spans="1:4" x14ac:dyDescent="0.25">
      <c r="A17">
        <v>15</v>
      </c>
      <c r="B17" t="str">
        <f>Sheet2!B17</f>
        <v>NWAIGWE REJOICE AKACHUKWU</v>
      </c>
      <c r="C17" t="e">
        <f>Sheet2!AF17</f>
        <v>#REF!</v>
      </c>
      <c r="D17">
        <f>Sheet2!AG17</f>
        <v>1</v>
      </c>
    </row>
    <row r="18" spans="1:4" x14ac:dyDescent="0.25">
      <c r="A18">
        <v>16</v>
      </c>
      <c r="B18" t="str">
        <f>Sheet2!B18</f>
        <v>NWODE JOY NMESOMA</v>
      </c>
      <c r="C18" t="e">
        <f>Sheet2!AF18</f>
        <v>#REF!</v>
      </c>
      <c r="D18">
        <f>Sheet2!AG18</f>
        <v>3</v>
      </c>
    </row>
    <row r="19" spans="1:4" x14ac:dyDescent="0.25">
      <c r="A19">
        <v>17</v>
      </c>
      <c r="B19" t="e">
        <f>Sheet2!B19</f>
        <v>#REF!</v>
      </c>
      <c r="C19" t="e">
        <f>Sheet2!AF19</f>
        <v>#REF!</v>
      </c>
      <c r="D19" t="e">
        <f>Sheet2!AG19</f>
        <v>#REF!</v>
      </c>
    </row>
    <row r="20" spans="1:4" x14ac:dyDescent="0.25">
      <c r="A20">
        <v>18</v>
      </c>
      <c r="B20" t="str">
        <f>Sheet2!B20</f>
        <v>OBIDIKE CHINECHEREM FAVOUR</v>
      </c>
      <c r="C20" t="e">
        <f>Sheet2!AF20</f>
        <v>#REF!</v>
      </c>
      <c r="D20">
        <f>Sheet2!AG20</f>
        <v>9</v>
      </c>
    </row>
    <row r="21" spans="1:4" x14ac:dyDescent="0.25">
      <c r="A21">
        <v>19</v>
      </c>
      <c r="B21" t="e">
        <f>Sheet2!B21</f>
        <v>#REF!</v>
      </c>
      <c r="C21" t="e">
        <f>Sheet2!AF21</f>
        <v>#REF!</v>
      </c>
      <c r="D21" t="e">
        <f>Sheet2!AG21</f>
        <v>#REF!</v>
      </c>
    </row>
    <row r="22" spans="1:4" x14ac:dyDescent="0.25">
      <c r="A22">
        <v>20</v>
      </c>
      <c r="B22" t="str">
        <f>Sheet2!B22</f>
        <v>OFILI   IHECHUKWUKWURU</v>
      </c>
      <c r="C22" t="e">
        <f>Sheet2!AF22</f>
        <v>#REF!</v>
      </c>
      <c r="D22">
        <f>Sheet2!AG22</f>
        <v>7</v>
      </c>
    </row>
    <row r="23" spans="1:4" x14ac:dyDescent="0.25">
      <c r="A23">
        <v>21</v>
      </c>
      <c r="B23" t="e">
        <f>Sheet2!B23</f>
        <v>#REF!</v>
      </c>
      <c r="C23" t="e">
        <f>Sheet2!AF23</f>
        <v>#REF!</v>
      </c>
      <c r="D23" t="e">
        <f>Sheet2!AG23</f>
        <v>#REF!</v>
      </c>
    </row>
    <row r="24" spans="1:4" x14ac:dyDescent="0.25">
      <c r="A24">
        <v>22</v>
      </c>
      <c r="B24" t="e">
        <f>Sheet2!B24</f>
        <v>#REF!</v>
      </c>
      <c r="C24" t="e">
        <f>Sheet2!AF24</f>
        <v>#REF!</v>
      </c>
      <c r="D24" t="e">
        <f>Sheet2!AG24</f>
        <v>#REF!</v>
      </c>
    </row>
    <row r="25" spans="1:4" x14ac:dyDescent="0.25">
      <c r="A25">
        <v>23</v>
      </c>
      <c r="B25" t="str">
        <f>Sheet2!B25</f>
        <v>OKEKE DAVID IKECHUKWU</v>
      </c>
      <c r="C25" t="e">
        <f>Sheet2!AF25</f>
        <v>#REF!</v>
      </c>
      <c r="D25">
        <f>Sheet2!AG25</f>
        <v>15</v>
      </c>
    </row>
    <row r="26" spans="1:4" x14ac:dyDescent="0.25">
      <c r="A26">
        <v>24</v>
      </c>
      <c r="B26" t="e">
        <f>Sheet2!B26</f>
        <v>#REF!</v>
      </c>
      <c r="C26" t="e">
        <f>Sheet2!AF26</f>
        <v>#REF!</v>
      </c>
      <c r="D26" t="e">
        <f>Sheet2!AG26</f>
        <v>#REF!</v>
      </c>
    </row>
    <row r="27" spans="1:4" x14ac:dyDescent="0.25">
      <c r="A27">
        <v>25</v>
      </c>
      <c r="B27" t="str">
        <f>Sheet2!B27</f>
        <v>OKONKWO KENECHUKWU</v>
      </c>
      <c r="C27" t="e">
        <f>Sheet2!AF27</f>
        <v>#REF!</v>
      </c>
      <c r="D27">
        <f>Sheet2!AG27</f>
        <v>10</v>
      </c>
    </row>
    <row r="28" spans="1:4" x14ac:dyDescent="0.25">
      <c r="A28">
        <v>26</v>
      </c>
      <c r="B28" t="e">
        <f>Sheet2!B28</f>
        <v>#REF!</v>
      </c>
      <c r="C28" t="e">
        <f>Sheet2!AF28</f>
        <v>#REF!</v>
      </c>
      <c r="D28" t="e">
        <f>Sheet2!AG28</f>
        <v>#REF!</v>
      </c>
    </row>
    <row r="29" spans="1:4" x14ac:dyDescent="0.25">
      <c r="A29">
        <v>27</v>
      </c>
      <c r="B29" t="e">
        <f>Sheet2!B29</f>
        <v>#REF!</v>
      </c>
      <c r="C29" t="e">
        <f>Sheet2!AF29</f>
        <v>#REF!</v>
      </c>
      <c r="D29" t="e">
        <f>Sheet2!AG29</f>
        <v>#REF!</v>
      </c>
    </row>
    <row r="30" spans="1:4" x14ac:dyDescent="0.25">
      <c r="A30">
        <v>28</v>
      </c>
      <c r="B30" t="str">
        <f>Sheet2!B30</f>
        <v>ONOH CHIMDINDU SAMUEL</v>
      </c>
      <c r="C30" t="e">
        <f>Sheet2!AF30</f>
        <v>#REF!</v>
      </c>
      <c r="D30">
        <f>Sheet2!AG30</f>
        <v>14</v>
      </c>
    </row>
    <row r="31" spans="1:4" x14ac:dyDescent="0.25">
      <c r="A31">
        <v>29</v>
      </c>
      <c r="B31" t="str">
        <f>Sheet2!B31</f>
        <v>ONWUKAIKE GRACE NMACHUKWU</v>
      </c>
      <c r="C31" t="e">
        <f>Sheet2!AF31</f>
        <v>#REF!</v>
      </c>
      <c r="D31">
        <f>Sheet2!AG31</f>
        <v>13</v>
      </c>
    </row>
    <row r="32" spans="1:4" x14ac:dyDescent="0.25">
      <c r="A32">
        <v>30</v>
      </c>
      <c r="B32" t="e">
        <f>Sheet2!B32</f>
        <v>#REF!</v>
      </c>
      <c r="C32" t="e">
        <f>Sheet2!AF32</f>
        <v>#REF!</v>
      </c>
      <c r="D32" t="e">
        <f>Sheet2!AG32</f>
        <v>#REF!</v>
      </c>
    </row>
    <row r="33" spans="1:4" x14ac:dyDescent="0.25">
      <c r="A33">
        <v>31</v>
      </c>
      <c r="B33" t="str">
        <f>Sheet2!B33</f>
        <v>UCHE BLESSING FECHI</v>
      </c>
      <c r="C33" t="e">
        <f>Sheet2!AF33</f>
        <v>#REF!</v>
      </c>
      <c r="D33">
        <f>Sheet2!AG33</f>
        <v>2</v>
      </c>
    </row>
    <row r="34" spans="1:4" x14ac:dyDescent="0.25">
      <c r="A34">
        <v>32</v>
      </c>
      <c r="B34" t="e">
        <f>Sheet2!B34</f>
        <v>#REF!</v>
      </c>
      <c r="C34" t="e">
        <f>Sheet2!AF34</f>
        <v>#REF!</v>
      </c>
      <c r="D34" t="e">
        <f>Sheet2!AG34</f>
        <v>#REF!</v>
      </c>
    </row>
    <row r="35" spans="1:4" x14ac:dyDescent="0.25">
      <c r="A35">
        <v>33</v>
      </c>
      <c r="B35" t="e">
        <f>Sheet2!B35</f>
        <v>#REF!</v>
      </c>
      <c r="C35" t="e">
        <f>Sheet2!AF35</f>
        <v>#REF!</v>
      </c>
      <c r="D35" t="e">
        <f>Sheet2!AG35</f>
        <v>#REF!</v>
      </c>
    </row>
    <row r="36" spans="1:4" x14ac:dyDescent="0.25">
      <c r="A36">
        <v>34</v>
      </c>
      <c r="B36" t="str">
        <f>Sheet2!B36</f>
        <v>UDEH BEST IZUCHUKWU</v>
      </c>
      <c r="C36" t="e">
        <f>Sheet2!AF36</f>
        <v>#REF!</v>
      </c>
      <c r="D36">
        <f>Sheet2!AG36</f>
        <v>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E10" sqref="E10"/>
    </sheetView>
  </sheetViews>
  <sheetFormatPr defaultRowHeight="15.75" x14ac:dyDescent="0.25"/>
  <sheetData>
    <row r="1" spans="1:2" x14ac:dyDescent="0.25">
      <c r="A1" s="55" t="s">
        <v>30</v>
      </c>
      <c r="B1" s="55"/>
    </row>
    <row r="2" spans="1:2" x14ac:dyDescent="0.25">
      <c r="A2" s="20">
        <v>0</v>
      </c>
      <c r="B2" s="20" t="s">
        <v>29</v>
      </c>
    </row>
    <row r="3" spans="1:2" x14ac:dyDescent="0.25">
      <c r="A3" s="20">
        <v>40</v>
      </c>
      <c r="B3" s="20" t="s">
        <v>28</v>
      </c>
    </row>
    <row r="4" spans="1:2" x14ac:dyDescent="0.25">
      <c r="A4" s="20">
        <v>45</v>
      </c>
      <c r="B4" s="20" t="s">
        <v>27</v>
      </c>
    </row>
    <row r="5" spans="1:2" x14ac:dyDescent="0.25">
      <c r="A5" s="20">
        <v>50</v>
      </c>
      <c r="B5" s="20" t="s">
        <v>24</v>
      </c>
    </row>
    <row r="6" spans="1:2" x14ac:dyDescent="0.25">
      <c r="A6" s="20">
        <v>55</v>
      </c>
      <c r="B6" s="20" t="s">
        <v>25</v>
      </c>
    </row>
    <row r="7" spans="1:2" x14ac:dyDescent="0.25">
      <c r="A7" s="20">
        <v>60</v>
      </c>
      <c r="B7" s="20" t="s">
        <v>26</v>
      </c>
    </row>
    <row r="8" spans="1:2" x14ac:dyDescent="0.25">
      <c r="A8" s="20">
        <v>65</v>
      </c>
      <c r="B8" s="20" t="s">
        <v>23</v>
      </c>
    </row>
    <row r="9" spans="1:2" x14ac:dyDescent="0.25">
      <c r="A9" s="20">
        <v>70</v>
      </c>
      <c r="B9" s="20" t="s">
        <v>22</v>
      </c>
    </row>
    <row r="10" spans="1:2" x14ac:dyDescent="0.25">
      <c r="A10" s="20">
        <v>75</v>
      </c>
      <c r="B10" s="20" t="s">
        <v>21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6"/>
  <sheetViews>
    <sheetView topLeftCell="A2" zoomScaleSheetLayoutView="100" workbookViewId="0">
      <selection activeCell="F1" sqref="F1"/>
    </sheetView>
  </sheetViews>
  <sheetFormatPr defaultColWidth="9" defaultRowHeight="15.75" x14ac:dyDescent="0.2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3"/>
      <c r="C1" s="2"/>
      <c r="D1" s="56" t="s">
        <v>1</v>
      </c>
      <c r="E1" s="56"/>
      <c r="F1" s="2"/>
      <c r="G1" s="2"/>
    </row>
    <row r="2" spans="1:7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  <c r="G2" s="18"/>
    </row>
    <row r="3" spans="1:7" x14ac:dyDescent="0.25">
      <c r="A3" s="17"/>
      <c r="B3" s="35" t="e">
        <f>Sheet1!#REF!</f>
        <v>#REF!</v>
      </c>
      <c r="C3" s="2">
        <v>10</v>
      </c>
      <c r="D3" s="2">
        <v>6</v>
      </c>
      <c r="E3" s="2">
        <v>8</v>
      </c>
      <c r="F3" s="2">
        <v>47</v>
      </c>
      <c r="G3" s="2"/>
    </row>
    <row r="4" spans="1:7" x14ac:dyDescent="0.25">
      <c r="A4" s="17"/>
      <c r="B4" s="35" t="e">
        <f>Sheet1!#REF!</f>
        <v>#REF!</v>
      </c>
      <c r="C4" s="2">
        <v>10</v>
      </c>
      <c r="D4" s="2">
        <v>7</v>
      </c>
      <c r="E4" s="2">
        <v>6</v>
      </c>
      <c r="F4" s="2">
        <v>45</v>
      </c>
      <c r="G4" s="2"/>
    </row>
    <row r="5" spans="1:7" x14ac:dyDescent="0.25">
      <c r="A5" s="17"/>
      <c r="B5" s="35" t="e">
        <f>Sheet1!#REF!</f>
        <v>#REF!</v>
      </c>
      <c r="C5" s="2">
        <v>10</v>
      </c>
      <c r="D5" s="2">
        <v>6</v>
      </c>
      <c r="E5" s="2">
        <v>10</v>
      </c>
      <c r="F5" s="2">
        <v>55</v>
      </c>
      <c r="G5" s="2"/>
    </row>
    <row r="6" spans="1:7" x14ac:dyDescent="0.25">
      <c r="A6" s="17"/>
      <c r="B6" s="35" t="str">
        <f>Sheet1!B3</f>
        <v>CHRIS-ITUMA PRAISE</v>
      </c>
      <c r="C6" s="36">
        <v>10</v>
      </c>
      <c r="D6" s="36">
        <v>2</v>
      </c>
      <c r="E6" s="36">
        <v>10</v>
      </c>
      <c r="F6" s="36">
        <v>49</v>
      </c>
      <c r="G6" s="19"/>
    </row>
    <row r="7" spans="1:7" x14ac:dyDescent="0.25">
      <c r="A7" s="17"/>
      <c r="B7" s="35" t="str">
        <f>Sheet1!B4</f>
        <v>CHUKWU  NNEKA BEST</v>
      </c>
      <c r="C7" s="36">
        <v>10</v>
      </c>
      <c r="D7" s="36">
        <v>2</v>
      </c>
      <c r="E7" s="36">
        <v>6</v>
      </c>
      <c r="F7" s="36">
        <v>46</v>
      </c>
      <c r="G7" s="2"/>
    </row>
    <row r="8" spans="1:7" x14ac:dyDescent="0.25">
      <c r="A8" s="17"/>
      <c r="B8" s="35" t="str">
        <f>Sheet1!B5</f>
        <v>CHUKWUKA CHIKAMSO PRINCE</v>
      </c>
      <c r="C8" s="36">
        <v>10</v>
      </c>
      <c r="D8" s="36">
        <v>3</v>
      </c>
      <c r="E8" s="36">
        <v>9</v>
      </c>
      <c r="F8" s="36">
        <v>40</v>
      </c>
      <c r="G8" s="19"/>
    </row>
    <row r="9" spans="1:7" x14ac:dyDescent="0.25">
      <c r="A9" s="17"/>
      <c r="B9" s="35" t="str">
        <f>Sheet1!B6</f>
        <v>DENNIS DIVINE CHINONYEREM</v>
      </c>
      <c r="C9" s="36">
        <v>10</v>
      </c>
      <c r="D9" s="36">
        <v>3</v>
      </c>
      <c r="E9" s="36">
        <v>1</v>
      </c>
      <c r="F9" s="36">
        <v>35</v>
      </c>
      <c r="G9" s="2"/>
    </row>
    <row r="10" spans="1:7" x14ac:dyDescent="0.25">
      <c r="A10" s="17"/>
      <c r="B10" s="35" t="str">
        <f>Sheet1!B7</f>
        <v>DIKE VICTORY CHIBUONUM</v>
      </c>
      <c r="C10" s="36">
        <v>10</v>
      </c>
      <c r="D10" s="36">
        <v>3</v>
      </c>
      <c r="E10" s="36">
        <v>9</v>
      </c>
      <c r="F10" s="36">
        <v>41</v>
      </c>
      <c r="G10" s="2"/>
    </row>
    <row r="11" spans="1:7" x14ac:dyDescent="0.25">
      <c r="A11" s="17"/>
      <c r="B11" s="35" t="str">
        <f>Sheet1!B8</f>
        <v>EZECHINYERE PRUDENCE EZECHINYERE</v>
      </c>
      <c r="C11" s="36">
        <v>10</v>
      </c>
      <c r="D11" s="36">
        <v>2</v>
      </c>
      <c r="E11" s="36">
        <v>5</v>
      </c>
      <c r="F11" s="36">
        <v>44</v>
      </c>
      <c r="G11" s="2"/>
    </row>
    <row r="12" spans="1:7" x14ac:dyDescent="0.25">
      <c r="A12" s="17"/>
      <c r="B12" s="35" t="e">
        <f>Sheet1!#REF!</f>
        <v>#REF!</v>
      </c>
      <c r="C12" s="36">
        <v>10</v>
      </c>
      <c r="D12" s="36">
        <v>2</v>
      </c>
      <c r="E12" s="36">
        <v>8</v>
      </c>
      <c r="F12" s="36">
        <v>42</v>
      </c>
      <c r="G12" s="2"/>
    </row>
    <row r="13" spans="1:7" x14ac:dyDescent="0.25">
      <c r="A13" s="17"/>
      <c r="B13" s="35" t="e">
        <f>Sheet1!#REF!</f>
        <v>#REF!</v>
      </c>
      <c r="C13" s="36">
        <v>10</v>
      </c>
      <c r="D13" s="36">
        <v>3</v>
      </c>
      <c r="E13" s="36">
        <v>9</v>
      </c>
      <c r="F13" s="36">
        <v>42</v>
      </c>
      <c r="G13" s="2"/>
    </row>
    <row r="14" spans="1:7" x14ac:dyDescent="0.25">
      <c r="A14" s="17"/>
      <c r="B14" s="35" t="e">
        <f>Sheet1!#REF!</f>
        <v>#REF!</v>
      </c>
      <c r="C14" s="36">
        <v>9</v>
      </c>
      <c r="D14" s="36">
        <v>8</v>
      </c>
      <c r="E14" s="36">
        <v>8</v>
      </c>
      <c r="F14" s="36">
        <v>44</v>
      </c>
      <c r="G14" s="2"/>
    </row>
    <row r="15" spans="1:7" x14ac:dyDescent="0.25">
      <c r="A15" s="17"/>
      <c r="B15" s="35" t="str">
        <f>Sheet1!B9</f>
        <v>JOHNSON AKACHUKWU FAVOUR</v>
      </c>
      <c r="C15" s="36">
        <v>10</v>
      </c>
      <c r="D15" s="36">
        <v>2</v>
      </c>
      <c r="E15" s="36">
        <v>6</v>
      </c>
      <c r="F15" s="36">
        <v>44</v>
      </c>
      <c r="G15" s="2"/>
    </row>
    <row r="16" spans="1:7" x14ac:dyDescent="0.25">
      <c r="A16" s="17"/>
      <c r="B16" s="35" t="e">
        <f>Sheet1!#REF!</f>
        <v>#REF!</v>
      </c>
      <c r="C16" s="36">
        <v>10</v>
      </c>
      <c r="D16" s="36">
        <v>4</v>
      </c>
      <c r="E16" s="36">
        <v>10</v>
      </c>
      <c r="F16" s="36">
        <v>43</v>
      </c>
      <c r="G16" s="2"/>
    </row>
    <row r="17" spans="1:7" x14ac:dyDescent="0.25">
      <c r="A17" s="17"/>
      <c r="B17" s="35" t="str">
        <f>Sheet1!B10</f>
        <v>NWAIGWE REJOICE AKACHUKWU</v>
      </c>
      <c r="C17" s="36">
        <v>10</v>
      </c>
      <c r="D17" s="36">
        <v>8</v>
      </c>
      <c r="E17" s="36">
        <v>9</v>
      </c>
      <c r="F17" s="36">
        <v>52</v>
      </c>
      <c r="G17" s="2"/>
    </row>
    <row r="18" spans="1:7" x14ac:dyDescent="0.25">
      <c r="A18" s="17"/>
      <c r="B18" s="35" t="str">
        <f>Sheet1!B11</f>
        <v>NWODE JOY NMESOMA</v>
      </c>
      <c r="C18" s="36">
        <v>10</v>
      </c>
      <c r="D18" s="36">
        <v>2</v>
      </c>
      <c r="E18" s="36">
        <v>10</v>
      </c>
      <c r="F18" s="36">
        <v>52</v>
      </c>
      <c r="G18" s="2"/>
    </row>
    <row r="19" spans="1:7" x14ac:dyDescent="0.25">
      <c r="A19" s="17"/>
      <c r="B19" s="35" t="e">
        <f>Sheet1!#REF!</f>
        <v>#REF!</v>
      </c>
      <c r="C19" s="36">
        <v>10</v>
      </c>
      <c r="D19" s="36">
        <v>4</v>
      </c>
      <c r="E19" s="36">
        <v>9</v>
      </c>
      <c r="F19" s="36">
        <v>49</v>
      </c>
      <c r="G19" s="2"/>
    </row>
    <row r="20" spans="1:7" x14ac:dyDescent="0.25">
      <c r="A20" s="17"/>
      <c r="B20" s="35" t="str">
        <f>Sheet1!B12</f>
        <v>OBIDIKE CHINECHEREM FAVOUR</v>
      </c>
      <c r="C20" s="36">
        <v>10</v>
      </c>
      <c r="D20" s="36">
        <v>3</v>
      </c>
      <c r="E20" s="36">
        <v>9</v>
      </c>
      <c r="F20" s="36">
        <v>40</v>
      </c>
      <c r="G20" s="2"/>
    </row>
    <row r="21" spans="1:7" x14ac:dyDescent="0.25">
      <c r="A21" s="17"/>
      <c r="B21" s="35" t="e">
        <f>Sheet1!#REF!</f>
        <v>#REF!</v>
      </c>
      <c r="C21" s="36">
        <v>10</v>
      </c>
      <c r="D21" s="36">
        <v>5</v>
      </c>
      <c r="E21" s="36">
        <v>7</v>
      </c>
      <c r="F21" s="36">
        <v>49</v>
      </c>
      <c r="G21" s="2"/>
    </row>
    <row r="22" spans="1:7" x14ac:dyDescent="0.25">
      <c r="A22" s="17"/>
      <c r="B22" s="35" t="str">
        <f>Sheet1!B13</f>
        <v>OFILI   IHECHUKWUKWURU</v>
      </c>
      <c r="C22" s="36">
        <v>10</v>
      </c>
      <c r="D22" s="36">
        <v>3</v>
      </c>
      <c r="E22" s="36">
        <v>7</v>
      </c>
      <c r="F22" s="36">
        <v>34</v>
      </c>
      <c r="G22" s="2"/>
    </row>
    <row r="23" spans="1:7" x14ac:dyDescent="0.25">
      <c r="A23" s="17"/>
      <c r="B23" s="35" t="e">
        <f>Sheet1!#REF!</f>
        <v>#REF!</v>
      </c>
      <c r="C23" s="36">
        <v>10</v>
      </c>
      <c r="D23" s="36">
        <v>5</v>
      </c>
      <c r="E23" s="36">
        <v>9</v>
      </c>
      <c r="F23" s="36">
        <v>46</v>
      </c>
      <c r="G23" s="2"/>
    </row>
    <row r="24" spans="1:7" x14ac:dyDescent="0.25">
      <c r="A24" s="17"/>
      <c r="B24" s="35" t="e">
        <f>Sheet1!#REF!</f>
        <v>#REF!</v>
      </c>
      <c r="C24" s="36">
        <v>10</v>
      </c>
      <c r="D24" s="36">
        <v>7</v>
      </c>
      <c r="E24" s="36">
        <v>9</v>
      </c>
      <c r="F24" s="36">
        <v>49</v>
      </c>
      <c r="G24" s="2"/>
    </row>
    <row r="25" spans="1:7" x14ac:dyDescent="0.25">
      <c r="A25" s="17"/>
      <c r="B25" s="35" t="str">
        <f>Sheet1!B14</f>
        <v>OKEKE DAVID IKECHUKWU</v>
      </c>
      <c r="C25" s="36">
        <v>10</v>
      </c>
      <c r="D25" s="36">
        <v>3</v>
      </c>
      <c r="E25" s="36">
        <v>5</v>
      </c>
      <c r="F25" s="36">
        <v>32</v>
      </c>
      <c r="G25" s="2"/>
    </row>
    <row r="26" spans="1:7" x14ac:dyDescent="0.25">
      <c r="A26" s="17"/>
      <c r="B26" s="35" t="e">
        <f>Sheet1!#REF!</f>
        <v>#REF!</v>
      </c>
      <c r="C26" s="36">
        <v>10</v>
      </c>
      <c r="D26" s="36">
        <v>7</v>
      </c>
      <c r="E26" s="36">
        <v>7</v>
      </c>
      <c r="F26" s="36">
        <v>49</v>
      </c>
      <c r="G26" s="2"/>
    </row>
    <row r="27" spans="1:7" x14ac:dyDescent="0.25">
      <c r="A27" s="17"/>
      <c r="B27" s="35" t="str">
        <f>Sheet1!B15</f>
        <v>OKONKWO KENECHUKWU</v>
      </c>
      <c r="C27" s="36">
        <v>10</v>
      </c>
      <c r="D27" s="36">
        <v>2</v>
      </c>
      <c r="E27" s="36">
        <v>6</v>
      </c>
      <c r="F27" s="36">
        <v>44</v>
      </c>
      <c r="G27" s="19"/>
    </row>
    <row r="28" spans="1:7" x14ac:dyDescent="0.25">
      <c r="A28" s="17"/>
      <c r="B28" s="35" t="e">
        <f>Sheet1!#REF!</f>
        <v>#REF!</v>
      </c>
      <c r="C28" s="36">
        <v>10</v>
      </c>
      <c r="D28" s="36">
        <v>3</v>
      </c>
      <c r="E28" s="36">
        <v>8</v>
      </c>
      <c r="F28" s="36">
        <v>40</v>
      </c>
      <c r="G28" s="2"/>
    </row>
    <row r="29" spans="1:7" x14ac:dyDescent="0.25">
      <c r="A29" s="17"/>
      <c r="B29" s="35" t="e">
        <f>Sheet1!#REF!</f>
        <v>#REF!</v>
      </c>
      <c r="C29" s="36">
        <v>10</v>
      </c>
      <c r="D29" s="36">
        <v>6</v>
      </c>
      <c r="E29" s="36">
        <v>10</v>
      </c>
      <c r="F29" s="36">
        <v>46</v>
      </c>
      <c r="G29" s="2"/>
    </row>
    <row r="30" spans="1:7" x14ac:dyDescent="0.25">
      <c r="A30" s="17"/>
      <c r="B30" s="35" t="str">
        <f>Sheet1!B16</f>
        <v>ONOH CHIMDINDU SAMUEL</v>
      </c>
      <c r="C30" s="36">
        <v>9</v>
      </c>
      <c r="D30" s="36">
        <v>2</v>
      </c>
      <c r="E30" s="36">
        <v>6</v>
      </c>
      <c r="F30" s="36">
        <v>36</v>
      </c>
      <c r="G30" s="19"/>
    </row>
    <row r="31" spans="1:7" x14ac:dyDescent="0.25">
      <c r="A31" s="17"/>
      <c r="B31" s="35" t="str">
        <f>Sheet1!B17</f>
        <v>ONWUKAIKE GRACE NMACHUKWU</v>
      </c>
      <c r="C31" s="36">
        <v>8</v>
      </c>
      <c r="D31" s="36">
        <v>2</v>
      </c>
      <c r="E31" s="36">
        <v>5</v>
      </c>
      <c r="F31" s="36">
        <v>45</v>
      </c>
      <c r="G31" s="2"/>
    </row>
    <row r="32" spans="1:7" x14ac:dyDescent="0.25">
      <c r="A32" s="17"/>
      <c r="B32" s="35" t="e">
        <f>Sheet1!#REF!</f>
        <v>#REF!</v>
      </c>
      <c r="C32" s="36">
        <v>10</v>
      </c>
      <c r="D32" s="36">
        <v>2</v>
      </c>
      <c r="E32" s="36">
        <v>8</v>
      </c>
      <c r="F32" s="36">
        <v>40</v>
      </c>
      <c r="G32" s="2"/>
    </row>
    <row r="33" spans="1:7" x14ac:dyDescent="0.25">
      <c r="A33" s="17"/>
      <c r="B33" s="35" t="str">
        <f>Sheet1!B18</f>
        <v>UCHE BLESSING FECHI</v>
      </c>
      <c r="C33" s="36">
        <v>10</v>
      </c>
      <c r="D33" s="36">
        <v>6</v>
      </c>
      <c r="E33" s="36">
        <v>10</v>
      </c>
      <c r="F33" s="36">
        <v>50</v>
      </c>
      <c r="G33" s="2"/>
    </row>
    <row r="34" spans="1:7" x14ac:dyDescent="0.25">
      <c r="A34" s="17"/>
      <c r="B34" s="35" t="e">
        <f>Sheet1!#REF!</f>
        <v>#REF!</v>
      </c>
      <c r="C34" s="36">
        <v>10</v>
      </c>
      <c r="D34" s="36">
        <v>4</v>
      </c>
      <c r="E34" s="36">
        <v>6</v>
      </c>
      <c r="F34" s="36">
        <v>35</v>
      </c>
      <c r="G34" s="2"/>
    </row>
    <row r="35" spans="1:7" x14ac:dyDescent="0.25">
      <c r="A35" s="17"/>
      <c r="B35" s="35" t="e">
        <f>Sheet1!#REF!</f>
        <v>#REF!</v>
      </c>
      <c r="C35" s="36">
        <v>10</v>
      </c>
      <c r="D35" s="36">
        <v>5</v>
      </c>
      <c r="E35" s="36">
        <v>7</v>
      </c>
      <c r="F35" s="36">
        <v>49</v>
      </c>
      <c r="G35" s="2"/>
    </row>
    <row r="36" spans="1:7" x14ac:dyDescent="0.25">
      <c r="A36" s="17"/>
      <c r="B36" s="35" t="str">
        <f>Sheet1!B19</f>
        <v>UDEH BEST IZUCHUKWU</v>
      </c>
      <c r="C36" s="36">
        <v>10</v>
      </c>
      <c r="D36" s="36">
        <v>2</v>
      </c>
      <c r="E36" s="36">
        <v>8</v>
      </c>
      <c r="F36" s="36">
        <v>49</v>
      </c>
      <c r="G36" s="2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36"/>
  <sheetViews>
    <sheetView topLeftCell="A24" workbookViewId="0">
      <selection activeCell="A37" sqref="A37"/>
    </sheetView>
  </sheetViews>
  <sheetFormatPr defaultRowHeight="15.75" x14ac:dyDescent="0.25"/>
  <cols>
    <col min="1" max="1" width="19.375" customWidth="1"/>
    <col min="2" max="2" width="46.625" style="31" bestFit="1" customWidth="1"/>
    <col min="4" max="4" width="13.375" bestFit="1" customWidth="1"/>
  </cols>
  <sheetData>
    <row r="1" spans="1:6" x14ac:dyDescent="0.25">
      <c r="B1" s="33"/>
      <c r="C1" s="2"/>
      <c r="D1" s="56" t="s">
        <v>2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>
        <v>9</v>
      </c>
      <c r="D3">
        <v>3</v>
      </c>
      <c r="E3">
        <v>5</v>
      </c>
      <c r="F3">
        <v>26</v>
      </c>
    </row>
    <row r="4" spans="1:6" x14ac:dyDescent="0.25">
      <c r="A4" s="17"/>
      <c r="B4" s="35" t="e">
        <f>Sheet1!#REF!</f>
        <v>#REF!</v>
      </c>
      <c r="C4">
        <v>9</v>
      </c>
      <c r="D4">
        <v>7</v>
      </c>
      <c r="E4">
        <v>4</v>
      </c>
      <c r="F4">
        <v>26</v>
      </c>
    </row>
    <row r="5" spans="1:6" x14ac:dyDescent="0.25">
      <c r="A5" s="17"/>
      <c r="B5" s="35" t="e">
        <f>Sheet1!#REF!</f>
        <v>#REF!</v>
      </c>
      <c r="C5">
        <v>10</v>
      </c>
      <c r="D5">
        <v>8</v>
      </c>
      <c r="E5">
        <v>7</v>
      </c>
      <c r="F5">
        <v>51</v>
      </c>
    </row>
    <row r="6" spans="1:6" x14ac:dyDescent="0.25">
      <c r="A6" s="17"/>
      <c r="B6" s="35" t="str">
        <f>Sheet1!B3</f>
        <v>CHRIS-ITUMA PRAISE</v>
      </c>
      <c r="C6">
        <v>7</v>
      </c>
      <c r="D6">
        <v>4</v>
      </c>
      <c r="E6">
        <v>2</v>
      </c>
      <c r="F6">
        <v>18</v>
      </c>
    </row>
    <row r="7" spans="1:6" x14ac:dyDescent="0.25">
      <c r="A7" s="17"/>
      <c r="B7" s="35" t="str">
        <f>Sheet1!B4</f>
        <v>CHUKWU  NNEKA BEST</v>
      </c>
      <c r="C7">
        <v>7</v>
      </c>
      <c r="D7">
        <v>4</v>
      </c>
      <c r="E7">
        <v>2</v>
      </c>
      <c r="F7">
        <v>14</v>
      </c>
    </row>
    <row r="8" spans="1:6" x14ac:dyDescent="0.25">
      <c r="A8" s="17"/>
      <c r="B8" s="35" t="str">
        <f>Sheet1!B5</f>
        <v>CHUKWUKA CHIKAMSO PRINCE</v>
      </c>
      <c r="C8">
        <v>9</v>
      </c>
      <c r="D8">
        <v>3</v>
      </c>
      <c r="E8">
        <v>5</v>
      </c>
      <c r="F8">
        <v>14</v>
      </c>
    </row>
    <row r="9" spans="1:6" x14ac:dyDescent="0.25">
      <c r="A9" s="17"/>
      <c r="B9" s="35" t="str">
        <f>Sheet1!B6</f>
        <v>DENNIS DIVINE CHINONYEREM</v>
      </c>
      <c r="C9">
        <v>10</v>
      </c>
      <c r="D9">
        <v>4</v>
      </c>
      <c r="E9">
        <v>5</v>
      </c>
      <c r="F9">
        <v>15</v>
      </c>
    </row>
    <row r="10" spans="1:6" x14ac:dyDescent="0.25">
      <c r="A10" s="17"/>
      <c r="B10" s="35" t="str">
        <f>Sheet1!B7</f>
        <v>DIKE VICTORY CHIBUONUM</v>
      </c>
      <c r="C10">
        <v>10</v>
      </c>
      <c r="D10">
        <v>6</v>
      </c>
      <c r="E10">
        <v>5</v>
      </c>
      <c r="F10">
        <v>36</v>
      </c>
    </row>
    <row r="11" spans="1:6" x14ac:dyDescent="0.25">
      <c r="A11" s="17"/>
      <c r="B11" s="35" t="str">
        <f>Sheet1!B8</f>
        <v>EZECHINYERE PRUDENCE EZECHINYERE</v>
      </c>
      <c r="C11">
        <v>7</v>
      </c>
      <c r="D11">
        <v>4</v>
      </c>
      <c r="E11">
        <v>2</v>
      </c>
      <c r="F11">
        <v>21</v>
      </c>
    </row>
    <row r="12" spans="1:6" x14ac:dyDescent="0.25">
      <c r="A12" s="17"/>
      <c r="B12" s="35" t="e">
        <f>Sheet1!#REF!</f>
        <v>#REF!</v>
      </c>
      <c r="C12">
        <v>9</v>
      </c>
      <c r="D12">
        <v>4</v>
      </c>
      <c r="E12">
        <v>2</v>
      </c>
      <c r="F12">
        <v>27</v>
      </c>
    </row>
    <row r="13" spans="1:6" x14ac:dyDescent="0.25">
      <c r="A13" s="17"/>
      <c r="B13" s="35" t="e">
        <f>Sheet1!#REF!</f>
        <v>#REF!</v>
      </c>
      <c r="C13">
        <v>10</v>
      </c>
      <c r="D13">
        <v>5</v>
      </c>
      <c r="E13">
        <v>5</v>
      </c>
      <c r="F13">
        <v>33</v>
      </c>
    </row>
    <row r="14" spans="1:6" x14ac:dyDescent="0.25">
      <c r="A14" s="17"/>
      <c r="B14" s="35" t="e">
        <f>Sheet1!#REF!</f>
        <v>#REF!</v>
      </c>
      <c r="C14">
        <v>10</v>
      </c>
      <c r="D14">
        <v>7</v>
      </c>
      <c r="E14">
        <v>6</v>
      </c>
      <c r="F14">
        <v>33</v>
      </c>
    </row>
    <row r="15" spans="1:6" x14ac:dyDescent="0.25">
      <c r="A15" s="17"/>
      <c r="B15" s="35" t="str">
        <f>Sheet1!B9</f>
        <v>JOHNSON AKACHUKWU FAVOUR</v>
      </c>
      <c r="C15">
        <v>8</v>
      </c>
      <c r="D15">
        <v>4</v>
      </c>
      <c r="E15">
        <v>4</v>
      </c>
      <c r="F15">
        <v>19</v>
      </c>
    </row>
    <row r="16" spans="1:6" x14ac:dyDescent="0.25">
      <c r="A16" s="17"/>
      <c r="B16" s="35" t="e">
        <f>Sheet1!#REF!</f>
        <v>#REF!</v>
      </c>
      <c r="C16">
        <v>9</v>
      </c>
      <c r="D16">
        <v>4</v>
      </c>
      <c r="E16">
        <v>5</v>
      </c>
      <c r="F16">
        <v>26</v>
      </c>
    </row>
    <row r="17" spans="1:6" x14ac:dyDescent="0.25">
      <c r="A17" s="17"/>
      <c r="B17" s="35" t="str">
        <f>Sheet1!B10</f>
        <v>NWAIGWE REJOICE AKACHUKWU</v>
      </c>
      <c r="C17">
        <v>10</v>
      </c>
      <c r="D17">
        <v>4</v>
      </c>
      <c r="E17">
        <v>7</v>
      </c>
      <c r="F17">
        <v>17</v>
      </c>
    </row>
    <row r="18" spans="1:6" x14ac:dyDescent="0.25">
      <c r="A18" s="17"/>
      <c r="B18" s="35" t="str">
        <f>Sheet1!B11</f>
        <v>NWODE JOY NMESOMA</v>
      </c>
      <c r="C18">
        <v>8</v>
      </c>
      <c r="D18">
        <v>4</v>
      </c>
      <c r="E18">
        <v>3</v>
      </c>
      <c r="F18">
        <v>15</v>
      </c>
    </row>
    <row r="19" spans="1:6" x14ac:dyDescent="0.25">
      <c r="A19" s="17"/>
      <c r="B19" s="35" t="e">
        <f>Sheet1!#REF!</f>
        <v>#REF!</v>
      </c>
      <c r="C19">
        <v>9</v>
      </c>
      <c r="D19">
        <v>6</v>
      </c>
      <c r="E19">
        <v>4</v>
      </c>
      <c r="F19">
        <v>33</v>
      </c>
    </row>
    <row r="20" spans="1:6" x14ac:dyDescent="0.25">
      <c r="A20" s="17"/>
      <c r="B20" s="35" t="str">
        <f>Sheet1!B12</f>
        <v>OBIDIKE CHINECHEREM FAVOUR</v>
      </c>
      <c r="C20">
        <v>7</v>
      </c>
      <c r="D20">
        <v>4</v>
      </c>
      <c r="E20">
        <v>4</v>
      </c>
      <c r="F20">
        <v>17</v>
      </c>
    </row>
    <row r="21" spans="1:6" x14ac:dyDescent="0.25">
      <c r="A21" s="17"/>
      <c r="B21" s="35" t="e">
        <f>Sheet1!#REF!</f>
        <v>#REF!</v>
      </c>
      <c r="C21">
        <v>10</v>
      </c>
      <c r="D21">
        <v>7</v>
      </c>
      <c r="E21">
        <v>7</v>
      </c>
      <c r="F21">
        <v>44</v>
      </c>
    </row>
    <row r="22" spans="1:6" x14ac:dyDescent="0.25">
      <c r="A22" s="17"/>
      <c r="B22" s="35" t="str">
        <f>Sheet1!B13</f>
        <v>OFILI   IHECHUKWUKWURU</v>
      </c>
      <c r="C22">
        <v>7</v>
      </c>
      <c r="D22">
        <v>6</v>
      </c>
      <c r="E22">
        <v>2</v>
      </c>
      <c r="F22">
        <v>26</v>
      </c>
    </row>
    <row r="23" spans="1:6" x14ac:dyDescent="0.25">
      <c r="A23" s="17"/>
      <c r="B23" s="35" t="e">
        <f>Sheet1!#REF!</f>
        <v>#REF!</v>
      </c>
      <c r="C23">
        <v>9</v>
      </c>
      <c r="D23">
        <v>3</v>
      </c>
      <c r="E23">
        <v>5</v>
      </c>
      <c r="F23">
        <v>13</v>
      </c>
    </row>
    <row r="24" spans="1:6" x14ac:dyDescent="0.25">
      <c r="A24" s="17"/>
      <c r="B24" s="35" t="e">
        <f>Sheet1!#REF!</f>
        <v>#REF!</v>
      </c>
      <c r="C24">
        <v>10</v>
      </c>
      <c r="D24">
        <v>6</v>
      </c>
      <c r="E24">
        <v>9</v>
      </c>
      <c r="F24">
        <v>47</v>
      </c>
    </row>
    <row r="25" spans="1:6" x14ac:dyDescent="0.25">
      <c r="A25" s="17"/>
      <c r="B25" s="35" t="str">
        <f>Sheet1!B14</f>
        <v>OKEKE DAVID IKECHUKWU</v>
      </c>
      <c r="C25">
        <v>10</v>
      </c>
      <c r="D25">
        <v>4</v>
      </c>
      <c r="E25">
        <v>4</v>
      </c>
      <c r="F25">
        <v>22</v>
      </c>
    </row>
    <row r="26" spans="1:6" x14ac:dyDescent="0.25">
      <c r="A26" s="17"/>
      <c r="B26" s="35" t="e">
        <f>Sheet1!#REF!</f>
        <v>#REF!</v>
      </c>
      <c r="C26">
        <v>8</v>
      </c>
      <c r="D26">
        <v>6</v>
      </c>
      <c r="E26">
        <v>4</v>
      </c>
      <c r="F26">
        <v>35</v>
      </c>
    </row>
    <row r="27" spans="1:6" x14ac:dyDescent="0.25">
      <c r="A27" s="17"/>
      <c r="B27" s="35" t="str">
        <f>Sheet1!B15</f>
        <v>OKONKWO KENECHUKWU</v>
      </c>
      <c r="C27">
        <v>10</v>
      </c>
      <c r="D27">
        <v>4</v>
      </c>
      <c r="E27">
        <v>6</v>
      </c>
      <c r="F27">
        <v>18</v>
      </c>
    </row>
    <row r="28" spans="1:6" x14ac:dyDescent="0.25">
      <c r="A28" s="17"/>
      <c r="B28" s="35" t="e">
        <f>Sheet1!#REF!</f>
        <v>#REF!</v>
      </c>
      <c r="C28">
        <v>7</v>
      </c>
      <c r="D28">
        <v>3</v>
      </c>
      <c r="E28">
        <v>2</v>
      </c>
      <c r="F28">
        <v>14</v>
      </c>
    </row>
    <row r="29" spans="1:6" x14ac:dyDescent="0.25">
      <c r="A29" s="17"/>
      <c r="B29" s="35" t="e">
        <f>Sheet1!#REF!</f>
        <v>#REF!</v>
      </c>
      <c r="C29">
        <v>10</v>
      </c>
      <c r="D29">
        <v>7</v>
      </c>
      <c r="E29">
        <v>6</v>
      </c>
      <c r="F29">
        <v>29</v>
      </c>
    </row>
    <row r="30" spans="1:6" x14ac:dyDescent="0.25">
      <c r="A30" s="17"/>
      <c r="B30" s="35" t="str">
        <f>Sheet1!B16</f>
        <v>ONOH CHIMDINDU SAMUEL</v>
      </c>
      <c r="C30">
        <v>7</v>
      </c>
      <c r="D30">
        <v>4</v>
      </c>
      <c r="E30">
        <v>2</v>
      </c>
      <c r="F30">
        <v>13</v>
      </c>
    </row>
    <row r="31" spans="1:6" x14ac:dyDescent="0.25">
      <c r="A31" s="17"/>
      <c r="B31" s="35" t="str">
        <f>Sheet1!B17</f>
        <v>ONWUKAIKE GRACE NMACHUKWU</v>
      </c>
      <c r="C31">
        <v>7</v>
      </c>
      <c r="D31">
        <v>4</v>
      </c>
      <c r="E31">
        <v>2</v>
      </c>
      <c r="F31">
        <v>16</v>
      </c>
    </row>
    <row r="32" spans="1:6" x14ac:dyDescent="0.25">
      <c r="A32" s="17"/>
      <c r="B32" s="35" t="e">
        <f>Sheet1!#REF!</f>
        <v>#REF!</v>
      </c>
      <c r="C32">
        <v>10</v>
      </c>
      <c r="D32">
        <v>4</v>
      </c>
      <c r="E32">
        <v>5</v>
      </c>
      <c r="F32">
        <v>23</v>
      </c>
    </row>
    <row r="33" spans="1:6" x14ac:dyDescent="0.25">
      <c r="A33" s="17"/>
      <c r="B33" s="35" t="str">
        <f>Sheet1!B18</f>
        <v>UCHE BLESSING FECHI</v>
      </c>
      <c r="C33">
        <v>10</v>
      </c>
      <c r="D33">
        <v>3</v>
      </c>
      <c r="E33">
        <v>6</v>
      </c>
      <c r="F33">
        <v>18</v>
      </c>
    </row>
    <row r="34" spans="1:6" x14ac:dyDescent="0.25">
      <c r="A34" s="17"/>
      <c r="B34" s="35" t="e">
        <f>Sheet1!#REF!</f>
        <v>#REF!</v>
      </c>
      <c r="C34">
        <v>10</v>
      </c>
      <c r="D34">
        <v>5</v>
      </c>
      <c r="E34">
        <v>5</v>
      </c>
      <c r="F34">
        <v>26</v>
      </c>
    </row>
    <row r="35" spans="1:6" x14ac:dyDescent="0.25">
      <c r="A35" s="17"/>
      <c r="B35" s="35" t="e">
        <f>Sheet1!#REF!</f>
        <v>#REF!</v>
      </c>
      <c r="C35">
        <v>10</v>
      </c>
      <c r="D35">
        <v>6</v>
      </c>
      <c r="E35">
        <v>4</v>
      </c>
      <c r="F35">
        <v>40</v>
      </c>
    </row>
    <row r="36" spans="1:6" x14ac:dyDescent="0.25">
      <c r="A36" s="17"/>
      <c r="B36" s="35" t="str">
        <f>Sheet1!B19</f>
        <v>UDEH BEST IZUCHUKWU</v>
      </c>
      <c r="C36">
        <v>10</v>
      </c>
      <c r="D36">
        <v>3</v>
      </c>
      <c r="E36">
        <v>6</v>
      </c>
      <c r="F36">
        <v>29</v>
      </c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36"/>
  <sheetViews>
    <sheetView workbookViewId="0">
      <selection activeCell="C20" sqref="C20"/>
    </sheetView>
  </sheetViews>
  <sheetFormatPr defaultRowHeight="15.75" x14ac:dyDescent="0.25"/>
  <cols>
    <col min="1" max="1" width="20.5" customWidth="1"/>
    <col min="2" max="2" width="34.375" style="31" customWidth="1"/>
  </cols>
  <sheetData>
    <row r="1" spans="1:6" x14ac:dyDescent="0.25">
      <c r="B1" s="33"/>
      <c r="C1" s="2"/>
      <c r="D1" s="56" t="s">
        <v>41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4">
        <v>10</v>
      </c>
      <c r="D3" s="4">
        <v>9</v>
      </c>
      <c r="E3" s="4">
        <v>9</v>
      </c>
      <c r="F3" s="4">
        <v>47</v>
      </c>
    </row>
    <row r="4" spans="1:6" x14ac:dyDescent="0.25">
      <c r="A4" s="17"/>
      <c r="B4" s="35" t="e">
        <f>Sheet1!#REF!</f>
        <v>#REF!</v>
      </c>
      <c r="C4" s="4">
        <v>10</v>
      </c>
      <c r="D4" s="4">
        <v>10</v>
      </c>
      <c r="E4" s="4">
        <v>10</v>
      </c>
      <c r="F4" s="4">
        <v>36</v>
      </c>
    </row>
    <row r="5" spans="1:6" x14ac:dyDescent="0.25">
      <c r="A5" s="17"/>
      <c r="B5" s="35" t="e">
        <f>Sheet1!#REF!</f>
        <v>#REF!</v>
      </c>
      <c r="C5" s="4">
        <v>10</v>
      </c>
      <c r="D5" s="4">
        <v>10</v>
      </c>
      <c r="E5" s="4">
        <v>10</v>
      </c>
      <c r="F5" s="4">
        <v>60</v>
      </c>
    </row>
    <row r="6" spans="1:6" x14ac:dyDescent="0.25">
      <c r="A6" s="17"/>
      <c r="B6" s="35" t="str">
        <f>Sheet1!B3</f>
        <v>CHRIS-ITUMA PRAISE</v>
      </c>
      <c r="C6" s="4">
        <v>10</v>
      </c>
      <c r="D6" s="4">
        <v>9</v>
      </c>
      <c r="E6" s="4">
        <v>5</v>
      </c>
      <c r="F6" s="4">
        <v>34</v>
      </c>
    </row>
    <row r="7" spans="1:6" x14ac:dyDescent="0.25">
      <c r="A7" s="17"/>
      <c r="B7" s="35" t="str">
        <f>Sheet1!B4</f>
        <v>CHUKWU  NNEKA BEST</v>
      </c>
      <c r="C7" s="4">
        <v>10</v>
      </c>
      <c r="D7" s="4">
        <v>6</v>
      </c>
      <c r="E7" s="4">
        <v>2</v>
      </c>
      <c r="F7" s="4">
        <v>31</v>
      </c>
    </row>
    <row r="8" spans="1:6" x14ac:dyDescent="0.25">
      <c r="A8" s="17"/>
      <c r="B8" s="35" t="str">
        <f>Sheet1!B5</f>
        <v>CHUKWUKA CHIKAMSO PRINCE</v>
      </c>
      <c r="C8" s="4">
        <v>5</v>
      </c>
      <c r="D8" s="4">
        <v>7</v>
      </c>
      <c r="E8" s="4">
        <v>9</v>
      </c>
      <c r="F8" s="4">
        <v>25</v>
      </c>
    </row>
    <row r="9" spans="1:6" x14ac:dyDescent="0.25">
      <c r="A9" s="17"/>
      <c r="B9" s="35" t="str">
        <f>Sheet1!B6</f>
        <v>DENNIS DIVINE CHINONYEREM</v>
      </c>
      <c r="C9" s="4">
        <v>4</v>
      </c>
      <c r="D9" s="4">
        <v>6</v>
      </c>
      <c r="E9" s="4">
        <v>5</v>
      </c>
      <c r="F9" s="4">
        <v>18</v>
      </c>
    </row>
    <row r="10" spans="1:6" x14ac:dyDescent="0.25">
      <c r="A10" s="17"/>
      <c r="B10" s="35" t="str">
        <f>Sheet1!B7</f>
        <v>DIKE VICTORY CHIBUONUM</v>
      </c>
      <c r="C10" s="4">
        <v>5</v>
      </c>
      <c r="D10" s="4">
        <v>10</v>
      </c>
      <c r="E10" s="4">
        <v>7</v>
      </c>
      <c r="F10" s="4">
        <v>46</v>
      </c>
    </row>
    <row r="11" spans="1:6" x14ac:dyDescent="0.25">
      <c r="A11" s="17"/>
      <c r="B11" s="35" t="str">
        <f>Sheet1!B8</f>
        <v>EZECHINYERE PRUDENCE EZECHINYERE</v>
      </c>
      <c r="C11" s="4">
        <v>5</v>
      </c>
      <c r="D11" s="4">
        <v>5</v>
      </c>
      <c r="E11" s="4">
        <v>6</v>
      </c>
      <c r="F11" s="4">
        <v>27</v>
      </c>
    </row>
    <row r="12" spans="1:6" x14ac:dyDescent="0.25">
      <c r="A12" s="17"/>
      <c r="B12" s="35" t="e">
        <f>Sheet1!#REF!</f>
        <v>#REF!</v>
      </c>
      <c r="C12" s="4">
        <v>10</v>
      </c>
      <c r="D12" s="4">
        <v>9</v>
      </c>
      <c r="E12" s="4">
        <v>9</v>
      </c>
      <c r="F12" s="4">
        <v>51</v>
      </c>
    </row>
    <row r="13" spans="1:6" x14ac:dyDescent="0.25">
      <c r="A13" s="17"/>
      <c r="B13" s="35" t="e">
        <f>Sheet1!#REF!</f>
        <v>#REF!</v>
      </c>
      <c r="C13" s="4">
        <v>10</v>
      </c>
      <c r="D13" s="4">
        <v>10</v>
      </c>
      <c r="E13" s="4">
        <v>9</v>
      </c>
      <c r="F13" s="4">
        <v>39</v>
      </c>
    </row>
    <row r="14" spans="1:6" x14ac:dyDescent="0.25">
      <c r="A14" s="17"/>
      <c r="B14" s="35" t="e">
        <f>Sheet1!#REF!</f>
        <v>#REF!</v>
      </c>
      <c r="C14" s="4">
        <v>10</v>
      </c>
      <c r="D14" s="4">
        <v>10</v>
      </c>
      <c r="E14" s="4">
        <v>9</v>
      </c>
      <c r="F14" s="4">
        <v>58</v>
      </c>
    </row>
    <row r="15" spans="1:6" x14ac:dyDescent="0.25">
      <c r="A15" s="17"/>
      <c r="B15" s="35" t="str">
        <f>Sheet1!B9</f>
        <v>JOHNSON AKACHUKWU FAVOUR</v>
      </c>
      <c r="C15" s="4">
        <v>5</v>
      </c>
      <c r="D15" s="4">
        <v>10</v>
      </c>
      <c r="E15" s="4">
        <v>8</v>
      </c>
      <c r="F15" s="4">
        <v>51</v>
      </c>
    </row>
    <row r="16" spans="1:6" x14ac:dyDescent="0.25">
      <c r="A16" s="17"/>
      <c r="B16" s="35" t="e">
        <f>Sheet1!#REF!</f>
        <v>#REF!</v>
      </c>
      <c r="C16" s="4">
        <v>10</v>
      </c>
      <c r="D16" s="4">
        <v>6</v>
      </c>
      <c r="E16" s="4">
        <v>10</v>
      </c>
      <c r="F16" s="4">
        <v>40</v>
      </c>
    </row>
    <row r="17" spans="1:7" x14ac:dyDescent="0.25">
      <c r="A17" s="17"/>
      <c r="B17" s="35" t="str">
        <f>Sheet1!B10</f>
        <v>NWAIGWE REJOICE AKACHUKWU</v>
      </c>
      <c r="C17" s="4">
        <v>10</v>
      </c>
      <c r="D17" s="4">
        <v>10</v>
      </c>
      <c r="E17" s="4">
        <v>9</v>
      </c>
      <c r="F17" s="4">
        <v>52</v>
      </c>
    </row>
    <row r="18" spans="1:7" x14ac:dyDescent="0.25">
      <c r="A18" s="17"/>
      <c r="B18" s="35" t="str">
        <f>Sheet1!B11</f>
        <v>NWODE JOY NMESOMA</v>
      </c>
      <c r="C18" s="4">
        <v>10</v>
      </c>
      <c r="D18" s="4">
        <v>9</v>
      </c>
      <c r="E18" s="4">
        <v>9</v>
      </c>
      <c r="F18" s="4">
        <v>41</v>
      </c>
    </row>
    <row r="19" spans="1:7" x14ac:dyDescent="0.25">
      <c r="A19" s="17"/>
      <c r="B19" s="35" t="e">
        <f>Sheet1!#REF!</f>
        <v>#REF!</v>
      </c>
      <c r="C19" s="4">
        <v>10</v>
      </c>
      <c r="D19" s="4">
        <v>10</v>
      </c>
      <c r="E19" s="4">
        <v>10</v>
      </c>
      <c r="F19" s="4">
        <v>55</v>
      </c>
    </row>
    <row r="20" spans="1:7" x14ac:dyDescent="0.25">
      <c r="A20" s="17"/>
      <c r="B20" s="35" t="str">
        <f>Sheet1!B12</f>
        <v>OBIDIKE CHINECHEREM FAVOUR</v>
      </c>
      <c r="C20" s="4">
        <v>10</v>
      </c>
      <c r="D20" s="4">
        <v>9</v>
      </c>
      <c r="E20" s="4">
        <v>9</v>
      </c>
      <c r="F20" s="4">
        <v>33</v>
      </c>
    </row>
    <row r="21" spans="1:7" x14ac:dyDescent="0.25">
      <c r="A21" s="17"/>
      <c r="B21" s="35" t="e">
        <f>Sheet1!#REF!</f>
        <v>#REF!</v>
      </c>
      <c r="C21" s="4">
        <v>10</v>
      </c>
      <c r="D21" s="4">
        <v>10</v>
      </c>
      <c r="E21" s="4">
        <v>9</v>
      </c>
      <c r="F21" s="4">
        <v>45</v>
      </c>
    </row>
    <row r="22" spans="1:7" x14ac:dyDescent="0.25">
      <c r="A22" s="17"/>
      <c r="B22" s="35" t="str">
        <f>Sheet1!B13</f>
        <v>OFILI   IHECHUKWUKWURU</v>
      </c>
      <c r="C22" s="4">
        <v>10</v>
      </c>
      <c r="D22" s="4">
        <v>8</v>
      </c>
      <c r="E22" s="4">
        <v>7</v>
      </c>
      <c r="F22" s="4">
        <v>20</v>
      </c>
    </row>
    <row r="23" spans="1:7" x14ac:dyDescent="0.25">
      <c r="A23" s="17"/>
      <c r="B23" s="35" t="e">
        <f>Sheet1!#REF!</f>
        <v>#REF!</v>
      </c>
      <c r="C23" s="4">
        <v>10</v>
      </c>
      <c r="D23" s="4">
        <v>10</v>
      </c>
      <c r="E23" s="4">
        <v>8</v>
      </c>
      <c r="F23" s="4">
        <v>57</v>
      </c>
    </row>
    <row r="24" spans="1:7" x14ac:dyDescent="0.25">
      <c r="A24" s="17"/>
      <c r="B24" s="35" t="e">
        <f>Sheet1!#REF!</f>
        <v>#REF!</v>
      </c>
      <c r="C24" s="4">
        <v>10</v>
      </c>
      <c r="D24" s="4">
        <v>6</v>
      </c>
      <c r="E24" s="4">
        <v>10</v>
      </c>
      <c r="F24" s="4">
        <v>52</v>
      </c>
    </row>
    <row r="25" spans="1:7" x14ac:dyDescent="0.25">
      <c r="A25" s="17"/>
      <c r="B25" s="35" t="str">
        <f>Sheet1!B14</f>
        <v>OKEKE DAVID IKECHUKWU</v>
      </c>
      <c r="C25" s="4">
        <v>10</v>
      </c>
      <c r="D25" s="4">
        <v>7</v>
      </c>
      <c r="E25" s="4">
        <v>7</v>
      </c>
      <c r="F25" s="4">
        <v>23</v>
      </c>
    </row>
    <row r="26" spans="1:7" x14ac:dyDescent="0.25">
      <c r="A26" s="17"/>
      <c r="B26" s="35" t="e">
        <f>Sheet1!#REF!</f>
        <v>#REF!</v>
      </c>
      <c r="C26" s="4">
        <v>10</v>
      </c>
      <c r="D26" s="4">
        <v>9</v>
      </c>
      <c r="E26" s="4">
        <v>9</v>
      </c>
      <c r="F26" s="4">
        <v>40</v>
      </c>
    </row>
    <row r="27" spans="1:7" x14ac:dyDescent="0.25">
      <c r="A27" s="17"/>
      <c r="B27" s="35" t="str">
        <f>Sheet1!B15</f>
        <v>OKONKWO KENECHUKWU</v>
      </c>
      <c r="C27" s="4">
        <v>10</v>
      </c>
      <c r="D27" s="4">
        <v>9</v>
      </c>
      <c r="E27" s="4">
        <v>9</v>
      </c>
      <c r="F27" s="4">
        <v>30</v>
      </c>
    </row>
    <row r="28" spans="1:7" x14ac:dyDescent="0.25">
      <c r="A28" s="17"/>
      <c r="B28" s="35" t="e">
        <f>Sheet1!#REF!</f>
        <v>#REF!</v>
      </c>
      <c r="C28" s="4">
        <v>10</v>
      </c>
      <c r="D28" s="4">
        <v>10</v>
      </c>
      <c r="E28" s="4">
        <v>8</v>
      </c>
      <c r="F28" s="4">
        <v>45</v>
      </c>
    </row>
    <row r="29" spans="1:7" x14ac:dyDescent="0.25">
      <c r="A29" s="17"/>
      <c r="B29" s="35" t="e">
        <f>Sheet1!#REF!</f>
        <v>#REF!</v>
      </c>
      <c r="C29" s="4">
        <v>10</v>
      </c>
      <c r="D29" s="4">
        <v>10</v>
      </c>
      <c r="E29" s="4">
        <v>9</v>
      </c>
      <c r="F29" s="4">
        <v>58</v>
      </c>
    </row>
    <row r="30" spans="1:7" x14ac:dyDescent="0.25">
      <c r="A30" s="17"/>
      <c r="B30" s="35" t="str">
        <f>Sheet1!B16</f>
        <v>ONOH CHIMDINDU SAMUEL</v>
      </c>
      <c r="C30" s="4">
        <v>10</v>
      </c>
      <c r="D30" s="4">
        <v>7</v>
      </c>
      <c r="E30" s="4">
        <v>8</v>
      </c>
      <c r="F30" s="4">
        <v>31</v>
      </c>
      <c r="G30" s="4"/>
    </row>
    <row r="31" spans="1:7" x14ac:dyDescent="0.25">
      <c r="A31" s="17"/>
      <c r="B31" s="35" t="str">
        <f>Sheet1!B17</f>
        <v>ONWUKAIKE GRACE NMACHUKWU</v>
      </c>
      <c r="C31" s="4">
        <v>7</v>
      </c>
      <c r="D31" s="4">
        <v>5</v>
      </c>
      <c r="E31" s="4">
        <v>6</v>
      </c>
      <c r="F31" s="4">
        <v>28</v>
      </c>
    </row>
    <row r="32" spans="1:7" x14ac:dyDescent="0.25">
      <c r="A32" s="17"/>
      <c r="B32" s="35" t="e">
        <f>Sheet1!#REF!</f>
        <v>#REF!</v>
      </c>
      <c r="C32" s="4">
        <v>8</v>
      </c>
      <c r="D32" s="4">
        <v>9</v>
      </c>
      <c r="E32" s="4">
        <v>9</v>
      </c>
      <c r="F32" s="4">
        <v>43</v>
      </c>
    </row>
    <row r="33" spans="1:6" x14ac:dyDescent="0.25">
      <c r="A33" s="17"/>
      <c r="B33" s="35" t="str">
        <f>Sheet1!B18</f>
        <v>UCHE BLESSING FECHI</v>
      </c>
      <c r="C33" s="4">
        <v>10</v>
      </c>
      <c r="D33" s="4">
        <v>10</v>
      </c>
      <c r="E33" s="4">
        <v>9</v>
      </c>
      <c r="F33" s="4">
        <v>37</v>
      </c>
    </row>
    <row r="34" spans="1:6" x14ac:dyDescent="0.25">
      <c r="A34" s="17"/>
      <c r="B34" s="35" t="e">
        <f>Sheet1!#REF!</f>
        <v>#REF!</v>
      </c>
      <c r="C34" s="4">
        <v>7</v>
      </c>
      <c r="D34" s="4">
        <v>6</v>
      </c>
      <c r="E34" s="4">
        <v>10</v>
      </c>
      <c r="F34" s="4">
        <v>40</v>
      </c>
    </row>
    <row r="35" spans="1:6" x14ac:dyDescent="0.25">
      <c r="A35" s="17"/>
      <c r="B35" s="35" t="e">
        <f>Sheet1!#REF!</f>
        <v>#REF!</v>
      </c>
      <c r="C35" s="4">
        <v>7</v>
      </c>
      <c r="D35" s="4">
        <v>6</v>
      </c>
      <c r="E35" s="4">
        <v>10</v>
      </c>
      <c r="F35" s="4">
        <v>52</v>
      </c>
    </row>
    <row r="36" spans="1:6" x14ac:dyDescent="0.25">
      <c r="A36" s="17"/>
      <c r="B36" s="35" t="str">
        <f>Sheet1!B19</f>
        <v>UDEH BEST IZUCHUKWU</v>
      </c>
      <c r="C36" s="4">
        <v>10</v>
      </c>
      <c r="D36" s="4">
        <v>10</v>
      </c>
      <c r="E36" s="4">
        <v>9</v>
      </c>
      <c r="F36" s="4">
        <v>55</v>
      </c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25" workbookViewId="0">
      <selection activeCell="F38" sqref="F38"/>
    </sheetView>
  </sheetViews>
  <sheetFormatPr defaultRowHeight="15.75" x14ac:dyDescent="0.25"/>
  <cols>
    <col min="1" max="1" width="18.125" customWidth="1"/>
    <col min="2" max="2" width="36.125" style="31" customWidth="1"/>
  </cols>
  <sheetData>
    <row r="1" spans="1:6" x14ac:dyDescent="0.25">
      <c r="B1" s="33"/>
      <c r="C1" s="2"/>
      <c r="D1" s="56" t="s">
        <v>42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4">
        <v>9</v>
      </c>
      <c r="D3" s="4">
        <v>7</v>
      </c>
      <c r="E3" s="4">
        <v>7</v>
      </c>
      <c r="F3" s="4">
        <v>46</v>
      </c>
    </row>
    <row r="4" spans="1:6" x14ac:dyDescent="0.25">
      <c r="A4" s="17"/>
      <c r="B4" s="35" t="e">
        <f>Sheet1!#REF!</f>
        <v>#REF!</v>
      </c>
      <c r="C4" s="4">
        <v>10</v>
      </c>
      <c r="D4" s="4">
        <v>7</v>
      </c>
      <c r="E4" s="4">
        <v>5</v>
      </c>
      <c r="F4" s="4">
        <v>54</v>
      </c>
    </row>
    <row r="5" spans="1:6" x14ac:dyDescent="0.25">
      <c r="A5" s="17"/>
      <c r="B5" s="35" t="e">
        <f>Sheet1!#REF!</f>
        <v>#REF!</v>
      </c>
      <c r="C5" s="4">
        <v>10</v>
      </c>
      <c r="D5" s="4">
        <v>10</v>
      </c>
      <c r="E5" s="4">
        <v>8</v>
      </c>
      <c r="F5" s="4">
        <v>67</v>
      </c>
    </row>
    <row r="6" spans="1:6" x14ac:dyDescent="0.25">
      <c r="A6" s="17"/>
      <c r="B6" s="35" t="str">
        <f>Sheet1!B3</f>
        <v>CHRIS-ITUMA PRAISE</v>
      </c>
      <c r="C6" s="4"/>
      <c r="D6" s="4"/>
      <c r="E6" s="4"/>
      <c r="F6" s="4"/>
    </row>
    <row r="7" spans="1:6" x14ac:dyDescent="0.25">
      <c r="A7" s="17"/>
      <c r="B7" s="35" t="str">
        <f>Sheet1!B4</f>
        <v>CHUKWU  NNEKA BEST</v>
      </c>
      <c r="C7" s="4"/>
      <c r="D7" s="4"/>
      <c r="E7" s="4"/>
      <c r="F7" s="4"/>
    </row>
    <row r="8" spans="1:6" x14ac:dyDescent="0.25">
      <c r="A8" s="17"/>
      <c r="B8" s="35" t="str">
        <f>Sheet1!B5</f>
        <v>CHUKWUKA CHIKAMSO PRINCE</v>
      </c>
      <c r="C8" s="4"/>
      <c r="D8" s="4"/>
      <c r="E8" s="4"/>
      <c r="F8" s="4"/>
    </row>
    <row r="9" spans="1:6" x14ac:dyDescent="0.25">
      <c r="A9" s="17"/>
      <c r="B9" s="35" t="str">
        <f>Sheet1!B6</f>
        <v>DENNIS DIVINE CHINONYEREM</v>
      </c>
      <c r="C9" s="4"/>
      <c r="D9" s="4"/>
      <c r="E9" s="4"/>
      <c r="F9" s="4"/>
    </row>
    <row r="10" spans="1:6" x14ac:dyDescent="0.25">
      <c r="A10" s="17"/>
      <c r="B10" s="35" t="str">
        <f>Sheet1!B7</f>
        <v>DIKE VICTORY CHIBUONUM</v>
      </c>
      <c r="C10" s="4"/>
      <c r="D10" s="4"/>
      <c r="E10" s="4"/>
      <c r="F10" s="4"/>
    </row>
    <row r="11" spans="1:6" x14ac:dyDescent="0.25">
      <c r="A11" s="17"/>
      <c r="B11" s="35" t="str">
        <f>Sheet1!B8</f>
        <v>EZECHINYERE PRUDENCE EZECHINYERE</v>
      </c>
      <c r="C11" s="4"/>
      <c r="D11" s="4"/>
      <c r="E11" s="4"/>
      <c r="F11" s="4"/>
    </row>
    <row r="12" spans="1:6" x14ac:dyDescent="0.25">
      <c r="A12" s="17"/>
      <c r="B12" s="35" t="e">
        <f>Sheet1!#REF!</f>
        <v>#REF!</v>
      </c>
      <c r="C12" s="4">
        <v>10</v>
      </c>
      <c r="D12" s="4">
        <v>7</v>
      </c>
      <c r="E12" s="4">
        <v>6</v>
      </c>
      <c r="F12" s="4">
        <v>56</v>
      </c>
    </row>
    <row r="13" spans="1:6" x14ac:dyDescent="0.25">
      <c r="A13" s="17"/>
      <c r="B13" s="35" t="e">
        <f>Sheet1!#REF!</f>
        <v>#REF!</v>
      </c>
      <c r="C13" s="4">
        <v>10</v>
      </c>
      <c r="D13" s="4">
        <v>6</v>
      </c>
      <c r="E13" s="4">
        <v>3</v>
      </c>
      <c r="F13" s="4">
        <v>49</v>
      </c>
    </row>
    <row r="14" spans="1:6" x14ac:dyDescent="0.25">
      <c r="A14" s="17"/>
      <c r="B14" s="35" t="e">
        <f>Sheet1!#REF!</f>
        <v>#REF!</v>
      </c>
      <c r="C14" s="4">
        <v>10</v>
      </c>
      <c r="D14" s="4">
        <v>8</v>
      </c>
      <c r="E14" s="4">
        <v>5</v>
      </c>
      <c r="F14" s="4">
        <v>63</v>
      </c>
    </row>
    <row r="15" spans="1:6" x14ac:dyDescent="0.25">
      <c r="A15" s="17"/>
      <c r="B15" s="35" t="str">
        <f>Sheet1!B9</f>
        <v>JOHNSON AKACHUKWU FAVOUR</v>
      </c>
      <c r="C15" s="4"/>
      <c r="D15" s="4"/>
      <c r="E15" s="4"/>
      <c r="F15" s="4"/>
    </row>
    <row r="16" spans="1:6" x14ac:dyDescent="0.25">
      <c r="A16" s="17"/>
      <c r="B16" s="35" t="e">
        <f>Sheet1!#REF!</f>
        <v>#REF!</v>
      </c>
      <c r="C16" s="4">
        <v>9</v>
      </c>
      <c r="D16" s="4">
        <v>5</v>
      </c>
      <c r="E16" s="4">
        <v>5</v>
      </c>
      <c r="F16" s="4">
        <v>55</v>
      </c>
    </row>
    <row r="17" spans="1:6" x14ac:dyDescent="0.25">
      <c r="A17" s="17"/>
      <c r="B17" s="35" t="str">
        <f>Sheet1!B10</f>
        <v>NWAIGWE REJOICE AKACHUKWU</v>
      </c>
      <c r="C17" s="4"/>
      <c r="D17" s="4"/>
      <c r="E17" s="4"/>
      <c r="F17" s="4"/>
    </row>
    <row r="18" spans="1:6" x14ac:dyDescent="0.25">
      <c r="A18" s="17"/>
      <c r="B18" s="35" t="str">
        <f>Sheet1!B11</f>
        <v>NWODE JOY NMESOMA</v>
      </c>
      <c r="C18" s="4"/>
      <c r="D18" s="4"/>
      <c r="E18" s="4"/>
      <c r="F18" s="4"/>
    </row>
    <row r="19" spans="1:6" x14ac:dyDescent="0.25">
      <c r="A19" s="17"/>
      <c r="B19" s="35" t="e">
        <f>Sheet1!#REF!</f>
        <v>#REF!</v>
      </c>
      <c r="C19" s="4">
        <v>10</v>
      </c>
      <c r="D19" s="4">
        <v>8</v>
      </c>
      <c r="E19" s="4">
        <v>6</v>
      </c>
      <c r="F19" s="4">
        <v>55</v>
      </c>
    </row>
    <row r="20" spans="1:6" x14ac:dyDescent="0.25">
      <c r="A20" s="17"/>
      <c r="B20" s="35" t="str">
        <f>Sheet1!B12</f>
        <v>OBIDIKE CHINECHEREM FAVOUR</v>
      </c>
      <c r="C20" s="4"/>
      <c r="D20" s="4"/>
      <c r="E20" s="4"/>
      <c r="F20" s="4"/>
    </row>
    <row r="21" spans="1:6" x14ac:dyDescent="0.25">
      <c r="A21" s="17"/>
      <c r="B21" s="35" t="e">
        <f>Sheet1!#REF!</f>
        <v>#REF!</v>
      </c>
      <c r="C21" s="4">
        <v>10</v>
      </c>
      <c r="D21" s="4">
        <v>9</v>
      </c>
      <c r="E21" s="4">
        <v>5</v>
      </c>
      <c r="F21" s="4">
        <v>53</v>
      </c>
    </row>
    <row r="22" spans="1:6" x14ac:dyDescent="0.25">
      <c r="A22" s="17"/>
      <c r="B22" s="35" t="str">
        <f>Sheet1!B13</f>
        <v>OFILI   IHECHUKWUKWURU</v>
      </c>
      <c r="C22" s="4"/>
      <c r="D22" s="4"/>
      <c r="E22" s="4"/>
      <c r="F22" s="4"/>
    </row>
    <row r="23" spans="1:6" x14ac:dyDescent="0.25">
      <c r="A23" s="17"/>
      <c r="B23" s="35" t="e">
        <f>Sheet1!#REF!</f>
        <v>#REF!</v>
      </c>
      <c r="C23" s="4">
        <v>10</v>
      </c>
      <c r="D23" s="4">
        <v>5</v>
      </c>
      <c r="E23" s="4">
        <v>4</v>
      </c>
      <c r="F23" s="4">
        <v>58</v>
      </c>
    </row>
    <row r="24" spans="1:6" x14ac:dyDescent="0.25">
      <c r="A24" s="17"/>
      <c r="B24" s="35" t="e">
        <f>Sheet1!#REF!</f>
        <v>#REF!</v>
      </c>
      <c r="C24" s="4">
        <v>10</v>
      </c>
      <c r="D24" s="4">
        <v>8</v>
      </c>
      <c r="E24" s="4">
        <v>7</v>
      </c>
      <c r="F24" s="4">
        <v>64</v>
      </c>
    </row>
    <row r="25" spans="1:6" x14ac:dyDescent="0.25">
      <c r="A25" s="17"/>
      <c r="B25" s="35" t="str">
        <f>Sheet1!B14</f>
        <v>OKEKE DAVID IKECHUKWU</v>
      </c>
      <c r="C25" s="4"/>
      <c r="D25" s="4"/>
      <c r="E25" s="4"/>
      <c r="F25" s="4"/>
    </row>
    <row r="26" spans="1:6" x14ac:dyDescent="0.25">
      <c r="A26" s="17"/>
      <c r="B26" s="35" t="e">
        <f>Sheet1!#REF!</f>
        <v>#REF!</v>
      </c>
      <c r="C26" s="4">
        <v>9</v>
      </c>
      <c r="D26" s="4">
        <v>5</v>
      </c>
      <c r="E26" s="4">
        <v>4</v>
      </c>
      <c r="F26" s="4">
        <v>49</v>
      </c>
    </row>
    <row r="27" spans="1:6" x14ac:dyDescent="0.25">
      <c r="A27" s="17"/>
      <c r="B27" s="35" t="str">
        <f>Sheet1!B15</f>
        <v>OKONKWO KENECHUKWU</v>
      </c>
      <c r="C27" s="4"/>
      <c r="D27" s="4"/>
      <c r="E27" s="4"/>
      <c r="F27" s="4"/>
    </row>
    <row r="28" spans="1:6" x14ac:dyDescent="0.25">
      <c r="A28" s="17"/>
      <c r="B28" s="35" t="e">
        <f>Sheet1!#REF!</f>
        <v>#REF!</v>
      </c>
      <c r="C28" s="4">
        <v>9</v>
      </c>
      <c r="D28" s="4">
        <v>8</v>
      </c>
      <c r="E28" s="4">
        <v>4</v>
      </c>
      <c r="F28" s="4">
        <v>47</v>
      </c>
    </row>
    <row r="29" spans="1:6" x14ac:dyDescent="0.25">
      <c r="A29" s="17"/>
      <c r="B29" s="35" t="e">
        <f>Sheet1!#REF!</f>
        <v>#REF!</v>
      </c>
      <c r="C29" s="4">
        <v>10</v>
      </c>
      <c r="D29" s="4">
        <v>10</v>
      </c>
      <c r="E29" s="4">
        <v>5</v>
      </c>
      <c r="F29" s="4">
        <v>48</v>
      </c>
    </row>
    <row r="30" spans="1:6" x14ac:dyDescent="0.25">
      <c r="A30" s="17"/>
      <c r="B30" s="35" t="str">
        <f>Sheet1!B16</f>
        <v>ONOH CHIMDINDU SAMUEL</v>
      </c>
      <c r="C30" s="4"/>
      <c r="D30" s="4"/>
      <c r="E30" s="4"/>
      <c r="F30" s="4"/>
    </row>
    <row r="31" spans="1:6" x14ac:dyDescent="0.25">
      <c r="A31" s="17"/>
      <c r="B31" s="35" t="str">
        <f>Sheet1!B17</f>
        <v>ONWUKAIKE GRACE NMACHUKWU</v>
      </c>
      <c r="C31" s="4"/>
      <c r="D31" s="4"/>
      <c r="E31" s="4"/>
      <c r="F31" s="4"/>
    </row>
    <row r="32" spans="1:6" x14ac:dyDescent="0.25">
      <c r="A32" s="17"/>
      <c r="B32" s="35" t="e">
        <f>Sheet1!#REF!</f>
        <v>#REF!</v>
      </c>
      <c r="C32" s="4">
        <v>10</v>
      </c>
      <c r="D32" s="4">
        <v>8</v>
      </c>
      <c r="E32" s="4">
        <v>6</v>
      </c>
      <c r="F32" s="4">
        <v>55</v>
      </c>
    </row>
    <row r="33" spans="1:6" x14ac:dyDescent="0.25">
      <c r="A33" s="17"/>
      <c r="B33" s="35" t="str">
        <f>Sheet1!B18</f>
        <v>UCHE BLESSING FECHI</v>
      </c>
      <c r="C33" s="4"/>
      <c r="D33" s="4"/>
      <c r="E33" s="4"/>
      <c r="F33" s="4"/>
    </row>
    <row r="34" spans="1:6" x14ac:dyDescent="0.25">
      <c r="A34" s="17"/>
      <c r="B34" s="35" t="e">
        <f>Sheet1!#REF!</f>
        <v>#REF!</v>
      </c>
      <c r="C34" s="4">
        <v>10</v>
      </c>
      <c r="D34" s="4">
        <v>2</v>
      </c>
      <c r="E34" s="4">
        <v>4</v>
      </c>
      <c r="F34" s="4">
        <v>44</v>
      </c>
    </row>
    <row r="35" spans="1:6" x14ac:dyDescent="0.25">
      <c r="A35" s="17"/>
      <c r="B35" s="35" t="e">
        <f>Sheet1!#REF!</f>
        <v>#REF!</v>
      </c>
      <c r="C35" s="4">
        <v>10</v>
      </c>
      <c r="D35" s="4">
        <v>8</v>
      </c>
      <c r="E35" s="4">
        <v>6</v>
      </c>
      <c r="F35" s="4">
        <v>56</v>
      </c>
    </row>
    <row r="36" spans="1:6" x14ac:dyDescent="0.25">
      <c r="A36" s="17"/>
      <c r="B36" s="35" t="str">
        <f>Sheet1!B19</f>
        <v>UDEH BEST IZUCHUKWU</v>
      </c>
      <c r="C36" s="4"/>
      <c r="D36" s="4"/>
      <c r="E36" s="4"/>
      <c r="F36" s="4"/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B52" s="3"/>
      <c r="C52" s="3"/>
      <c r="D52" s="3"/>
      <c r="E52" s="3"/>
    </row>
    <row r="53" spans="1:6" x14ac:dyDescent="0.25">
      <c r="B53" s="3"/>
      <c r="C53" s="3"/>
      <c r="D53" s="3"/>
      <c r="E53" s="3"/>
    </row>
    <row r="54" spans="1:6" x14ac:dyDescent="0.25">
      <c r="B54" s="3"/>
      <c r="C54" s="3"/>
      <c r="D54" s="3"/>
      <c r="E54" s="3"/>
    </row>
    <row r="55" spans="1:6" x14ac:dyDescent="0.25">
      <c r="B55" s="3"/>
      <c r="C55" s="3"/>
      <c r="D55" s="3"/>
      <c r="E55" s="3"/>
    </row>
    <row r="56" spans="1:6" x14ac:dyDescent="0.25">
      <c r="B56" s="3"/>
      <c r="C56" s="3"/>
      <c r="D56" s="3"/>
      <c r="E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6" workbookViewId="0">
      <selection activeCell="B17" sqref="B17"/>
    </sheetView>
  </sheetViews>
  <sheetFormatPr defaultRowHeight="15.75" x14ac:dyDescent="0.25"/>
  <cols>
    <col min="1" max="1" width="17.625" bestFit="1" customWidth="1"/>
    <col min="2" max="2" width="35.5" style="31" customWidth="1"/>
  </cols>
  <sheetData>
    <row r="1" spans="1:6" x14ac:dyDescent="0.25">
      <c r="B1" s="33"/>
      <c r="C1" s="2"/>
      <c r="D1" s="56" t="s">
        <v>43</v>
      </c>
      <c r="E1" s="56"/>
      <c r="F1" s="2"/>
    </row>
    <row r="2" spans="1:6" x14ac:dyDescent="0.25">
      <c r="A2" s="17" t="s">
        <v>20</v>
      </c>
      <c r="B2" s="34" t="s">
        <v>0</v>
      </c>
      <c r="C2" s="1" t="s">
        <v>5</v>
      </c>
      <c r="D2" s="1" t="s">
        <v>6</v>
      </c>
      <c r="E2" s="1" t="s">
        <v>7</v>
      </c>
      <c r="F2" s="1" t="s">
        <v>8</v>
      </c>
    </row>
    <row r="3" spans="1:6" x14ac:dyDescent="0.25">
      <c r="A3" s="17"/>
      <c r="B3" s="35" t="e">
        <f>Sheet1!#REF!</f>
        <v>#REF!</v>
      </c>
      <c r="C3" s="4">
        <v>10</v>
      </c>
      <c r="D3" s="4">
        <v>10</v>
      </c>
      <c r="E3" s="4">
        <v>10</v>
      </c>
      <c r="F3" s="4">
        <v>58</v>
      </c>
    </row>
    <row r="4" spans="1:6" x14ac:dyDescent="0.25">
      <c r="A4" s="17"/>
      <c r="B4" s="35" t="e">
        <f>Sheet1!#REF!</f>
        <v>#REF!</v>
      </c>
      <c r="C4" s="4">
        <v>9</v>
      </c>
      <c r="D4" s="4">
        <v>8</v>
      </c>
      <c r="E4" s="4">
        <v>9</v>
      </c>
      <c r="F4" s="4">
        <v>63</v>
      </c>
    </row>
    <row r="5" spans="1:6" x14ac:dyDescent="0.25">
      <c r="A5" s="17"/>
      <c r="B5" s="35" t="e">
        <f>Sheet1!#REF!</f>
        <v>#REF!</v>
      </c>
      <c r="C5" s="4">
        <v>9</v>
      </c>
      <c r="D5" s="4">
        <v>10</v>
      </c>
      <c r="E5" s="4">
        <v>10</v>
      </c>
      <c r="F5" s="4">
        <v>65</v>
      </c>
    </row>
    <row r="6" spans="1:6" x14ac:dyDescent="0.25">
      <c r="A6" s="17"/>
      <c r="B6" s="35" t="str">
        <f>Sheet1!B3</f>
        <v>CHRIS-ITUMA PRAISE</v>
      </c>
      <c r="C6" s="4">
        <v>10</v>
      </c>
      <c r="D6" s="4">
        <v>5</v>
      </c>
      <c r="E6" s="4">
        <v>3</v>
      </c>
      <c r="F6" s="4">
        <v>47</v>
      </c>
    </row>
    <row r="7" spans="1:6" x14ac:dyDescent="0.25">
      <c r="A7" s="17"/>
      <c r="B7" s="35" t="str">
        <f>Sheet1!B4</f>
        <v>CHUKWU  NNEKA BEST</v>
      </c>
      <c r="C7" s="4">
        <v>8</v>
      </c>
      <c r="D7" s="4">
        <v>5</v>
      </c>
      <c r="E7" s="4">
        <v>8</v>
      </c>
      <c r="F7" s="4">
        <v>47</v>
      </c>
    </row>
    <row r="8" spans="1:6" x14ac:dyDescent="0.25">
      <c r="A8" s="17"/>
      <c r="B8" s="35" t="str">
        <f>Sheet1!B5</f>
        <v>CHUKWUKA CHIKAMSO PRINCE</v>
      </c>
      <c r="C8" s="4"/>
      <c r="D8" s="4"/>
      <c r="E8" s="4"/>
      <c r="F8" s="4"/>
    </row>
    <row r="9" spans="1:6" x14ac:dyDescent="0.25">
      <c r="A9" s="17"/>
      <c r="B9" s="35" t="str">
        <f>Sheet1!B6</f>
        <v>DENNIS DIVINE CHINONYEREM</v>
      </c>
      <c r="C9" s="4"/>
      <c r="D9" s="4"/>
      <c r="E9" s="4"/>
      <c r="F9" s="4"/>
    </row>
    <row r="10" spans="1:6" x14ac:dyDescent="0.25">
      <c r="A10" s="17"/>
      <c r="B10" s="35" t="str">
        <f>Sheet1!B7</f>
        <v>DIKE VICTORY CHIBUONUM</v>
      </c>
      <c r="C10" s="4">
        <v>9</v>
      </c>
      <c r="D10" s="4">
        <v>10</v>
      </c>
      <c r="E10" s="4">
        <v>10</v>
      </c>
      <c r="F10" s="4">
        <v>57</v>
      </c>
    </row>
    <row r="11" spans="1:6" x14ac:dyDescent="0.25">
      <c r="A11" s="17"/>
      <c r="B11" s="35" t="str">
        <f>Sheet1!B8</f>
        <v>EZECHINYERE PRUDENCE EZECHINYERE</v>
      </c>
      <c r="C11" s="4">
        <v>3</v>
      </c>
      <c r="D11" s="4">
        <v>9</v>
      </c>
      <c r="E11" s="4">
        <v>7</v>
      </c>
      <c r="F11" s="4">
        <v>41</v>
      </c>
    </row>
    <row r="12" spans="1:6" x14ac:dyDescent="0.25">
      <c r="A12" s="17"/>
      <c r="B12" s="35" t="e">
        <f>Sheet1!#REF!</f>
        <v>#REF!</v>
      </c>
      <c r="C12" s="4">
        <v>9</v>
      </c>
      <c r="D12" s="4">
        <v>10</v>
      </c>
      <c r="E12" s="4">
        <v>10</v>
      </c>
      <c r="F12" s="4">
        <v>65</v>
      </c>
    </row>
    <row r="13" spans="1:6" x14ac:dyDescent="0.25">
      <c r="A13" s="17"/>
      <c r="B13" s="35" t="e">
        <f>Sheet1!#REF!</f>
        <v>#REF!</v>
      </c>
      <c r="C13" s="4"/>
      <c r="D13" s="4"/>
      <c r="E13" s="4"/>
      <c r="F13" s="4"/>
    </row>
    <row r="14" spans="1:6" x14ac:dyDescent="0.25">
      <c r="A14" s="17"/>
      <c r="B14" s="35" t="e">
        <f>Sheet1!#REF!</f>
        <v>#REF!</v>
      </c>
      <c r="C14" s="4"/>
      <c r="D14" s="4"/>
      <c r="E14" s="4"/>
      <c r="F14" s="4"/>
    </row>
    <row r="15" spans="1:6" x14ac:dyDescent="0.25">
      <c r="A15" s="17"/>
      <c r="B15" s="35" t="str">
        <f>Sheet1!B9</f>
        <v>JOHNSON AKACHUKWU FAVOUR</v>
      </c>
      <c r="C15" s="4">
        <v>7</v>
      </c>
      <c r="D15" s="4">
        <v>3</v>
      </c>
      <c r="E15" s="4">
        <v>8</v>
      </c>
      <c r="F15" s="4">
        <v>50</v>
      </c>
    </row>
    <row r="16" spans="1:6" x14ac:dyDescent="0.25">
      <c r="A16" s="17"/>
      <c r="B16" s="35" t="e">
        <f>Sheet1!#REF!</f>
        <v>#REF!</v>
      </c>
      <c r="C16" s="4"/>
      <c r="D16" s="4"/>
      <c r="E16" s="4"/>
      <c r="F16" s="4"/>
    </row>
    <row r="17" spans="1:6" x14ac:dyDescent="0.25">
      <c r="A17" s="17"/>
      <c r="B17" s="35" t="str">
        <f>Sheet1!B10</f>
        <v>NWAIGWE REJOICE AKACHUKWU</v>
      </c>
      <c r="C17" s="4">
        <v>9</v>
      </c>
      <c r="D17" s="4">
        <v>9</v>
      </c>
      <c r="E17" s="4">
        <v>9</v>
      </c>
      <c r="F17" s="4">
        <v>62</v>
      </c>
    </row>
    <row r="18" spans="1:6" x14ac:dyDescent="0.25">
      <c r="A18" s="17"/>
      <c r="B18" s="35" t="str">
        <f>Sheet1!B11</f>
        <v>NWODE JOY NMESOMA</v>
      </c>
      <c r="C18" s="4">
        <v>10</v>
      </c>
      <c r="D18" s="4">
        <v>7</v>
      </c>
      <c r="E18" s="4">
        <v>8</v>
      </c>
      <c r="F18" s="4">
        <v>62</v>
      </c>
    </row>
    <row r="19" spans="1:6" x14ac:dyDescent="0.25">
      <c r="A19" s="17"/>
      <c r="B19" s="35" t="e">
        <f>Sheet1!#REF!</f>
        <v>#REF!</v>
      </c>
      <c r="C19" s="4">
        <v>10</v>
      </c>
      <c r="D19" s="4">
        <v>7</v>
      </c>
      <c r="E19" s="4">
        <v>9</v>
      </c>
      <c r="F19" s="4">
        <v>63</v>
      </c>
    </row>
    <row r="20" spans="1:6" x14ac:dyDescent="0.25">
      <c r="A20" s="17"/>
      <c r="B20" s="35" t="str">
        <f>Sheet1!B12</f>
        <v>OBIDIKE CHINECHEREM FAVOUR</v>
      </c>
      <c r="C20" s="4">
        <v>8</v>
      </c>
      <c r="D20" s="4">
        <v>4</v>
      </c>
      <c r="E20" s="4">
        <v>7</v>
      </c>
      <c r="F20" s="4">
        <v>41</v>
      </c>
    </row>
    <row r="21" spans="1:6" x14ac:dyDescent="0.25">
      <c r="A21" s="17"/>
      <c r="B21" s="35" t="e">
        <f>Sheet1!#REF!</f>
        <v>#REF!</v>
      </c>
      <c r="C21" s="4">
        <v>8</v>
      </c>
      <c r="D21" s="4">
        <v>9</v>
      </c>
      <c r="E21" s="4">
        <v>9</v>
      </c>
      <c r="F21" s="4">
        <v>61</v>
      </c>
    </row>
    <row r="22" spans="1:6" x14ac:dyDescent="0.25">
      <c r="A22" s="17"/>
      <c r="B22" s="35" t="str">
        <f>Sheet1!B13</f>
        <v>OFILI   IHECHUKWUKWURU</v>
      </c>
      <c r="C22" s="4">
        <v>8</v>
      </c>
      <c r="D22" s="4">
        <v>7</v>
      </c>
      <c r="E22" s="4">
        <v>9</v>
      </c>
      <c r="F22" s="4">
        <v>61</v>
      </c>
    </row>
    <row r="23" spans="1:6" x14ac:dyDescent="0.25">
      <c r="A23" s="17"/>
      <c r="B23" s="35" t="e">
        <f>Sheet1!#REF!</f>
        <v>#REF!</v>
      </c>
      <c r="C23" s="4">
        <v>9</v>
      </c>
      <c r="D23" s="4">
        <v>8</v>
      </c>
      <c r="E23" s="4">
        <v>7</v>
      </c>
      <c r="F23" s="4">
        <v>56</v>
      </c>
    </row>
    <row r="24" spans="1:6" x14ac:dyDescent="0.25">
      <c r="A24" s="17"/>
      <c r="B24" s="35" t="e">
        <f>Sheet1!#REF!</f>
        <v>#REF!</v>
      </c>
      <c r="C24" s="4">
        <v>8</v>
      </c>
      <c r="D24" s="4">
        <v>10</v>
      </c>
      <c r="E24" s="4">
        <v>10</v>
      </c>
      <c r="F24" s="4">
        <v>60</v>
      </c>
    </row>
    <row r="25" spans="1:6" x14ac:dyDescent="0.25">
      <c r="A25" s="17"/>
      <c r="B25" s="35" t="str">
        <f>Sheet1!B14</f>
        <v>OKEKE DAVID IKECHUKWU</v>
      </c>
      <c r="C25" s="4"/>
      <c r="D25" s="4"/>
      <c r="E25" s="4"/>
      <c r="F25" s="4"/>
    </row>
    <row r="26" spans="1:6" x14ac:dyDescent="0.25">
      <c r="A26" s="17"/>
      <c r="B26" s="35" t="e">
        <f>Sheet1!#REF!</f>
        <v>#REF!</v>
      </c>
      <c r="C26" s="4">
        <v>9</v>
      </c>
      <c r="D26" s="4">
        <v>7</v>
      </c>
      <c r="E26" s="4">
        <v>8</v>
      </c>
      <c r="F26" s="4">
        <v>58</v>
      </c>
    </row>
    <row r="27" spans="1:6" x14ac:dyDescent="0.25">
      <c r="A27" s="17"/>
      <c r="B27" s="35" t="str">
        <f>Sheet1!B15</f>
        <v>OKONKWO KENECHUKWU</v>
      </c>
      <c r="C27" s="4"/>
      <c r="D27" s="4"/>
      <c r="E27" s="4"/>
      <c r="F27" s="4"/>
    </row>
    <row r="28" spans="1:6" x14ac:dyDescent="0.25">
      <c r="A28" s="17"/>
      <c r="B28" s="35" t="e">
        <f>Sheet1!#REF!</f>
        <v>#REF!</v>
      </c>
      <c r="C28" s="4">
        <v>9</v>
      </c>
      <c r="D28" s="4">
        <v>9</v>
      </c>
      <c r="E28" s="4">
        <v>10</v>
      </c>
      <c r="F28" s="4">
        <v>58</v>
      </c>
    </row>
    <row r="29" spans="1:6" x14ac:dyDescent="0.25">
      <c r="A29" s="17"/>
      <c r="B29" s="35" t="e">
        <f>Sheet1!#REF!</f>
        <v>#REF!</v>
      </c>
      <c r="C29" s="4">
        <v>10</v>
      </c>
      <c r="D29" s="4">
        <v>10</v>
      </c>
      <c r="E29" s="4">
        <v>10</v>
      </c>
      <c r="F29" s="4">
        <v>63</v>
      </c>
    </row>
    <row r="30" spans="1:6" x14ac:dyDescent="0.25">
      <c r="A30" s="17"/>
      <c r="B30" s="35" t="str">
        <f>Sheet1!B16</f>
        <v>ONOH CHIMDINDU SAMUEL</v>
      </c>
      <c r="C30" s="4"/>
      <c r="D30" s="4"/>
      <c r="E30" s="4"/>
      <c r="F30" s="4"/>
    </row>
    <row r="31" spans="1:6" x14ac:dyDescent="0.25">
      <c r="A31" s="17"/>
      <c r="B31" s="35" t="str">
        <f>Sheet1!B17</f>
        <v>ONWUKAIKE GRACE NMACHUKWU</v>
      </c>
      <c r="C31" s="4">
        <v>9</v>
      </c>
      <c r="D31" s="4">
        <v>4</v>
      </c>
      <c r="E31" s="4">
        <v>6</v>
      </c>
      <c r="F31" s="4">
        <v>43</v>
      </c>
    </row>
    <row r="32" spans="1:6" x14ac:dyDescent="0.25">
      <c r="A32" s="17"/>
      <c r="B32" s="35" t="e">
        <f>Sheet1!#REF!</f>
        <v>#REF!</v>
      </c>
      <c r="C32" s="4"/>
      <c r="D32" s="4"/>
      <c r="E32" s="4"/>
      <c r="F32" s="4"/>
    </row>
    <row r="33" spans="1:6" x14ac:dyDescent="0.25">
      <c r="A33" s="17"/>
      <c r="B33" s="35" t="str">
        <f>Sheet1!B18</f>
        <v>UCHE BLESSING FECHI</v>
      </c>
      <c r="C33" s="4">
        <v>9</v>
      </c>
      <c r="D33" s="4">
        <v>9</v>
      </c>
      <c r="E33" s="4">
        <v>9</v>
      </c>
      <c r="F33" s="4">
        <v>59</v>
      </c>
    </row>
    <row r="34" spans="1:6" x14ac:dyDescent="0.25">
      <c r="A34" s="17"/>
      <c r="B34" s="35" t="e">
        <f>Sheet1!#REF!</f>
        <v>#REF!</v>
      </c>
      <c r="C34" s="4"/>
      <c r="D34" s="4"/>
      <c r="E34" s="4"/>
      <c r="F34" s="4"/>
    </row>
    <row r="35" spans="1:6" x14ac:dyDescent="0.25">
      <c r="A35" s="17"/>
      <c r="B35" s="35" t="e">
        <f>Sheet1!#REF!</f>
        <v>#REF!</v>
      </c>
      <c r="C35" s="4"/>
      <c r="D35" s="4"/>
      <c r="E35" s="4"/>
      <c r="F35" s="4"/>
    </row>
    <row r="36" spans="1:6" x14ac:dyDescent="0.25">
      <c r="A36" s="17"/>
      <c r="B36" s="35" t="str">
        <f>Sheet1!B19</f>
        <v>UDEH BEST IZUCHUKWU</v>
      </c>
      <c r="C36" s="4"/>
      <c r="D36" s="4"/>
      <c r="E36" s="4"/>
      <c r="F36" s="4"/>
    </row>
    <row r="37" spans="1:6" x14ac:dyDescent="0.25">
      <c r="A37" s="17"/>
      <c r="B37" s="4"/>
      <c r="C37" s="4"/>
      <c r="D37" s="4"/>
      <c r="E37" s="4"/>
    </row>
    <row r="38" spans="1:6" x14ac:dyDescent="0.25">
      <c r="A38" s="17"/>
      <c r="B38" s="4"/>
      <c r="C38" s="4"/>
      <c r="D38" s="4"/>
      <c r="E38" s="4"/>
    </row>
    <row r="39" spans="1:6" x14ac:dyDescent="0.25">
      <c r="A39" s="17"/>
      <c r="B39" s="4"/>
      <c r="C39" s="4"/>
      <c r="D39" s="4"/>
      <c r="E39" s="4"/>
    </row>
    <row r="40" spans="1:6" x14ac:dyDescent="0.25">
      <c r="A40" s="17"/>
      <c r="B40" s="3"/>
      <c r="C40" s="3"/>
      <c r="D40" s="3"/>
      <c r="E40" s="3"/>
    </row>
    <row r="41" spans="1:6" x14ac:dyDescent="0.25">
      <c r="A41" s="17"/>
      <c r="B41" s="3"/>
      <c r="C41" s="3"/>
      <c r="D41" s="3"/>
      <c r="E41" s="3"/>
    </row>
    <row r="42" spans="1:6" x14ac:dyDescent="0.25">
      <c r="A42" s="17"/>
      <c r="B42" s="3"/>
      <c r="C42" s="3"/>
      <c r="D42" s="3"/>
      <c r="E42" s="3"/>
    </row>
    <row r="43" spans="1:6" x14ac:dyDescent="0.25">
      <c r="A43" s="17"/>
      <c r="B43" s="3"/>
      <c r="C43" s="3"/>
      <c r="D43" s="3"/>
      <c r="E43" s="3"/>
    </row>
    <row r="44" spans="1:6" x14ac:dyDescent="0.25">
      <c r="A44" s="17"/>
      <c r="B44" s="3"/>
      <c r="C44" s="3"/>
      <c r="D44" s="3"/>
      <c r="E44" s="3"/>
    </row>
    <row r="45" spans="1:6" x14ac:dyDescent="0.25">
      <c r="A45" s="17"/>
      <c r="B45" s="3"/>
      <c r="C45" s="3"/>
      <c r="D45" s="3"/>
      <c r="E45" s="3"/>
    </row>
    <row r="46" spans="1:6" x14ac:dyDescent="0.25">
      <c r="A46" s="17"/>
      <c r="B46" s="3"/>
      <c r="C46" s="3"/>
      <c r="D46" s="3"/>
      <c r="E46" s="3"/>
    </row>
    <row r="47" spans="1:6" x14ac:dyDescent="0.25">
      <c r="A47" s="17"/>
      <c r="B47" s="3"/>
      <c r="C47" s="3"/>
      <c r="D47" s="3"/>
      <c r="E47" s="3"/>
    </row>
    <row r="48" spans="1:6" x14ac:dyDescent="0.25">
      <c r="A48" s="17"/>
      <c r="B48" s="3"/>
      <c r="C48" s="3"/>
      <c r="D48" s="3"/>
      <c r="E48" s="3"/>
    </row>
    <row r="49" spans="1:6" x14ac:dyDescent="0.25">
      <c r="A49" s="17"/>
      <c r="B49" s="3"/>
      <c r="C49" s="3"/>
      <c r="D49" s="3"/>
      <c r="E49" s="3"/>
    </row>
    <row r="50" spans="1:6" x14ac:dyDescent="0.25">
      <c r="A50" s="17"/>
      <c r="B50" s="3"/>
      <c r="C50" s="3"/>
      <c r="D50" s="3"/>
      <c r="E50" s="3"/>
    </row>
    <row r="51" spans="1:6" x14ac:dyDescent="0.25">
      <c r="B51" s="3"/>
      <c r="C51" s="3"/>
      <c r="D51" s="3"/>
      <c r="E51" s="3"/>
    </row>
    <row r="52" spans="1:6" x14ac:dyDescent="0.25">
      <c r="B52" s="3"/>
      <c r="C52" s="3"/>
      <c r="D52" s="3"/>
      <c r="E52" s="3"/>
    </row>
    <row r="53" spans="1:6" x14ac:dyDescent="0.25">
      <c r="B53" s="3"/>
      <c r="C53" s="3"/>
      <c r="D53" s="3"/>
      <c r="E53" s="3"/>
    </row>
    <row r="54" spans="1:6" x14ac:dyDescent="0.25">
      <c r="B54" s="3"/>
      <c r="C54" s="3"/>
      <c r="D54" s="3"/>
      <c r="E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Sheet2</vt:lpstr>
      <vt:lpstr>Principals Remarks</vt:lpstr>
      <vt:lpstr>GRADES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FMATHS</vt:lpstr>
      <vt:lpstr>IGBO</vt:lpstr>
      <vt:lpstr>MARKETING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HP</cp:lastModifiedBy>
  <cp:revision/>
  <cp:lastPrinted>2021-12-17T08:21:28Z</cp:lastPrinted>
  <dcterms:created xsi:type="dcterms:W3CDTF">2016-12-11T18:38:37Z</dcterms:created>
  <dcterms:modified xsi:type="dcterms:W3CDTF">2022-04-23T10:32:17Z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