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source\repos\GodlySeeds Online Result Checker\Content\Uploads\2022\3rdTerm\"/>
    </mc:Choice>
  </mc:AlternateContent>
  <xr:revisionPtr revIDLastSave="0" documentId="13_ncr:1_{E50A0A95-89EF-4B0B-AC8A-4314A96422B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Sheet2" sheetId="2" r:id="rId2"/>
    <sheet name="Principals Remarks" sheetId="20" r:id="rId3"/>
    <sheet name="GRADES" sheetId="19" r:id="rId4"/>
    <sheet name="ENGLISH" sheetId="3" r:id="rId5"/>
    <sheet name="MATHS" sheetId="4" r:id="rId6"/>
    <sheet name="BIOLOGY" sheetId="5" r:id="rId7"/>
    <sheet name="CHEMISTRY" sheetId="6" r:id="rId8"/>
    <sheet name="GEOGRAPHY" sheetId="7" r:id="rId9"/>
    <sheet name="PHYSICS" sheetId="8" r:id="rId10"/>
    <sheet name="LIT-IN-ENGLISH" sheetId="9" r:id="rId11"/>
    <sheet name="CRS" sheetId="10" r:id="rId12"/>
    <sheet name="ECONOMICS" sheetId="11" r:id="rId13"/>
    <sheet name="AGRICULTURE" sheetId="12" r:id="rId14"/>
    <sheet name="GOVERNMENT" sheetId="13" r:id="rId15"/>
    <sheet name="CIVIC EDU" sheetId="14" r:id="rId16"/>
    <sheet name="FMATHS" sheetId="15" r:id="rId17"/>
    <sheet name="IGBO" sheetId="16" r:id="rId18"/>
    <sheet name="MARKETING" sheetId="18" r:id="rId19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B4" i="2" l="1"/>
  <c r="AB5" i="2"/>
  <c r="AB6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23" i="2"/>
  <c r="AB24" i="2"/>
  <c r="AB25" i="2"/>
  <c r="G4" i="4" l="1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3" i="4"/>
  <c r="AA4" i="2"/>
  <c r="AA6" i="2"/>
  <c r="AA7" i="2"/>
  <c r="AA8" i="2"/>
  <c r="AA9" i="2"/>
  <c r="AA10" i="2"/>
  <c r="AA12" i="2"/>
  <c r="AA13" i="2"/>
  <c r="AA14" i="2"/>
  <c r="AA15" i="2"/>
  <c r="AA16" i="2"/>
  <c r="AA17" i="2"/>
  <c r="AA18" i="2"/>
  <c r="AA19" i="2"/>
  <c r="AA20" i="2"/>
  <c r="AA22" i="2"/>
  <c r="AA24" i="2"/>
  <c r="AA25" i="2"/>
  <c r="AA3" i="2"/>
  <c r="CF4" i="1"/>
  <c r="CG4" i="1"/>
  <c r="CH4" i="1"/>
  <c r="CI4" i="1"/>
  <c r="CF5" i="1"/>
  <c r="CG5" i="1"/>
  <c r="CH5" i="1"/>
  <c r="CI5" i="1"/>
  <c r="CF6" i="1"/>
  <c r="CG6" i="1"/>
  <c r="CH6" i="1"/>
  <c r="CI6" i="1"/>
  <c r="CF7" i="1"/>
  <c r="CG7" i="1"/>
  <c r="CH7" i="1"/>
  <c r="CI7" i="1"/>
  <c r="CF8" i="1"/>
  <c r="CG8" i="1"/>
  <c r="CH8" i="1"/>
  <c r="CI8" i="1"/>
  <c r="CF9" i="1"/>
  <c r="CG9" i="1"/>
  <c r="CH9" i="1"/>
  <c r="CI9" i="1"/>
  <c r="CF10" i="1"/>
  <c r="CG10" i="1"/>
  <c r="CH10" i="1"/>
  <c r="CI10" i="1"/>
  <c r="CF11" i="1"/>
  <c r="CG11" i="1"/>
  <c r="CH11" i="1"/>
  <c r="CI11" i="1"/>
  <c r="CF12" i="1"/>
  <c r="CG12" i="1"/>
  <c r="CH12" i="1"/>
  <c r="CI12" i="1"/>
  <c r="CF13" i="1"/>
  <c r="CG13" i="1"/>
  <c r="CH13" i="1"/>
  <c r="CI13" i="1"/>
  <c r="CF14" i="1"/>
  <c r="CG14" i="1"/>
  <c r="CH14" i="1"/>
  <c r="CI14" i="1"/>
  <c r="CF15" i="1"/>
  <c r="CG15" i="1"/>
  <c r="CH15" i="1"/>
  <c r="CI15" i="1"/>
  <c r="CF16" i="1"/>
  <c r="CG16" i="1"/>
  <c r="CH16" i="1"/>
  <c r="CI16" i="1"/>
  <c r="CF17" i="1"/>
  <c r="CG17" i="1"/>
  <c r="CH17" i="1"/>
  <c r="CI17" i="1"/>
  <c r="CF18" i="1"/>
  <c r="CG18" i="1"/>
  <c r="CH18" i="1"/>
  <c r="CI18" i="1"/>
  <c r="CF19" i="1"/>
  <c r="CG19" i="1"/>
  <c r="CH19" i="1"/>
  <c r="CI19" i="1"/>
  <c r="CF20" i="1"/>
  <c r="CG20" i="1"/>
  <c r="CH20" i="1"/>
  <c r="CI20" i="1"/>
  <c r="CF21" i="1"/>
  <c r="CG21" i="1"/>
  <c r="CH21" i="1"/>
  <c r="CI21" i="1"/>
  <c r="CF22" i="1"/>
  <c r="CG22" i="1"/>
  <c r="CH22" i="1"/>
  <c r="CI22" i="1"/>
  <c r="CF23" i="1"/>
  <c r="CG23" i="1"/>
  <c r="CH23" i="1"/>
  <c r="CI23" i="1"/>
  <c r="CF24" i="1"/>
  <c r="CG24" i="1"/>
  <c r="CH24" i="1"/>
  <c r="CI24" i="1"/>
  <c r="CF25" i="1"/>
  <c r="CG25" i="1"/>
  <c r="CH25" i="1"/>
  <c r="CI25" i="1"/>
  <c r="CG3" i="1"/>
  <c r="CH3" i="1"/>
  <c r="CI3" i="1"/>
  <c r="CX4" i="1" l="1"/>
  <c r="CY4" i="1"/>
  <c r="CZ4" i="1"/>
  <c r="DA4" i="1"/>
  <c r="CX5" i="1"/>
  <c r="CY5" i="1"/>
  <c r="CZ5" i="1"/>
  <c r="DA5" i="1"/>
  <c r="CX6" i="1"/>
  <c r="CY6" i="1"/>
  <c r="CZ6" i="1"/>
  <c r="DA6" i="1"/>
  <c r="CX7" i="1"/>
  <c r="CY7" i="1"/>
  <c r="CZ7" i="1"/>
  <c r="DA7" i="1"/>
  <c r="CX8" i="1"/>
  <c r="CY8" i="1"/>
  <c r="CZ8" i="1"/>
  <c r="DA8" i="1"/>
  <c r="CX9" i="1"/>
  <c r="CY9" i="1"/>
  <c r="CZ9" i="1"/>
  <c r="DA9" i="1"/>
  <c r="CX10" i="1"/>
  <c r="CY10" i="1"/>
  <c r="CZ10" i="1"/>
  <c r="DA10" i="1"/>
  <c r="CX11" i="1"/>
  <c r="CY11" i="1"/>
  <c r="CZ11" i="1"/>
  <c r="DA11" i="1"/>
  <c r="CX12" i="1"/>
  <c r="CY12" i="1"/>
  <c r="CZ12" i="1"/>
  <c r="DA12" i="1"/>
  <c r="CX13" i="1"/>
  <c r="CY13" i="1"/>
  <c r="CZ13" i="1"/>
  <c r="DA13" i="1"/>
  <c r="CX14" i="1"/>
  <c r="CY14" i="1"/>
  <c r="CZ14" i="1"/>
  <c r="DA14" i="1"/>
  <c r="CX15" i="1"/>
  <c r="CY15" i="1"/>
  <c r="CZ15" i="1"/>
  <c r="DA15" i="1"/>
  <c r="CX16" i="1"/>
  <c r="CY16" i="1"/>
  <c r="CZ16" i="1"/>
  <c r="DA16" i="1"/>
  <c r="CX17" i="1"/>
  <c r="CY17" i="1"/>
  <c r="CZ17" i="1"/>
  <c r="DA17" i="1"/>
  <c r="CX18" i="1"/>
  <c r="CY18" i="1"/>
  <c r="CZ18" i="1"/>
  <c r="DA18" i="1"/>
  <c r="CX19" i="1"/>
  <c r="CY19" i="1"/>
  <c r="CZ19" i="1"/>
  <c r="DA19" i="1"/>
  <c r="CX20" i="1"/>
  <c r="CY20" i="1"/>
  <c r="CZ20" i="1"/>
  <c r="DA20" i="1"/>
  <c r="CX21" i="1"/>
  <c r="CY21" i="1"/>
  <c r="CZ21" i="1"/>
  <c r="DA21" i="1"/>
  <c r="CX22" i="1"/>
  <c r="CY22" i="1"/>
  <c r="CZ22" i="1"/>
  <c r="DA22" i="1"/>
  <c r="CX23" i="1"/>
  <c r="CY23" i="1"/>
  <c r="CZ23" i="1"/>
  <c r="DA23" i="1"/>
  <c r="CX24" i="1"/>
  <c r="CY24" i="1"/>
  <c r="CZ24" i="1"/>
  <c r="DA24" i="1"/>
  <c r="CX25" i="1"/>
  <c r="CY25" i="1"/>
  <c r="CZ25" i="1"/>
  <c r="DA25" i="1"/>
  <c r="CO4" i="1"/>
  <c r="CP4" i="1"/>
  <c r="CQ4" i="1"/>
  <c r="CR4" i="1"/>
  <c r="CO5" i="1"/>
  <c r="CP5" i="1"/>
  <c r="CQ5" i="1"/>
  <c r="CR5" i="1"/>
  <c r="CO6" i="1"/>
  <c r="CP6" i="1"/>
  <c r="CQ6" i="1"/>
  <c r="CR6" i="1"/>
  <c r="CO7" i="1"/>
  <c r="CP7" i="1"/>
  <c r="CQ7" i="1"/>
  <c r="CR7" i="1"/>
  <c r="CO8" i="1"/>
  <c r="CP8" i="1"/>
  <c r="CQ8" i="1"/>
  <c r="CR8" i="1"/>
  <c r="CO9" i="1"/>
  <c r="CP9" i="1"/>
  <c r="CQ9" i="1"/>
  <c r="CR9" i="1"/>
  <c r="CO10" i="1"/>
  <c r="CP10" i="1"/>
  <c r="CQ10" i="1"/>
  <c r="CR10" i="1"/>
  <c r="CO11" i="1"/>
  <c r="CP11" i="1"/>
  <c r="CQ11" i="1"/>
  <c r="CR11" i="1"/>
  <c r="CO12" i="1"/>
  <c r="CP12" i="1"/>
  <c r="CQ12" i="1"/>
  <c r="CR12" i="1"/>
  <c r="CO13" i="1"/>
  <c r="CP13" i="1"/>
  <c r="CQ13" i="1"/>
  <c r="CR13" i="1"/>
  <c r="CO14" i="1"/>
  <c r="CP14" i="1"/>
  <c r="CQ14" i="1"/>
  <c r="CR14" i="1"/>
  <c r="CO15" i="1"/>
  <c r="CP15" i="1"/>
  <c r="CQ15" i="1"/>
  <c r="CR15" i="1"/>
  <c r="CO16" i="1"/>
  <c r="CP16" i="1"/>
  <c r="CQ16" i="1"/>
  <c r="CR16" i="1"/>
  <c r="CO17" i="1"/>
  <c r="CP17" i="1"/>
  <c r="CQ17" i="1"/>
  <c r="CR17" i="1"/>
  <c r="CO18" i="1"/>
  <c r="CP18" i="1"/>
  <c r="CQ18" i="1"/>
  <c r="CR18" i="1"/>
  <c r="CO19" i="1"/>
  <c r="CP19" i="1"/>
  <c r="CQ19" i="1"/>
  <c r="CR19" i="1"/>
  <c r="CO20" i="1"/>
  <c r="CP20" i="1"/>
  <c r="CQ20" i="1"/>
  <c r="CR20" i="1"/>
  <c r="CO21" i="1"/>
  <c r="CP21" i="1"/>
  <c r="CQ21" i="1"/>
  <c r="CR21" i="1"/>
  <c r="CO22" i="1"/>
  <c r="CP22" i="1"/>
  <c r="CQ22" i="1"/>
  <c r="CR22" i="1"/>
  <c r="CO23" i="1"/>
  <c r="CP23" i="1"/>
  <c r="CQ23" i="1"/>
  <c r="CR23" i="1"/>
  <c r="CO24" i="1"/>
  <c r="CP24" i="1"/>
  <c r="CQ24" i="1"/>
  <c r="CR24" i="1"/>
  <c r="CO25" i="1"/>
  <c r="CP25" i="1"/>
  <c r="CQ25" i="1"/>
  <c r="CR25" i="1"/>
  <c r="CF3" i="1"/>
  <c r="BW4" i="1"/>
  <c r="BX4" i="1"/>
  <c r="BY4" i="1"/>
  <c r="BZ4" i="1"/>
  <c r="BW5" i="1"/>
  <c r="BX5" i="1"/>
  <c r="BY5" i="1"/>
  <c r="BZ5" i="1"/>
  <c r="BW6" i="1"/>
  <c r="BX6" i="1"/>
  <c r="BY6" i="1"/>
  <c r="BZ6" i="1"/>
  <c r="BW7" i="1"/>
  <c r="BX7" i="1"/>
  <c r="BY7" i="1"/>
  <c r="BZ7" i="1"/>
  <c r="BW8" i="1"/>
  <c r="BX8" i="1"/>
  <c r="BY8" i="1"/>
  <c r="BZ8" i="1"/>
  <c r="BW9" i="1"/>
  <c r="BX9" i="1"/>
  <c r="BY9" i="1"/>
  <c r="BZ9" i="1"/>
  <c r="BW10" i="1"/>
  <c r="BX10" i="1"/>
  <c r="BY10" i="1"/>
  <c r="BZ10" i="1"/>
  <c r="BW11" i="1"/>
  <c r="BX11" i="1"/>
  <c r="BY11" i="1"/>
  <c r="BZ11" i="1"/>
  <c r="BW12" i="1"/>
  <c r="BX12" i="1"/>
  <c r="BY12" i="1"/>
  <c r="BZ12" i="1"/>
  <c r="BW13" i="1"/>
  <c r="BX13" i="1"/>
  <c r="BY13" i="1"/>
  <c r="BZ13" i="1"/>
  <c r="BW14" i="1"/>
  <c r="BX14" i="1"/>
  <c r="BY14" i="1"/>
  <c r="BZ14" i="1"/>
  <c r="BW15" i="1"/>
  <c r="BX15" i="1"/>
  <c r="BY15" i="1"/>
  <c r="BZ15" i="1"/>
  <c r="BW16" i="1"/>
  <c r="BX16" i="1"/>
  <c r="BY16" i="1"/>
  <c r="BZ16" i="1"/>
  <c r="BW17" i="1"/>
  <c r="BX17" i="1"/>
  <c r="BY17" i="1"/>
  <c r="BZ17" i="1"/>
  <c r="BW18" i="1"/>
  <c r="BX18" i="1"/>
  <c r="BY18" i="1"/>
  <c r="BZ18" i="1"/>
  <c r="BW19" i="1"/>
  <c r="BX19" i="1"/>
  <c r="BY19" i="1"/>
  <c r="BZ19" i="1"/>
  <c r="BW20" i="1"/>
  <c r="BX20" i="1"/>
  <c r="BY20" i="1"/>
  <c r="BZ20" i="1"/>
  <c r="BW21" i="1"/>
  <c r="BX21" i="1"/>
  <c r="BY21" i="1"/>
  <c r="BZ21" i="1"/>
  <c r="BW22" i="1"/>
  <c r="BX22" i="1"/>
  <c r="BY22" i="1"/>
  <c r="BZ22" i="1"/>
  <c r="BW23" i="1"/>
  <c r="BX23" i="1"/>
  <c r="BY23" i="1"/>
  <c r="BZ23" i="1"/>
  <c r="BW24" i="1"/>
  <c r="BX24" i="1"/>
  <c r="BY24" i="1"/>
  <c r="BZ24" i="1"/>
  <c r="BW25" i="1"/>
  <c r="BX25" i="1"/>
  <c r="BY25" i="1"/>
  <c r="BZ25" i="1"/>
  <c r="BN4" i="1"/>
  <c r="BO4" i="1"/>
  <c r="BP4" i="1"/>
  <c r="BQ4" i="1"/>
  <c r="BN5" i="1"/>
  <c r="BO5" i="1"/>
  <c r="BP5" i="1"/>
  <c r="BQ5" i="1"/>
  <c r="BN6" i="1"/>
  <c r="BO6" i="1"/>
  <c r="BP6" i="1"/>
  <c r="BQ6" i="1"/>
  <c r="BN7" i="1"/>
  <c r="BO7" i="1"/>
  <c r="BP7" i="1"/>
  <c r="BQ7" i="1"/>
  <c r="BN8" i="1"/>
  <c r="BO8" i="1"/>
  <c r="BP8" i="1"/>
  <c r="BQ8" i="1"/>
  <c r="BN9" i="1"/>
  <c r="BO9" i="1"/>
  <c r="BP9" i="1"/>
  <c r="BQ9" i="1"/>
  <c r="BN10" i="1"/>
  <c r="BO10" i="1"/>
  <c r="BP10" i="1"/>
  <c r="BQ10" i="1"/>
  <c r="BN11" i="1"/>
  <c r="BO11" i="1"/>
  <c r="BP11" i="1"/>
  <c r="BQ11" i="1"/>
  <c r="BN12" i="1"/>
  <c r="BO12" i="1"/>
  <c r="BP12" i="1"/>
  <c r="BQ12" i="1"/>
  <c r="BN13" i="1"/>
  <c r="BO13" i="1"/>
  <c r="BP13" i="1"/>
  <c r="BQ13" i="1"/>
  <c r="BN14" i="1"/>
  <c r="BO14" i="1"/>
  <c r="BP14" i="1"/>
  <c r="BQ14" i="1"/>
  <c r="BN15" i="1"/>
  <c r="BO15" i="1"/>
  <c r="BP15" i="1"/>
  <c r="BQ15" i="1"/>
  <c r="BN16" i="1"/>
  <c r="BO16" i="1"/>
  <c r="BP16" i="1"/>
  <c r="BQ16" i="1"/>
  <c r="BN17" i="1"/>
  <c r="BO17" i="1"/>
  <c r="BP17" i="1"/>
  <c r="BQ17" i="1"/>
  <c r="BN18" i="1"/>
  <c r="BO18" i="1"/>
  <c r="BP18" i="1"/>
  <c r="BQ18" i="1"/>
  <c r="BN19" i="1"/>
  <c r="BO19" i="1"/>
  <c r="BP19" i="1"/>
  <c r="BQ19" i="1"/>
  <c r="BN20" i="1"/>
  <c r="BO20" i="1"/>
  <c r="BP20" i="1"/>
  <c r="BQ20" i="1"/>
  <c r="BN21" i="1"/>
  <c r="BO21" i="1"/>
  <c r="BP21" i="1"/>
  <c r="BQ21" i="1"/>
  <c r="BN22" i="1"/>
  <c r="BO22" i="1"/>
  <c r="BP22" i="1"/>
  <c r="BQ22" i="1"/>
  <c r="BN23" i="1"/>
  <c r="BO23" i="1"/>
  <c r="BP23" i="1"/>
  <c r="BQ23" i="1"/>
  <c r="BN24" i="1"/>
  <c r="BO24" i="1"/>
  <c r="BP24" i="1"/>
  <c r="BQ24" i="1"/>
  <c r="BN25" i="1"/>
  <c r="BO25" i="1"/>
  <c r="BP25" i="1"/>
  <c r="BQ25" i="1"/>
  <c r="BE4" i="1"/>
  <c r="BF4" i="1"/>
  <c r="BG4" i="1"/>
  <c r="BH4" i="1"/>
  <c r="BE5" i="1"/>
  <c r="BF5" i="1"/>
  <c r="BG5" i="1"/>
  <c r="BH5" i="1"/>
  <c r="BE6" i="1"/>
  <c r="BF6" i="1"/>
  <c r="BG6" i="1"/>
  <c r="BH6" i="1"/>
  <c r="BE7" i="1"/>
  <c r="BF7" i="1"/>
  <c r="BG7" i="1"/>
  <c r="BH7" i="1"/>
  <c r="BE8" i="1"/>
  <c r="BF8" i="1"/>
  <c r="BG8" i="1"/>
  <c r="BH8" i="1"/>
  <c r="BE9" i="1"/>
  <c r="BF9" i="1"/>
  <c r="BG9" i="1"/>
  <c r="BH9" i="1"/>
  <c r="BE10" i="1"/>
  <c r="BF10" i="1"/>
  <c r="BG10" i="1"/>
  <c r="BH10" i="1"/>
  <c r="BE11" i="1"/>
  <c r="BF11" i="1"/>
  <c r="BG11" i="1"/>
  <c r="BH11" i="1"/>
  <c r="BE12" i="1"/>
  <c r="BF12" i="1"/>
  <c r="BG12" i="1"/>
  <c r="BH12" i="1"/>
  <c r="BE13" i="1"/>
  <c r="BF13" i="1"/>
  <c r="BG13" i="1"/>
  <c r="BH13" i="1"/>
  <c r="BE14" i="1"/>
  <c r="BF14" i="1"/>
  <c r="BG14" i="1"/>
  <c r="BH14" i="1"/>
  <c r="BE15" i="1"/>
  <c r="BF15" i="1"/>
  <c r="BG15" i="1"/>
  <c r="BH15" i="1"/>
  <c r="BE16" i="1"/>
  <c r="BF16" i="1"/>
  <c r="BG16" i="1"/>
  <c r="BH16" i="1"/>
  <c r="BE17" i="1"/>
  <c r="BF17" i="1"/>
  <c r="BG17" i="1"/>
  <c r="BH17" i="1"/>
  <c r="BE18" i="1"/>
  <c r="BF18" i="1"/>
  <c r="BG18" i="1"/>
  <c r="BH18" i="1"/>
  <c r="BE19" i="1"/>
  <c r="BF19" i="1"/>
  <c r="BG19" i="1"/>
  <c r="BH19" i="1"/>
  <c r="BE20" i="1"/>
  <c r="BF20" i="1"/>
  <c r="BG20" i="1"/>
  <c r="BH20" i="1"/>
  <c r="BE21" i="1"/>
  <c r="BF21" i="1"/>
  <c r="BG21" i="1"/>
  <c r="BH21" i="1"/>
  <c r="BE22" i="1"/>
  <c r="BF22" i="1"/>
  <c r="BG22" i="1"/>
  <c r="BH22" i="1"/>
  <c r="BE23" i="1"/>
  <c r="BF23" i="1"/>
  <c r="BG23" i="1"/>
  <c r="BH23" i="1"/>
  <c r="BE24" i="1"/>
  <c r="BF24" i="1"/>
  <c r="BG24" i="1"/>
  <c r="BH24" i="1"/>
  <c r="BE25" i="1"/>
  <c r="BF25" i="1"/>
  <c r="BG25" i="1"/>
  <c r="BH25" i="1"/>
  <c r="AV4" i="1"/>
  <c r="AW4" i="1"/>
  <c r="AX4" i="1"/>
  <c r="AY4" i="1"/>
  <c r="AV5" i="1"/>
  <c r="AW5" i="1"/>
  <c r="AX5" i="1"/>
  <c r="AY5" i="1"/>
  <c r="AV6" i="1"/>
  <c r="AW6" i="1"/>
  <c r="AX6" i="1"/>
  <c r="AY6" i="1"/>
  <c r="AV7" i="1"/>
  <c r="AW7" i="1"/>
  <c r="AX7" i="1"/>
  <c r="AY7" i="1"/>
  <c r="AV8" i="1"/>
  <c r="AW8" i="1"/>
  <c r="AX8" i="1"/>
  <c r="AY8" i="1"/>
  <c r="AV9" i="1"/>
  <c r="AW9" i="1"/>
  <c r="AX9" i="1"/>
  <c r="AY9" i="1"/>
  <c r="AV10" i="1"/>
  <c r="AW10" i="1"/>
  <c r="AX10" i="1"/>
  <c r="AY10" i="1"/>
  <c r="AV11" i="1"/>
  <c r="AW11" i="1"/>
  <c r="AX11" i="1"/>
  <c r="AY11" i="1"/>
  <c r="AV12" i="1"/>
  <c r="AW12" i="1"/>
  <c r="AX12" i="1"/>
  <c r="AY12" i="1"/>
  <c r="AV13" i="1"/>
  <c r="AW13" i="1"/>
  <c r="AX13" i="1"/>
  <c r="AY13" i="1"/>
  <c r="AV14" i="1"/>
  <c r="AW14" i="1"/>
  <c r="AX14" i="1"/>
  <c r="AY14" i="1"/>
  <c r="AV15" i="1"/>
  <c r="AW15" i="1"/>
  <c r="AX15" i="1"/>
  <c r="AY15" i="1"/>
  <c r="AV16" i="1"/>
  <c r="AW16" i="1"/>
  <c r="AX16" i="1"/>
  <c r="AY16" i="1"/>
  <c r="AV17" i="1"/>
  <c r="AW17" i="1"/>
  <c r="AX17" i="1"/>
  <c r="AY17" i="1"/>
  <c r="AV18" i="1"/>
  <c r="AW18" i="1"/>
  <c r="AX18" i="1"/>
  <c r="AY18" i="1"/>
  <c r="AV19" i="1"/>
  <c r="AW19" i="1"/>
  <c r="AX19" i="1"/>
  <c r="AY19" i="1"/>
  <c r="AV20" i="1"/>
  <c r="AW20" i="1"/>
  <c r="AX20" i="1"/>
  <c r="AY20" i="1"/>
  <c r="AV21" i="1"/>
  <c r="AW21" i="1"/>
  <c r="AX21" i="1"/>
  <c r="AY21" i="1"/>
  <c r="AV22" i="1"/>
  <c r="AW22" i="1"/>
  <c r="AX22" i="1"/>
  <c r="AY22" i="1"/>
  <c r="AV23" i="1"/>
  <c r="AW23" i="1"/>
  <c r="AX23" i="1"/>
  <c r="AY23" i="1"/>
  <c r="AV24" i="1"/>
  <c r="AW24" i="1"/>
  <c r="AX24" i="1"/>
  <c r="AY24" i="1"/>
  <c r="AV25" i="1"/>
  <c r="AW25" i="1"/>
  <c r="AX25" i="1"/>
  <c r="AY25" i="1"/>
  <c r="AM4" i="1"/>
  <c r="AN4" i="1"/>
  <c r="AO4" i="1"/>
  <c r="AP4" i="1"/>
  <c r="AM5" i="1"/>
  <c r="AN5" i="1"/>
  <c r="AO5" i="1"/>
  <c r="AP5" i="1"/>
  <c r="AM6" i="1"/>
  <c r="AN6" i="1"/>
  <c r="AO6" i="1"/>
  <c r="AP6" i="1"/>
  <c r="AM7" i="1"/>
  <c r="AN7" i="1"/>
  <c r="AO7" i="1"/>
  <c r="AP7" i="1"/>
  <c r="AM8" i="1"/>
  <c r="AN8" i="1"/>
  <c r="AO8" i="1"/>
  <c r="AP8" i="1"/>
  <c r="AM9" i="1"/>
  <c r="AN9" i="1"/>
  <c r="AO9" i="1"/>
  <c r="AP9" i="1"/>
  <c r="AM10" i="1"/>
  <c r="AN10" i="1"/>
  <c r="AO10" i="1"/>
  <c r="AP10" i="1"/>
  <c r="AM11" i="1"/>
  <c r="AN11" i="1"/>
  <c r="AO11" i="1"/>
  <c r="AP11" i="1"/>
  <c r="AM12" i="1"/>
  <c r="AN12" i="1"/>
  <c r="AO12" i="1"/>
  <c r="AP12" i="1"/>
  <c r="AM13" i="1"/>
  <c r="AN13" i="1"/>
  <c r="AO13" i="1"/>
  <c r="AP13" i="1"/>
  <c r="AM14" i="1"/>
  <c r="AN14" i="1"/>
  <c r="AO14" i="1"/>
  <c r="AP14" i="1"/>
  <c r="AM15" i="1"/>
  <c r="AN15" i="1"/>
  <c r="AO15" i="1"/>
  <c r="AP15" i="1"/>
  <c r="AM16" i="1"/>
  <c r="AN16" i="1"/>
  <c r="AO16" i="1"/>
  <c r="AP16" i="1"/>
  <c r="AM17" i="1"/>
  <c r="AN17" i="1"/>
  <c r="AO17" i="1"/>
  <c r="AP17" i="1"/>
  <c r="AM18" i="1"/>
  <c r="AN18" i="1"/>
  <c r="AO18" i="1"/>
  <c r="AP18" i="1"/>
  <c r="AM19" i="1"/>
  <c r="AN19" i="1"/>
  <c r="AO19" i="1"/>
  <c r="AP19" i="1"/>
  <c r="AM20" i="1"/>
  <c r="AN20" i="1"/>
  <c r="AO20" i="1"/>
  <c r="AP20" i="1"/>
  <c r="AM21" i="1"/>
  <c r="AN21" i="1"/>
  <c r="AO21" i="1"/>
  <c r="AP21" i="1"/>
  <c r="AM22" i="1"/>
  <c r="AN22" i="1"/>
  <c r="AO22" i="1"/>
  <c r="AP22" i="1"/>
  <c r="AM23" i="1"/>
  <c r="AN23" i="1"/>
  <c r="AO23" i="1"/>
  <c r="AP23" i="1"/>
  <c r="AM24" i="1"/>
  <c r="AN24" i="1"/>
  <c r="AO24" i="1"/>
  <c r="AP24" i="1"/>
  <c r="AM25" i="1"/>
  <c r="AN25" i="1"/>
  <c r="AO25" i="1"/>
  <c r="AP25" i="1"/>
  <c r="AD4" i="1"/>
  <c r="AE4" i="1"/>
  <c r="AF4" i="1"/>
  <c r="AG4" i="1"/>
  <c r="AD5" i="1"/>
  <c r="AE5" i="1"/>
  <c r="AF5" i="1"/>
  <c r="AG5" i="1"/>
  <c r="AD6" i="1"/>
  <c r="AE6" i="1"/>
  <c r="AF6" i="1"/>
  <c r="AG6" i="1"/>
  <c r="AD7" i="1"/>
  <c r="AE7" i="1"/>
  <c r="AF7" i="1"/>
  <c r="AG7" i="1"/>
  <c r="AD8" i="1"/>
  <c r="AE8" i="1"/>
  <c r="AF8" i="1"/>
  <c r="AG8" i="1"/>
  <c r="AD9" i="1"/>
  <c r="AE9" i="1"/>
  <c r="AF9" i="1"/>
  <c r="AG9" i="1"/>
  <c r="AD10" i="1"/>
  <c r="AE10" i="1"/>
  <c r="AF10" i="1"/>
  <c r="AG10" i="1"/>
  <c r="AD11" i="1"/>
  <c r="AE11" i="1"/>
  <c r="AF11" i="1"/>
  <c r="AG11" i="1"/>
  <c r="AD12" i="1"/>
  <c r="AE12" i="1"/>
  <c r="AF12" i="1"/>
  <c r="AG12" i="1"/>
  <c r="AD13" i="1"/>
  <c r="AE13" i="1"/>
  <c r="AF13" i="1"/>
  <c r="AG13" i="1"/>
  <c r="AD14" i="1"/>
  <c r="AE14" i="1"/>
  <c r="AF14" i="1"/>
  <c r="AG14" i="1"/>
  <c r="AD15" i="1"/>
  <c r="AE15" i="1"/>
  <c r="AF15" i="1"/>
  <c r="AG15" i="1"/>
  <c r="AD16" i="1"/>
  <c r="AE16" i="1"/>
  <c r="AF16" i="1"/>
  <c r="AG16" i="1"/>
  <c r="AD17" i="1"/>
  <c r="AE17" i="1"/>
  <c r="AF17" i="1"/>
  <c r="AG17" i="1"/>
  <c r="AD18" i="1"/>
  <c r="AE18" i="1"/>
  <c r="AF18" i="1"/>
  <c r="AG18" i="1"/>
  <c r="AD19" i="1"/>
  <c r="AE19" i="1"/>
  <c r="AF19" i="1"/>
  <c r="AG19" i="1"/>
  <c r="AD20" i="1"/>
  <c r="AE20" i="1"/>
  <c r="AF20" i="1"/>
  <c r="AG20" i="1"/>
  <c r="AD21" i="1"/>
  <c r="AE21" i="1"/>
  <c r="AF21" i="1"/>
  <c r="AG21" i="1"/>
  <c r="AD22" i="1"/>
  <c r="AE22" i="1"/>
  <c r="AF22" i="1"/>
  <c r="AG22" i="1"/>
  <c r="AD23" i="1"/>
  <c r="AE23" i="1"/>
  <c r="AF23" i="1"/>
  <c r="AG23" i="1"/>
  <c r="AD24" i="1"/>
  <c r="AE24" i="1"/>
  <c r="AF24" i="1"/>
  <c r="AG24" i="1"/>
  <c r="AD25" i="1"/>
  <c r="AE25" i="1"/>
  <c r="AF25" i="1"/>
  <c r="AG25" i="1"/>
  <c r="U4" i="1"/>
  <c r="V4" i="1"/>
  <c r="W4" i="1"/>
  <c r="X4" i="1"/>
  <c r="U5" i="1"/>
  <c r="V5" i="1"/>
  <c r="W5" i="1"/>
  <c r="X5" i="1"/>
  <c r="U6" i="1"/>
  <c r="V6" i="1"/>
  <c r="W6" i="1"/>
  <c r="X6" i="1"/>
  <c r="U7" i="1"/>
  <c r="V7" i="1"/>
  <c r="W7" i="1"/>
  <c r="X7" i="1"/>
  <c r="U8" i="1"/>
  <c r="V8" i="1"/>
  <c r="W8" i="1"/>
  <c r="X8" i="1"/>
  <c r="U9" i="1"/>
  <c r="V9" i="1"/>
  <c r="W9" i="1"/>
  <c r="X9" i="1"/>
  <c r="U10" i="1"/>
  <c r="V10" i="1"/>
  <c r="W10" i="1"/>
  <c r="X10" i="1"/>
  <c r="U11" i="1"/>
  <c r="V11" i="1"/>
  <c r="W11" i="1"/>
  <c r="X11" i="1"/>
  <c r="U12" i="1"/>
  <c r="V12" i="1"/>
  <c r="W12" i="1"/>
  <c r="X12" i="1"/>
  <c r="U13" i="1"/>
  <c r="V13" i="1"/>
  <c r="W13" i="1"/>
  <c r="X13" i="1"/>
  <c r="U14" i="1"/>
  <c r="V14" i="1"/>
  <c r="W14" i="1"/>
  <c r="X14" i="1"/>
  <c r="U15" i="1"/>
  <c r="V15" i="1"/>
  <c r="W15" i="1"/>
  <c r="X15" i="1"/>
  <c r="U16" i="1"/>
  <c r="V16" i="1"/>
  <c r="W16" i="1"/>
  <c r="X16" i="1"/>
  <c r="U17" i="1"/>
  <c r="V17" i="1"/>
  <c r="W17" i="1"/>
  <c r="X17" i="1"/>
  <c r="U18" i="1"/>
  <c r="V18" i="1"/>
  <c r="W18" i="1"/>
  <c r="X18" i="1"/>
  <c r="U19" i="1"/>
  <c r="V19" i="1"/>
  <c r="W19" i="1"/>
  <c r="X19" i="1"/>
  <c r="U20" i="1"/>
  <c r="V20" i="1"/>
  <c r="W20" i="1"/>
  <c r="X20" i="1"/>
  <c r="U21" i="1"/>
  <c r="V21" i="1"/>
  <c r="W21" i="1"/>
  <c r="X21" i="1"/>
  <c r="U22" i="1"/>
  <c r="V22" i="1"/>
  <c r="W22" i="1"/>
  <c r="X22" i="1"/>
  <c r="U23" i="1"/>
  <c r="V23" i="1"/>
  <c r="W23" i="1"/>
  <c r="X23" i="1"/>
  <c r="U24" i="1"/>
  <c r="V24" i="1"/>
  <c r="W24" i="1"/>
  <c r="X24" i="1"/>
  <c r="U25" i="1"/>
  <c r="V25" i="1"/>
  <c r="W25" i="1"/>
  <c r="X25" i="1"/>
  <c r="L4" i="1"/>
  <c r="M4" i="1"/>
  <c r="N4" i="1"/>
  <c r="O4" i="1"/>
  <c r="L5" i="1"/>
  <c r="M5" i="1"/>
  <c r="N5" i="1"/>
  <c r="O5" i="1"/>
  <c r="L6" i="1"/>
  <c r="M6" i="1"/>
  <c r="N6" i="1"/>
  <c r="O6" i="1"/>
  <c r="L7" i="1"/>
  <c r="M7" i="1"/>
  <c r="N7" i="1"/>
  <c r="O7" i="1"/>
  <c r="L8" i="1"/>
  <c r="M8" i="1"/>
  <c r="N8" i="1"/>
  <c r="O8" i="1"/>
  <c r="L9" i="1"/>
  <c r="M9" i="1"/>
  <c r="N9" i="1"/>
  <c r="O9" i="1"/>
  <c r="L10" i="1"/>
  <c r="M10" i="1"/>
  <c r="N10" i="1"/>
  <c r="O10" i="1"/>
  <c r="L11" i="1"/>
  <c r="M11" i="1"/>
  <c r="N11" i="1"/>
  <c r="O11" i="1"/>
  <c r="L12" i="1"/>
  <c r="M12" i="1"/>
  <c r="N12" i="1"/>
  <c r="O12" i="1"/>
  <c r="L13" i="1"/>
  <c r="M13" i="1"/>
  <c r="N13" i="1"/>
  <c r="O13" i="1"/>
  <c r="L14" i="1"/>
  <c r="M14" i="1"/>
  <c r="N14" i="1"/>
  <c r="O14" i="1"/>
  <c r="L15" i="1"/>
  <c r="M15" i="1"/>
  <c r="N15" i="1"/>
  <c r="O15" i="1"/>
  <c r="L16" i="1"/>
  <c r="M16" i="1"/>
  <c r="N16" i="1"/>
  <c r="O16" i="1"/>
  <c r="L17" i="1"/>
  <c r="M17" i="1"/>
  <c r="N17" i="1"/>
  <c r="O17" i="1"/>
  <c r="L18" i="1"/>
  <c r="M18" i="1"/>
  <c r="N18" i="1"/>
  <c r="O18" i="1"/>
  <c r="L19" i="1"/>
  <c r="M19" i="1"/>
  <c r="N19" i="1"/>
  <c r="O19" i="1"/>
  <c r="L20" i="1"/>
  <c r="M20" i="1"/>
  <c r="N20" i="1"/>
  <c r="O20" i="1"/>
  <c r="L21" i="1"/>
  <c r="M21" i="1"/>
  <c r="N21" i="1"/>
  <c r="O21" i="1"/>
  <c r="L22" i="1"/>
  <c r="M22" i="1"/>
  <c r="N22" i="1"/>
  <c r="O22" i="1"/>
  <c r="L23" i="1"/>
  <c r="M23" i="1"/>
  <c r="N23" i="1"/>
  <c r="O23" i="1"/>
  <c r="L24" i="1"/>
  <c r="M24" i="1"/>
  <c r="N24" i="1"/>
  <c r="O24" i="1"/>
  <c r="L25" i="1"/>
  <c r="M25" i="1"/>
  <c r="N25" i="1"/>
  <c r="O25" i="1"/>
  <c r="C4" i="1"/>
  <c r="D4" i="1"/>
  <c r="E4" i="1"/>
  <c r="F4" i="1"/>
  <c r="C5" i="1"/>
  <c r="D5" i="1"/>
  <c r="E5" i="1"/>
  <c r="F5" i="1"/>
  <c r="C6" i="1"/>
  <c r="D6" i="1"/>
  <c r="E6" i="1"/>
  <c r="F6" i="1"/>
  <c r="C7" i="1"/>
  <c r="D7" i="1"/>
  <c r="E7" i="1"/>
  <c r="F7" i="1"/>
  <c r="C8" i="1"/>
  <c r="D8" i="1"/>
  <c r="E8" i="1"/>
  <c r="F8" i="1"/>
  <c r="C9" i="1"/>
  <c r="D9" i="1"/>
  <c r="E9" i="1"/>
  <c r="F9" i="1"/>
  <c r="C10" i="1"/>
  <c r="D10" i="1"/>
  <c r="E10" i="1"/>
  <c r="F10" i="1"/>
  <c r="C11" i="1"/>
  <c r="D11" i="1"/>
  <c r="E11" i="1"/>
  <c r="F11" i="1"/>
  <c r="C12" i="1"/>
  <c r="D12" i="1"/>
  <c r="E12" i="1"/>
  <c r="F12" i="1"/>
  <c r="C13" i="1"/>
  <c r="D13" i="1"/>
  <c r="E13" i="1"/>
  <c r="F13" i="1"/>
  <c r="C14" i="1"/>
  <c r="D14" i="1"/>
  <c r="E14" i="1"/>
  <c r="F14" i="1"/>
  <c r="C15" i="1"/>
  <c r="D15" i="1"/>
  <c r="E15" i="1"/>
  <c r="F15" i="1"/>
  <c r="C16" i="1"/>
  <c r="D16" i="1"/>
  <c r="E16" i="1"/>
  <c r="F16" i="1"/>
  <c r="C17" i="1"/>
  <c r="D17" i="1"/>
  <c r="E17" i="1"/>
  <c r="F17" i="1"/>
  <c r="C18" i="1"/>
  <c r="D18" i="1"/>
  <c r="E18" i="1"/>
  <c r="F18" i="1"/>
  <c r="C19" i="1"/>
  <c r="D19" i="1"/>
  <c r="E19" i="1"/>
  <c r="F19" i="1"/>
  <c r="C20" i="1"/>
  <c r="D20" i="1"/>
  <c r="E20" i="1"/>
  <c r="F20" i="1"/>
  <c r="C21" i="1"/>
  <c r="D21" i="1"/>
  <c r="E21" i="1"/>
  <c r="F21" i="1"/>
  <c r="C22" i="1"/>
  <c r="D22" i="1"/>
  <c r="E22" i="1"/>
  <c r="F22" i="1"/>
  <c r="C23" i="1"/>
  <c r="D23" i="1"/>
  <c r="E23" i="1"/>
  <c r="F23" i="1"/>
  <c r="C24" i="1"/>
  <c r="D24" i="1"/>
  <c r="E24" i="1"/>
  <c r="F24" i="1"/>
  <c r="C25" i="1"/>
  <c r="D25" i="1"/>
  <c r="E25" i="1"/>
  <c r="F25" i="1"/>
  <c r="B4" i="18"/>
  <c r="B5" i="18"/>
  <c r="B6" i="18"/>
  <c r="B7" i="18"/>
  <c r="B8" i="18"/>
  <c r="B9" i="18"/>
  <c r="B10" i="18"/>
  <c r="B11" i="18"/>
  <c r="B12" i="18"/>
  <c r="B13" i="18"/>
  <c r="B14" i="18"/>
  <c r="B15" i="18"/>
  <c r="B16" i="18"/>
  <c r="B17" i="18"/>
  <c r="B18" i="18"/>
  <c r="B19" i="18"/>
  <c r="B20" i="18"/>
  <c r="B21" i="18"/>
  <c r="B22" i="18"/>
  <c r="B23" i="18"/>
  <c r="B24" i="18"/>
  <c r="B25" i="18"/>
  <c r="B4" i="16"/>
  <c r="B5" i="16"/>
  <c r="B6" i="16"/>
  <c r="B7" i="16"/>
  <c r="B8" i="16"/>
  <c r="B9" i="16"/>
  <c r="B10" i="16"/>
  <c r="B11" i="16"/>
  <c r="B12" i="16"/>
  <c r="B13" i="16"/>
  <c r="B14" i="16"/>
  <c r="B15" i="16"/>
  <c r="B16" i="16"/>
  <c r="B17" i="16"/>
  <c r="B18" i="16"/>
  <c r="B19" i="16"/>
  <c r="B20" i="16"/>
  <c r="B21" i="16"/>
  <c r="B22" i="16"/>
  <c r="B23" i="16"/>
  <c r="B24" i="16"/>
  <c r="B25" i="16"/>
  <c r="B26" i="16"/>
  <c r="B27" i="16"/>
  <c r="B28" i="16"/>
  <c r="B29" i="16"/>
  <c r="B30" i="16"/>
  <c r="B31" i="16"/>
  <c r="B32" i="16"/>
  <c r="B33" i="16"/>
  <c r="B34" i="16"/>
  <c r="B35" i="16"/>
  <c r="B36" i="16"/>
  <c r="B37" i="16"/>
  <c r="B38" i="16"/>
  <c r="B39" i="16"/>
  <c r="B40" i="16"/>
  <c r="B41" i="16"/>
  <c r="B42" i="16"/>
  <c r="B43" i="16"/>
  <c r="B44" i="16"/>
  <c r="B45" i="16"/>
  <c r="B46" i="16"/>
  <c r="B47" i="16"/>
  <c r="B48" i="16"/>
  <c r="B4" i="15"/>
  <c r="B5" i="15"/>
  <c r="B6" i="15"/>
  <c r="B7" i="15"/>
  <c r="B8" i="15"/>
  <c r="B9" i="15"/>
  <c r="B10" i="15"/>
  <c r="B11" i="15"/>
  <c r="B12" i="15"/>
  <c r="B13" i="15"/>
  <c r="B14" i="15"/>
  <c r="B15" i="15"/>
  <c r="B16" i="15"/>
  <c r="B17" i="15"/>
  <c r="B18" i="15"/>
  <c r="B19" i="15"/>
  <c r="B20" i="15"/>
  <c r="B21" i="15"/>
  <c r="B22" i="15"/>
  <c r="B23" i="15"/>
  <c r="B24" i="15"/>
  <c r="B25" i="15"/>
  <c r="B26" i="15"/>
  <c r="B27" i="15"/>
  <c r="B28" i="15"/>
  <c r="B29" i="15"/>
  <c r="B30" i="15"/>
  <c r="B31" i="15"/>
  <c r="B32" i="15"/>
  <c r="B33" i="15"/>
  <c r="B34" i="15"/>
  <c r="B35" i="15"/>
  <c r="B36" i="15"/>
  <c r="B37" i="15"/>
  <c r="B38" i="15"/>
  <c r="B39" i="15"/>
  <c r="B40" i="15"/>
  <c r="B41" i="15"/>
  <c r="B42" i="15"/>
  <c r="B43" i="15"/>
  <c r="B44" i="15"/>
  <c r="B45" i="15"/>
  <c r="B46" i="15"/>
  <c r="B47" i="15"/>
  <c r="B48" i="15"/>
  <c r="B49" i="15"/>
  <c r="B50" i="15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B34" i="14"/>
  <c r="B35" i="14"/>
  <c r="B36" i="14"/>
  <c r="B37" i="14"/>
  <c r="B38" i="14"/>
  <c r="B39" i="14"/>
  <c r="B40" i="14"/>
  <c r="B41" i="14"/>
  <c r="B42" i="14"/>
  <c r="B43" i="14"/>
  <c r="B44" i="14"/>
  <c r="B45" i="14"/>
  <c r="B46" i="14"/>
  <c r="B47" i="14"/>
  <c r="B48" i="14"/>
  <c r="B49" i="14"/>
  <c r="B50" i="14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CY3" i="1" l="1"/>
  <c r="CZ3" i="1"/>
  <c r="DA3" i="1"/>
  <c r="CX3" i="1"/>
  <c r="DE25" i="1" l="1"/>
  <c r="DF25" i="1" s="1"/>
  <c r="X25" i="2" s="1"/>
  <c r="DE24" i="1"/>
  <c r="W24" i="2" s="1"/>
  <c r="DE23" i="1"/>
  <c r="W23" i="2" s="1"/>
  <c r="DE22" i="1"/>
  <c r="W22" i="2" s="1"/>
  <c r="DE21" i="1"/>
  <c r="DF21" i="1" s="1"/>
  <c r="X21" i="2" s="1"/>
  <c r="DE20" i="1"/>
  <c r="W20" i="2" s="1"/>
  <c r="DE19" i="1"/>
  <c r="W19" i="2" s="1"/>
  <c r="DE18" i="1"/>
  <c r="W18" i="2" s="1"/>
  <c r="DE17" i="1"/>
  <c r="DF17" i="1" s="1"/>
  <c r="X17" i="2" s="1"/>
  <c r="DE16" i="1"/>
  <c r="W16" i="2" s="1"/>
  <c r="DE15" i="1"/>
  <c r="W15" i="2" s="1"/>
  <c r="DE14" i="1"/>
  <c r="W14" i="2" s="1"/>
  <c r="DE13" i="1"/>
  <c r="W13" i="2" s="1"/>
  <c r="DE12" i="1"/>
  <c r="W12" i="2" s="1"/>
  <c r="DE11" i="1"/>
  <c r="W11" i="2" s="1"/>
  <c r="DE10" i="1"/>
  <c r="W10" i="2" s="1"/>
  <c r="DE9" i="1"/>
  <c r="DF9" i="1" s="1"/>
  <c r="X9" i="2" s="1"/>
  <c r="DE8" i="1"/>
  <c r="W8" i="2" s="1"/>
  <c r="DE7" i="1"/>
  <c r="W7" i="2" s="1"/>
  <c r="DE6" i="1"/>
  <c r="W6" i="2" s="1"/>
  <c r="DE5" i="1"/>
  <c r="DF5" i="1" s="1"/>
  <c r="X5" i="2" s="1"/>
  <c r="DE4" i="1"/>
  <c r="W4" i="2" s="1"/>
  <c r="DE3" i="1"/>
  <c r="CP3" i="1"/>
  <c r="CQ3" i="1"/>
  <c r="CR3" i="1"/>
  <c r="CO3" i="1"/>
  <c r="V3" i="1"/>
  <c r="W3" i="1"/>
  <c r="X3" i="1"/>
  <c r="U3" i="1"/>
  <c r="DF15" i="1" l="1"/>
  <c r="X15" i="2" s="1"/>
  <c r="DF19" i="1"/>
  <c r="X19" i="2" s="1"/>
  <c r="DF11" i="1"/>
  <c r="X11" i="2" s="1"/>
  <c r="DF14" i="1"/>
  <c r="X14" i="2" s="1"/>
  <c r="DF8" i="1"/>
  <c r="X8" i="2" s="1"/>
  <c r="W9" i="2"/>
  <c r="DF24" i="1"/>
  <c r="X24" i="2" s="1"/>
  <c r="DF16" i="1"/>
  <c r="X16" i="2" s="1"/>
  <c r="DF13" i="1"/>
  <c r="X13" i="2" s="1"/>
  <c r="DC14" i="1"/>
  <c r="DC21" i="1"/>
  <c r="W25" i="2"/>
  <c r="W3" i="2"/>
  <c r="DC7" i="1"/>
  <c r="DC8" i="1"/>
  <c r="DC18" i="1"/>
  <c r="W5" i="2"/>
  <c r="W21" i="2"/>
  <c r="DD18" i="1"/>
  <c r="DD19" i="1"/>
  <c r="W17" i="2"/>
  <c r="DD25" i="1"/>
  <c r="DC13" i="1"/>
  <c r="DB6" i="1"/>
  <c r="DF6" i="1"/>
  <c r="X6" i="2" s="1"/>
  <c r="DF22" i="1"/>
  <c r="X22" i="2" s="1"/>
  <c r="DF7" i="1"/>
  <c r="X7" i="2" s="1"/>
  <c r="DF23" i="1"/>
  <c r="X23" i="2" s="1"/>
  <c r="DD10" i="1"/>
  <c r="DB20" i="1"/>
  <c r="DD20" i="1"/>
  <c r="DB19" i="1"/>
  <c r="DD11" i="1"/>
  <c r="DB21" i="1"/>
  <c r="DC9" i="1"/>
  <c r="DC25" i="1"/>
  <c r="DB12" i="1"/>
  <c r="DC23" i="1"/>
  <c r="DB3" i="1"/>
  <c r="DB23" i="1"/>
  <c r="DB13" i="1"/>
  <c r="DC24" i="1"/>
  <c r="DD12" i="1"/>
  <c r="DD9" i="1"/>
  <c r="DF3" i="1"/>
  <c r="X3" i="2" s="1"/>
  <c r="DF10" i="1"/>
  <c r="X10" i="2" s="1"/>
  <c r="DF18" i="1"/>
  <c r="X18" i="2" s="1"/>
  <c r="DB4" i="1"/>
  <c r="DF4" i="1"/>
  <c r="X4" i="2" s="1"/>
  <c r="DC15" i="1"/>
  <c r="DD3" i="1"/>
  <c r="DC6" i="1"/>
  <c r="DB5" i="1"/>
  <c r="DC16" i="1"/>
  <c r="DC3" i="1"/>
  <c r="DD16" i="1"/>
  <c r="DD13" i="1"/>
  <c r="DF12" i="1"/>
  <c r="X12" i="2" s="1"/>
  <c r="DF20" i="1"/>
  <c r="X20" i="2" s="1"/>
  <c r="DD6" i="1"/>
  <c r="DB8" i="1"/>
  <c r="DC11" i="1"/>
  <c r="DD14" i="1"/>
  <c r="DB16" i="1"/>
  <c r="DC19" i="1"/>
  <c r="DD22" i="1"/>
  <c r="DB24" i="1"/>
  <c r="DC5" i="1"/>
  <c r="DB18" i="1"/>
  <c r="DB22" i="1"/>
  <c r="DD5" i="1"/>
  <c r="DC10" i="1"/>
  <c r="DD17" i="1"/>
  <c r="DD21" i="1"/>
  <c r="DC4" i="1"/>
  <c r="DD7" i="1"/>
  <c r="DB9" i="1"/>
  <c r="DC12" i="1"/>
  <c r="DD15" i="1"/>
  <c r="DB17" i="1"/>
  <c r="DC20" i="1"/>
  <c r="DD23" i="1"/>
  <c r="DB25" i="1"/>
  <c r="DD4" i="1"/>
  <c r="DD8" i="1"/>
  <c r="DB10" i="1"/>
  <c r="DB14" i="1"/>
  <c r="DC17" i="1"/>
  <c r="DD24" i="1"/>
  <c r="DB7" i="1"/>
  <c r="DB11" i="1"/>
  <c r="DB15" i="1"/>
  <c r="DC22" i="1"/>
  <c r="B3" i="18"/>
  <c r="B4" i="2" l="1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1" i="20" l="1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44" i="10"/>
  <c r="B45" i="10"/>
  <c r="B46" i="10"/>
  <c r="B47" i="10"/>
  <c r="B48" i="10"/>
  <c r="B49" i="10"/>
  <c r="B50" i="10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48" i="12"/>
  <c r="B49" i="12"/>
  <c r="B50" i="12"/>
  <c r="B4" i="13"/>
  <c r="B5" i="13"/>
  <c r="B6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34" i="13"/>
  <c r="B35" i="13"/>
  <c r="B36" i="13"/>
  <c r="B37" i="13"/>
  <c r="B38" i="13"/>
  <c r="B39" i="13"/>
  <c r="B40" i="13"/>
  <c r="B41" i="13"/>
  <c r="B42" i="13"/>
  <c r="B43" i="13"/>
  <c r="B44" i="13"/>
  <c r="B45" i="13"/>
  <c r="B46" i="13"/>
  <c r="B47" i="13"/>
  <c r="B48" i="13"/>
  <c r="S21" i="1"/>
  <c r="E21" i="2" s="1"/>
  <c r="AA21" i="2" s="1"/>
  <c r="BL21" i="1"/>
  <c r="BU21" i="1"/>
  <c r="Q21" i="2" s="1"/>
  <c r="J22" i="1"/>
  <c r="AT22" i="1"/>
  <c r="K22" i="2" s="1"/>
  <c r="C22" i="2" l="1"/>
  <c r="K22" i="1"/>
  <c r="D22" i="2" s="1"/>
  <c r="BM21" i="1"/>
  <c r="P21" i="2" s="1"/>
  <c r="O21" i="2"/>
  <c r="BL22" i="1"/>
  <c r="CD22" i="1"/>
  <c r="AT21" i="1"/>
  <c r="BC21" i="1"/>
  <c r="M21" i="2" s="1"/>
  <c r="AK21" i="1"/>
  <c r="I21" i="2" s="1"/>
  <c r="CM22" i="1"/>
  <c r="AK22" i="1"/>
  <c r="I22" i="2" s="1"/>
  <c r="CV21" i="1"/>
  <c r="Y21" i="2" s="1"/>
  <c r="J21" i="1"/>
  <c r="CM21" i="1"/>
  <c r="U21" i="2" s="1"/>
  <c r="AU22" i="1"/>
  <c r="L22" i="2" s="1"/>
  <c r="BV21" i="1"/>
  <c r="R21" i="2" s="1"/>
  <c r="BU22" i="1"/>
  <c r="Q22" i="2" s="1"/>
  <c r="S22" i="1"/>
  <c r="CD21" i="1"/>
  <c r="S21" i="2" s="1"/>
  <c r="AB21" i="1"/>
  <c r="G21" i="2" s="1"/>
  <c r="T21" i="1"/>
  <c r="F21" i="2" s="1"/>
  <c r="CV22" i="1"/>
  <c r="BC22" i="1"/>
  <c r="AB22" i="1"/>
  <c r="DI22" i="1" l="1"/>
  <c r="DJ22" i="1" s="1"/>
  <c r="C21" i="2"/>
  <c r="DI21" i="1"/>
  <c r="AL21" i="1"/>
  <c r="J21" i="2" s="1"/>
  <c r="CN21" i="1"/>
  <c r="V21" i="2" s="1"/>
  <c r="AL22" i="1"/>
  <c r="J22" i="2" s="1"/>
  <c r="K21" i="1"/>
  <c r="D21" i="2" s="1"/>
  <c r="CW21" i="1"/>
  <c r="Z21" i="2" s="1"/>
  <c r="BD22" i="1"/>
  <c r="N22" i="2" s="1"/>
  <c r="M22" i="2"/>
  <c r="T22" i="1"/>
  <c r="F22" i="2" s="1"/>
  <c r="E22" i="2"/>
  <c r="AU21" i="1"/>
  <c r="L21" i="2" s="1"/>
  <c r="K21" i="2"/>
  <c r="AC22" i="1"/>
  <c r="H22" i="2" s="1"/>
  <c r="G22" i="2"/>
  <c r="Y22" i="2"/>
  <c r="BD21" i="1"/>
  <c r="N21" i="2" s="1"/>
  <c r="CN22" i="1"/>
  <c r="V22" i="2" s="1"/>
  <c r="U22" i="2"/>
  <c r="CE22" i="1"/>
  <c r="T22" i="2" s="1"/>
  <c r="S22" i="2"/>
  <c r="BM22" i="1"/>
  <c r="P22" i="2" s="1"/>
  <c r="O22" i="2"/>
  <c r="CE21" i="1"/>
  <c r="T21" i="2" s="1"/>
  <c r="CW22" i="1"/>
  <c r="Z22" i="2" s="1"/>
  <c r="AC21" i="1"/>
  <c r="H21" i="2" s="1"/>
  <c r="BV22" i="1"/>
  <c r="R22" i="2" s="1"/>
  <c r="B3" i="16"/>
  <c r="B3" i="15"/>
  <c r="B3" i="14"/>
  <c r="B3" i="13"/>
  <c r="B3" i="12"/>
  <c r="B3" i="11"/>
  <c r="B3" i="10"/>
  <c r="B3" i="9"/>
  <c r="B3" i="8"/>
  <c r="DJ21" i="1" l="1"/>
  <c r="B3" i="7"/>
  <c r="B3" i="6"/>
  <c r="B3" i="5"/>
  <c r="B3" i="4"/>
  <c r="B3" i="3"/>
  <c r="B4" i="20"/>
  <c r="B5" i="20"/>
  <c r="B6" i="20"/>
  <c r="B7" i="20"/>
  <c r="B8" i="20"/>
  <c r="B9" i="20"/>
  <c r="B10" i="20"/>
  <c r="B11" i="20"/>
  <c r="B12" i="20"/>
  <c r="B13" i="20"/>
  <c r="B14" i="20"/>
  <c r="B15" i="20"/>
  <c r="B16" i="20"/>
  <c r="B17" i="20"/>
  <c r="B18" i="20"/>
  <c r="B19" i="20"/>
  <c r="B20" i="20"/>
  <c r="B21" i="20"/>
  <c r="B22" i="20"/>
  <c r="B23" i="20"/>
  <c r="B24" i="20"/>
  <c r="B25" i="20"/>
  <c r="B3" i="2"/>
  <c r="B3" i="20" s="1"/>
  <c r="CV17" i="1" l="1"/>
  <c r="Y17" i="2" s="1"/>
  <c r="CV13" i="1"/>
  <c r="Y13" i="2" s="1"/>
  <c r="CM25" i="1"/>
  <c r="U25" i="2" s="1"/>
  <c r="CV25" i="1"/>
  <c r="Y25" i="2" s="1"/>
  <c r="CV19" i="1"/>
  <c r="Y19" i="2" s="1"/>
  <c r="CV10" i="1"/>
  <c r="Y10" i="2" s="1"/>
  <c r="CV24" i="1"/>
  <c r="Y24" i="2" s="1"/>
  <c r="CV18" i="1"/>
  <c r="Y18" i="2" s="1"/>
  <c r="CV16" i="1"/>
  <c r="Y16" i="2" s="1"/>
  <c r="CV12" i="1"/>
  <c r="Y12" i="2" s="1"/>
  <c r="CV9" i="1"/>
  <c r="Y9" i="2" s="1"/>
  <c r="CV6" i="1"/>
  <c r="Y6" i="2" s="1"/>
  <c r="CV23" i="1"/>
  <c r="Y23" i="2" s="1"/>
  <c r="CV15" i="1"/>
  <c r="Y15" i="2" s="1"/>
  <c r="CV11" i="1"/>
  <c r="Y11" i="2" s="1"/>
  <c r="CV8" i="1"/>
  <c r="Y8" i="2" s="1"/>
  <c r="CV5" i="1"/>
  <c r="Y5" i="2" s="1"/>
  <c r="CV20" i="1"/>
  <c r="Y20" i="2" s="1"/>
  <c r="CV14" i="1"/>
  <c r="Y14" i="2" s="1"/>
  <c r="CV7" i="1"/>
  <c r="Y7" i="2" s="1"/>
  <c r="CV3" i="1"/>
  <c r="CV4" i="1"/>
  <c r="Y4" i="2" s="1"/>
  <c r="CM19" i="1"/>
  <c r="U19" i="2" s="1"/>
  <c r="CM17" i="1"/>
  <c r="U17" i="2" s="1"/>
  <c r="CM13" i="1"/>
  <c r="U13" i="2" s="1"/>
  <c r="CM10" i="1"/>
  <c r="CM23" i="1"/>
  <c r="U23" i="2" s="1"/>
  <c r="CM24" i="1"/>
  <c r="U24" i="2" s="1"/>
  <c r="CM16" i="1"/>
  <c r="U16" i="2" s="1"/>
  <c r="CM9" i="1"/>
  <c r="U9" i="2" s="1"/>
  <c r="CM18" i="1"/>
  <c r="U18" i="2" s="1"/>
  <c r="CM12" i="1"/>
  <c r="U12" i="2" s="1"/>
  <c r="CM6" i="1"/>
  <c r="CM7" i="1"/>
  <c r="U7" i="2" s="1"/>
  <c r="CM20" i="1"/>
  <c r="U20" i="2" s="1"/>
  <c r="CM14" i="1"/>
  <c r="U14" i="2" s="1"/>
  <c r="CM4" i="1"/>
  <c r="U4" i="2" s="1"/>
  <c r="CM3" i="1"/>
  <c r="CM11" i="1"/>
  <c r="U11" i="2" s="1"/>
  <c r="CM8" i="1"/>
  <c r="U8" i="2" s="1"/>
  <c r="CM5" i="1"/>
  <c r="CM15" i="1"/>
  <c r="U15" i="2" s="1"/>
  <c r="BQ3" i="1"/>
  <c r="BZ3" i="1"/>
  <c r="CN25" i="1" l="1"/>
  <c r="V25" i="2" s="1"/>
  <c r="CW17" i="1"/>
  <c r="Z17" i="2" s="1"/>
  <c r="CN10" i="1"/>
  <c r="V10" i="2" s="1"/>
  <c r="U10" i="2"/>
  <c r="U3" i="2"/>
  <c r="CL21" i="1"/>
  <c r="CK22" i="1"/>
  <c r="CK21" i="1"/>
  <c r="CJ21" i="1"/>
  <c r="CJ22" i="1"/>
  <c r="CL22" i="1"/>
  <c r="Y3" i="2"/>
  <c r="CT22" i="1"/>
  <c r="CU22" i="1"/>
  <c r="CS21" i="1"/>
  <c r="CT21" i="1"/>
  <c r="CU21" i="1"/>
  <c r="CS22" i="1"/>
  <c r="CW13" i="1"/>
  <c r="Z13" i="2" s="1"/>
  <c r="CW19" i="1"/>
  <c r="Z19" i="2" s="1"/>
  <c r="CW25" i="1"/>
  <c r="Z25" i="2" s="1"/>
  <c r="CW9" i="1"/>
  <c r="Z9" i="2" s="1"/>
  <c r="CW11" i="1"/>
  <c r="Z11" i="2" s="1"/>
  <c r="CW24" i="1"/>
  <c r="Z24" i="2" s="1"/>
  <c r="CN19" i="1"/>
  <c r="V19" i="2" s="1"/>
  <c r="CW10" i="1"/>
  <c r="Z10" i="2" s="1"/>
  <c r="CW12" i="1"/>
  <c r="Z12" i="2" s="1"/>
  <c r="CT7" i="1"/>
  <c r="CS20" i="1"/>
  <c r="CW16" i="1"/>
  <c r="Z16" i="2" s="1"/>
  <c r="CS19" i="1"/>
  <c r="CW6" i="1"/>
  <c r="Z6" i="2" s="1"/>
  <c r="CW18" i="1"/>
  <c r="Z18" i="2" s="1"/>
  <c r="CU24" i="1"/>
  <c r="CW14" i="1"/>
  <c r="Z14" i="2" s="1"/>
  <c r="CU13" i="1"/>
  <c r="CW5" i="1"/>
  <c r="Z5" i="2" s="1"/>
  <c r="CS11" i="1"/>
  <c r="CU10" i="1"/>
  <c r="CU8" i="1"/>
  <c r="CW23" i="1"/>
  <c r="Z23" i="2" s="1"/>
  <c r="CT23" i="1"/>
  <c r="CS6" i="1"/>
  <c r="CW3" i="1"/>
  <c r="Z3" i="2" s="1"/>
  <c r="CT13" i="1"/>
  <c r="CT12" i="1"/>
  <c r="CS18" i="1"/>
  <c r="CS3" i="1"/>
  <c r="CU23" i="1"/>
  <c r="CW8" i="1"/>
  <c r="Z8" i="2" s="1"/>
  <c r="CW4" i="1"/>
  <c r="Z4" i="2" s="1"/>
  <c r="CT8" i="1"/>
  <c r="CT20" i="1"/>
  <c r="CU17" i="1"/>
  <c r="CN24" i="1"/>
  <c r="V24" i="2" s="1"/>
  <c r="CU12" i="1"/>
  <c r="CU14" i="1"/>
  <c r="CU11" i="1"/>
  <c r="CU6" i="1"/>
  <c r="CN23" i="1"/>
  <c r="V23" i="2" s="1"/>
  <c r="CS17" i="1"/>
  <c r="CT5" i="1"/>
  <c r="CS16" i="1"/>
  <c r="CT4" i="1"/>
  <c r="CS23" i="1"/>
  <c r="CS8" i="1"/>
  <c r="CT25" i="1"/>
  <c r="CT10" i="1"/>
  <c r="CU19" i="1"/>
  <c r="CS14" i="1"/>
  <c r="CT24" i="1"/>
  <c r="CT9" i="1"/>
  <c r="CN17" i="1"/>
  <c r="V17" i="2" s="1"/>
  <c r="CN15" i="1"/>
  <c r="V15" i="2" s="1"/>
  <c r="CU16" i="1"/>
  <c r="CU4" i="1"/>
  <c r="CU15" i="1"/>
  <c r="CU9" i="1"/>
  <c r="CW15" i="1"/>
  <c r="Z15" i="2" s="1"/>
  <c r="CS13" i="1"/>
  <c r="CT15" i="1"/>
  <c r="CS12" i="1"/>
  <c r="CT14" i="1"/>
  <c r="CS5" i="1"/>
  <c r="CT19" i="1"/>
  <c r="CS7" i="1"/>
  <c r="CT18" i="1"/>
  <c r="CT6" i="1"/>
  <c r="CU3" i="1"/>
  <c r="CN5" i="1"/>
  <c r="V5" i="2" s="1"/>
  <c r="U5" i="2"/>
  <c r="CN6" i="1"/>
  <c r="V6" i="2" s="1"/>
  <c r="U6" i="2"/>
  <c r="CN9" i="1"/>
  <c r="V9" i="2" s="1"/>
  <c r="CT3" i="1"/>
  <c r="CU18" i="1"/>
  <c r="CU7" i="1"/>
  <c r="CU5" i="1"/>
  <c r="CW7" i="1"/>
  <c r="Z7" i="2" s="1"/>
  <c r="CW20" i="1"/>
  <c r="Z20" i="2" s="1"/>
  <c r="CS25" i="1"/>
  <c r="CS10" i="1"/>
  <c r="CT11" i="1"/>
  <c r="CU25" i="1"/>
  <c r="CS24" i="1"/>
  <c r="CS9" i="1"/>
  <c r="CU20" i="1"/>
  <c r="CS15" i="1"/>
  <c r="CT17" i="1"/>
  <c r="CS4" i="1"/>
  <c r="CT16" i="1"/>
  <c r="CN20" i="1"/>
  <c r="V20" i="2" s="1"/>
  <c r="CN16" i="1"/>
  <c r="V16" i="2" s="1"/>
  <c r="CN14" i="1"/>
  <c r="V14" i="2" s="1"/>
  <c r="CN11" i="1"/>
  <c r="V11" i="2" s="1"/>
  <c r="CN13" i="1"/>
  <c r="V13" i="2" s="1"/>
  <c r="CN12" i="1"/>
  <c r="V12" i="2" s="1"/>
  <c r="CN18" i="1"/>
  <c r="V18" i="2" s="1"/>
  <c r="CN8" i="1"/>
  <c r="V8" i="2" s="1"/>
  <c r="CL9" i="1"/>
  <c r="CJ8" i="1"/>
  <c r="CL11" i="1"/>
  <c r="CL20" i="1"/>
  <c r="CK10" i="1"/>
  <c r="CL4" i="1"/>
  <c r="CK18" i="1"/>
  <c r="CK3" i="1"/>
  <c r="CJ15" i="1"/>
  <c r="CN4" i="1"/>
  <c r="V4" i="2" s="1"/>
  <c r="CK11" i="1"/>
  <c r="CK17" i="1"/>
  <c r="CL12" i="1"/>
  <c r="CK23" i="1"/>
  <c r="CL7" i="1"/>
  <c r="CK6" i="1"/>
  <c r="CJ4" i="1"/>
  <c r="CK25" i="1"/>
  <c r="CJ23" i="1"/>
  <c r="CN7" i="1"/>
  <c r="V7" i="2" s="1"/>
  <c r="CL14" i="1"/>
  <c r="CK12" i="1"/>
  <c r="CL5" i="1"/>
  <c r="CJ10" i="1"/>
  <c r="CL25" i="1"/>
  <c r="CK14" i="1"/>
  <c r="CL3" i="1"/>
  <c r="CL13" i="1"/>
  <c r="CJ12" i="1"/>
  <c r="CL10" i="1"/>
  <c r="CJ25" i="1"/>
  <c r="CJ3" i="1"/>
  <c r="CK16" i="1"/>
  <c r="CJ14" i="1"/>
  <c r="CL8" i="1"/>
  <c r="CL23" i="1"/>
  <c r="CK19" i="1"/>
  <c r="CJ5" i="1"/>
  <c r="CL6" i="1"/>
  <c r="CJ24" i="1"/>
  <c r="CJ13" i="1"/>
  <c r="CN3" i="1"/>
  <c r="V3" i="2" s="1"/>
  <c r="CJ6" i="1"/>
  <c r="CK7" i="1"/>
  <c r="CK15" i="1"/>
  <c r="CJ17" i="1"/>
  <c r="CL19" i="1"/>
  <c r="CL17" i="1"/>
  <c r="CK9" i="1"/>
  <c r="CK24" i="1"/>
  <c r="CJ7" i="1"/>
  <c r="CJ20" i="1"/>
  <c r="CL16" i="1"/>
  <c r="CL15" i="1"/>
  <c r="CK13" i="1"/>
  <c r="CJ11" i="1"/>
  <c r="CL18" i="1"/>
  <c r="CK4" i="1"/>
  <c r="CK8" i="1"/>
  <c r="CJ18" i="1"/>
  <c r="CK20" i="1"/>
  <c r="CL24" i="1"/>
  <c r="CJ19" i="1"/>
  <c r="CK5" i="1"/>
  <c r="CJ16" i="1"/>
  <c r="CJ9" i="1"/>
  <c r="AY3" i="1"/>
  <c r="AX3" i="1"/>
  <c r="AW3" i="1"/>
  <c r="AV3" i="1"/>
  <c r="C3" i="1"/>
  <c r="BY3" i="1"/>
  <c r="BX3" i="1"/>
  <c r="BW3" i="1"/>
  <c r="BP3" i="1"/>
  <c r="BO3" i="1"/>
  <c r="BN3" i="1"/>
  <c r="BH3" i="1"/>
  <c r="BG3" i="1"/>
  <c r="BF3" i="1"/>
  <c r="BE3" i="1"/>
  <c r="AP3" i="1"/>
  <c r="AO3" i="1"/>
  <c r="AN3" i="1"/>
  <c r="AM3" i="1"/>
  <c r="AG3" i="1"/>
  <c r="AF3" i="1"/>
  <c r="AE3" i="1"/>
  <c r="AD3" i="1"/>
  <c r="O3" i="1"/>
  <c r="N3" i="1"/>
  <c r="M3" i="1"/>
  <c r="L3" i="1"/>
  <c r="F3" i="1"/>
  <c r="E3" i="1"/>
  <c r="D3" i="1"/>
  <c r="BL23" i="1" l="1"/>
  <c r="O23" i="2" s="1"/>
  <c r="CD20" i="1"/>
  <c r="S20" i="2" s="1"/>
  <c r="CD14" i="1"/>
  <c r="S14" i="2" s="1"/>
  <c r="CD7" i="1"/>
  <c r="S7" i="2" s="1"/>
  <c r="CD4" i="1"/>
  <c r="S4" i="2" s="1"/>
  <c r="BC25" i="1"/>
  <c r="M25" i="2" s="1"/>
  <c r="BC19" i="1"/>
  <c r="M19" i="2" s="1"/>
  <c r="BC17" i="1"/>
  <c r="M17" i="2" s="1"/>
  <c r="BC13" i="1"/>
  <c r="M13" i="2" s="1"/>
  <c r="BC10" i="1"/>
  <c r="M10" i="2" s="1"/>
  <c r="CD25" i="1"/>
  <c r="S25" i="2" s="1"/>
  <c r="CD19" i="1"/>
  <c r="S19" i="2" s="1"/>
  <c r="CD17" i="1"/>
  <c r="S17" i="2" s="1"/>
  <c r="BC23" i="1"/>
  <c r="M23" i="2" s="1"/>
  <c r="BC15" i="1"/>
  <c r="M15" i="2" s="1"/>
  <c r="BC11" i="1"/>
  <c r="M11" i="2" s="1"/>
  <c r="BC8" i="1"/>
  <c r="M8" i="2" s="1"/>
  <c r="BC5" i="1"/>
  <c r="M5" i="2" s="1"/>
  <c r="CD13" i="1"/>
  <c r="S13" i="2" s="1"/>
  <c r="CD10" i="1"/>
  <c r="S10" i="2" s="1"/>
  <c r="CD24" i="1"/>
  <c r="S24" i="2" s="1"/>
  <c r="CD18" i="1"/>
  <c r="S18" i="2" s="1"/>
  <c r="CD16" i="1"/>
  <c r="S16" i="2" s="1"/>
  <c r="CD9" i="1"/>
  <c r="S9" i="2" s="1"/>
  <c r="CD12" i="1"/>
  <c r="S12" i="2" s="1"/>
  <c r="CD6" i="1"/>
  <c r="S6" i="2" s="1"/>
  <c r="BC3" i="1"/>
  <c r="BC24" i="1"/>
  <c r="M24" i="2" s="1"/>
  <c r="BC18" i="1"/>
  <c r="M18" i="2" s="1"/>
  <c r="BC16" i="1"/>
  <c r="M16" i="2" s="1"/>
  <c r="BC12" i="1"/>
  <c r="M12" i="2" s="1"/>
  <c r="BC9" i="1"/>
  <c r="M9" i="2" s="1"/>
  <c r="BC6" i="1"/>
  <c r="M6" i="2" s="1"/>
  <c r="BL15" i="1"/>
  <c r="O15" i="2" s="1"/>
  <c r="BL11" i="1"/>
  <c r="O11" i="2" s="1"/>
  <c r="BL8" i="1"/>
  <c r="O8" i="2" s="1"/>
  <c r="BL5" i="1"/>
  <c r="O5" i="2" s="1"/>
  <c r="CD3" i="1"/>
  <c r="CD23" i="1"/>
  <c r="S23" i="2" s="1"/>
  <c r="CD15" i="1"/>
  <c r="S15" i="2" s="1"/>
  <c r="CD11" i="1"/>
  <c r="S11" i="2" s="1"/>
  <c r="CD8" i="1"/>
  <c r="S8" i="2" s="1"/>
  <c r="CD5" i="1"/>
  <c r="S5" i="2" s="1"/>
  <c r="BC20" i="1"/>
  <c r="M20" i="2" s="1"/>
  <c r="BC14" i="1"/>
  <c r="M14" i="2" s="1"/>
  <c r="BC7" i="1"/>
  <c r="M7" i="2" s="1"/>
  <c r="BC4" i="1"/>
  <c r="BL24" i="1"/>
  <c r="O24" i="2" s="1"/>
  <c r="BL18" i="1"/>
  <c r="O18" i="2" s="1"/>
  <c r="BL16" i="1"/>
  <c r="O16" i="2" s="1"/>
  <c r="BL12" i="1"/>
  <c r="O12" i="2" s="1"/>
  <c r="BL9" i="1"/>
  <c r="O9" i="2" s="1"/>
  <c r="BL6" i="1"/>
  <c r="O6" i="2" s="1"/>
  <c r="BU3" i="1"/>
  <c r="BU24" i="1"/>
  <c r="Q24" i="2" s="1"/>
  <c r="BU18" i="1"/>
  <c r="Q18" i="2" s="1"/>
  <c r="BU16" i="1"/>
  <c r="Q16" i="2" s="1"/>
  <c r="BU12" i="1"/>
  <c r="Q12" i="2" s="1"/>
  <c r="BU9" i="1"/>
  <c r="Q9" i="2" s="1"/>
  <c r="BU6" i="1"/>
  <c r="BL25" i="1"/>
  <c r="O25" i="2" s="1"/>
  <c r="BL19" i="1"/>
  <c r="O19" i="2" s="1"/>
  <c r="BL17" i="1"/>
  <c r="O17" i="2" s="1"/>
  <c r="BL13" i="1"/>
  <c r="O13" i="2" s="1"/>
  <c r="BL10" i="1"/>
  <c r="O10" i="2" s="1"/>
  <c r="BU23" i="1"/>
  <c r="Q23" i="2" s="1"/>
  <c r="BU15" i="1"/>
  <c r="Q15" i="2" s="1"/>
  <c r="BU11" i="1"/>
  <c r="Q11" i="2" s="1"/>
  <c r="BU8" i="1"/>
  <c r="Q8" i="2" s="1"/>
  <c r="BU5" i="1"/>
  <c r="Q5" i="2" s="1"/>
  <c r="BU20" i="1"/>
  <c r="Q20" i="2" s="1"/>
  <c r="BU14" i="1"/>
  <c r="Q14" i="2" s="1"/>
  <c r="BU7" i="1"/>
  <c r="Q7" i="2" s="1"/>
  <c r="BU4" i="1"/>
  <c r="Q4" i="2" s="1"/>
  <c r="BU25" i="1"/>
  <c r="Q25" i="2" s="1"/>
  <c r="BU19" i="1"/>
  <c r="Q19" i="2" s="1"/>
  <c r="BU17" i="1"/>
  <c r="Q17" i="2" s="1"/>
  <c r="BU13" i="1"/>
  <c r="Q13" i="2" s="1"/>
  <c r="BU10" i="1"/>
  <c r="Q10" i="2" s="1"/>
  <c r="BL3" i="1"/>
  <c r="BL20" i="1"/>
  <c r="O20" i="2" s="1"/>
  <c r="BL14" i="1"/>
  <c r="O14" i="2" s="1"/>
  <c r="BL7" i="1"/>
  <c r="O7" i="2" s="1"/>
  <c r="BL4" i="1"/>
  <c r="O4" i="2" s="1"/>
  <c r="AK20" i="1"/>
  <c r="I20" i="2" s="1"/>
  <c r="AK14" i="1"/>
  <c r="I14" i="2" s="1"/>
  <c r="AK7" i="1"/>
  <c r="I7" i="2" s="1"/>
  <c r="AK4" i="1"/>
  <c r="I4" i="2" s="1"/>
  <c r="AT20" i="1"/>
  <c r="K20" i="2" s="1"/>
  <c r="AT14" i="1"/>
  <c r="K14" i="2" s="1"/>
  <c r="AT7" i="1"/>
  <c r="K7" i="2" s="1"/>
  <c r="AT4" i="1"/>
  <c r="K4" i="2" s="1"/>
  <c r="AK23" i="1"/>
  <c r="I23" i="2" s="1"/>
  <c r="AK15" i="1"/>
  <c r="I15" i="2" s="1"/>
  <c r="AK11" i="1"/>
  <c r="I11" i="2" s="1"/>
  <c r="AK8" i="1"/>
  <c r="I8" i="2" s="1"/>
  <c r="AK5" i="1"/>
  <c r="I5" i="2" s="1"/>
  <c r="AT23" i="1"/>
  <c r="K23" i="2" s="1"/>
  <c r="AT15" i="1"/>
  <c r="K15" i="2" s="1"/>
  <c r="AT11" i="1"/>
  <c r="K11" i="2" s="1"/>
  <c r="AT8" i="1"/>
  <c r="K8" i="2" s="1"/>
  <c r="AT5" i="1"/>
  <c r="AT24" i="1"/>
  <c r="K24" i="2" s="1"/>
  <c r="AT18" i="1"/>
  <c r="K18" i="2" s="1"/>
  <c r="AT16" i="1"/>
  <c r="K16" i="2" s="1"/>
  <c r="AT12" i="1"/>
  <c r="K12" i="2" s="1"/>
  <c r="AT9" i="1"/>
  <c r="K9" i="2" s="1"/>
  <c r="AT6" i="1"/>
  <c r="K6" i="2" s="1"/>
  <c r="AK3" i="1"/>
  <c r="AT3" i="1"/>
  <c r="AT25" i="1"/>
  <c r="K25" i="2" s="1"/>
  <c r="AT19" i="1"/>
  <c r="K19" i="2" s="1"/>
  <c r="AT17" i="1"/>
  <c r="K17" i="2" s="1"/>
  <c r="AT13" i="1"/>
  <c r="K13" i="2" s="1"/>
  <c r="AT10" i="1"/>
  <c r="K10" i="2" s="1"/>
  <c r="AB23" i="1"/>
  <c r="G23" i="2" s="1"/>
  <c r="AB15" i="1"/>
  <c r="G15" i="2" s="1"/>
  <c r="AB11" i="1"/>
  <c r="G11" i="2" s="1"/>
  <c r="AB8" i="1"/>
  <c r="G8" i="2" s="1"/>
  <c r="AB5" i="1"/>
  <c r="AK25" i="1"/>
  <c r="I25" i="2" s="1"/>
  <c r="AK19" i="1"/>
  <c r="I19" i="2" s="1"/>
  <c r="AK17" i="1"/>
  <c r="I17" i="2" s="1"/>
  <c r="AK13" i="1"/>
  <c r="I13" i="2" s="1"/>
  <c r="AK10" i="1"/>
  <c r="I10" i="2" s="1"/>
  <c r="J23" i="1"/>
  <c r="J15" i="1"/>
  <c r="J11" i="1"/>
  <c r="AB25" i="1"/>
  <c r="G25" i="2" s="1"/>
  <c r="AB19" i="1"/>
  <c r="G19" i="2" s="1"/>
  <c r="AB17" i="1"/>
  <c r="G17" i="2" s="1"/>
  <c r="AB13" i="1"/>
  <c r="G13" i="2" s="1"/>
  <c r="AB10" i="1"/>
  <c r="G10" i="2" s="1"/>
  <c r="AK24" i="1"/>
  <c r="I24" i="2" s="1"/>
  <c r="AK18" i="1"/>
  <c r="I18" i="2" s="1"/>
  <c r="AK16" i="1"/>
  <c r="I16" i="2" s="1"/>
  <c r="AK12" i="1"/>
  <c r="I12" i="2" s="1"/>
  <c r="AK9" i="1"/>
  <c r="I9" i="2" s="1"/>
  <c r="AK6" i="1"/>
  <c r="AB3" i="1"/>
  <c r="AB24" i="1"/>
  <c r="G24" i="2" s="1"/>
  <c r="AB18" i="1"/>
  <c r="G18" i="2" s="1"/>
  <c r="AB16" i="1"/>
  <c r="G16" i="2" s="1"/>
  <c r="AB12" i="1"/>
  <c r="G12" i="2" s="1"/>
  <c r="AB9" i="1"/>
  <c r="G9" i="2" s="1"/>
  <c r="AB6" i="1"/>
  <c r="G6" i="2" s="1"/>
  <c r="J24" i="1"/>
  <c r="J18" i="1"/>
  <c r="J16" i="1"/>
  <c r="J12" i="1"/>
  <c r="J9" i="1"/>
  <c r="J5" i="1"/>
  <c r="S23" i="1"/>
  <c r="E23" i="2" s="1"/>
  <c r="AA23" i="2" s="1"/>
  <c r="AB20" i="1"/>
  <c r="G20" i="2" s="1"/>
  <c r="AB14" i="1"/>
  <c r="G14" i="2" s="1"/>
  <c r="AB7" i="1"/>
  <c r="G7" i="2" s="1"/>
  <c r="AB4" i="1"/>
  <c r="G4" i="2" s="1"/>
  <c r="S15" i="1"/>
  <c r="E15" i="2" s="1"/>
  <c r="S11" i="1"/>
  <c r="E11" i="2" s="1"/>
  <c r="AA11" i="2" s="1"/>
  <c r="S8" i="1"/>
  <c r="E8" i="2" s="1"/>
  <c r="S5" i="1"/>
  <c r="E5" i="2" s="1"/>
  <c r="AA5" i="2" s="1"/>
  <c r="S20" i="1"/>
  <c r="E20" i="2" s="1"/>
  <c r="S14" i="1"/>
  <c r="E14" i="2" s="1"/>
  <c r="S7" i="1"/>
  <c r="E7" i="2" s="1"/>
  <c r="S4" i="1"/>
  <c r="S25" i="1"/>
  <c r="E25" i="2" s="1"/>
  <c r="S19" i="1"/>
  <c r="E19" i="2" s="1"/>
  <c r="S17" i="1"/>
  <c r="E17" i="2" s="1"/>
  <c r="S13" i="1"/>
  <c r="E13" i="2" s="1"/>
  <c r="S10" i="1"/>
  <c r="E10" i="2" s="1"/>
  <c r="S3" i="1"/>
  <c r="S24" i="1"/>
  <c r="E24" i="2" s="1"/>
  <c r="S18" i="1"/>
  <c r="E18" i="2" s="1"/>
  <c r="S16" i="1"/>
  <c r="E16" i="2" s="1"/>
  <c r="S12" i="1"/>
  <c r="E12" i="2" s="1"/>
  <c r="S9" i="1"/>
  <c r="E9" i="2" s="1"/>
  <c r="S6" i="1"/>
  <c r="E6" i="2" s="1"/>
  <c r="J3" i="1"/>
  <c r="J7" i="1"/>
  <c r="J4" i="1"/>
  <c r="J8" i="1"/>
  <c r="J20" i="1"/>
  <c r="J14" i="1"/>
  <c r="J25" i="1"/>
  <c r="J19" i="1"/>
  <c r="J17" i="1"/>
  <c r="J13" i="1"/>
  <c r="J10" i="1"/>
  <c r="J6" i="1"/>
  <c r="C10" i="2" l="1"/>
  <c r="DI10" i="1"/>
  <c r="C25" i="2"/>
  <c r="DI25" i="1"/>
  <c r="C4" i="2"/>
  <c r="DI4" i="1"/>
  <c r="C5" i="2"/>
  <c r="DI5" i="1"/>
  <c r="C18" i="2"/>
  <c r="DI18" i="1"/>
  <c r="C11" i="2"/>
  <c r="DI11" i="1"/>
  <c r="C13" i="2"/>
  <c r="DI13" i="1"/>
  <c r="C14" i="2"/>
  <c r="DI14" i="1"/>
  <c r="C7" i="2"/>
  <c r="DI7" i="1"/>
  <c r="C9" i="2"/>
  <c r="DI9" i="1"/>
  <c r="C24" i="2"/>
  <c r="DI24" i="1"/>
  <c r="C15" i="2"/>
  <c r="DI15" i="1"/>
  <c r="C17" i="2"/>
  <c r="DI17" i="1"/>
  <c r="C20" i="2"/>
  <c r="DI20" i="1"/>
  <c r="DI3" i="1"/>
  <c r="C12" i="2"/>
  <c r="DI12" i="1"/>
  <c r="C23" i="2"/>
  <c r="DI23" i="1"/>
  <c r="C6" i="2"/>
  <c r="DI6" i="1"/>
  <c r="C19" i="2"/>
  <c r="DI19" i="1"/>
  <c r="C8" i="2"/>
  <c r="DI8" i="1"/>
  <c r="C16" i="2"/>
  <c r="DI16" i="1"/>
  <c r="BD10" i="1"/>
  <c r="N10" i="2" s="1"/>
  <c r="I3" i="2"/>
  <c r="AJ22" i="1"/>
  <c r="AI21" i="1"/>
  <c r="AH21" i="1"/>
  <c r="AH22" i="1"/>
  <c r="AJ21" i="1"/>
  <c r="AI22" i="1"/>
  <c r="G3" i="2"/>
  <c r="Z21" i="1"/>
  <c r="Y21" i="1"/>
  <c r="AA22" i="1"/>
  <c r="Y22" i="1"/>
  <c r="Z22" i="1"/>
  <c r="AA21" i="1"/>
  <c r="S3" i="2"/>
  <c r="CB22" i="1"/>
  <c r="CB21" i="1"/>
  <c r="CC22" i="1"/>
  <c r="CA22" i="1"/>
  <c r="CC21" i="1"/>
  <c r="CA21" i="1"/>
  <c r="M3" i="2"/>
  <c r="AZ21" i="1"/>
  <c r="BB21" i="1"/>
  <c r="BA21" i="1"/>
  <c r="BA22" i="1"/>
  <c r="AZ22" i="1"/>
  <c r="BB22" i="1"/>
  <c r="BD19" i="1"/>
  <c r="N19" i="2" s="1"/>
  <c r="E3" i="2"/>
  <c r="R22" i="1"/>
  <c r="Q21" i="1"/>
  <c r="P22" i="1"/>
  <c r="P21" i="1"/>
  <c r="R21" i="1"/>
  <c r="Q22" i="1"/>
  <c r="O3" i="2"/>
  <c r="BI22" i="1"/>
  <c r="BI21" i="1"/>
  <c r="BJ22" i="1"/>
  <c r="BK21" i="1"/>
  <c r="BJ21" i="1"/>
  <c r="BK22" i="1"/>
  <c r="Q3" i="2"/>
  <c r="BT21" i="1"/>
  <c r="BS22" i="1"/>
  <c r="BR21" i="1"/>
  <c r="BS21" i="1"/>
  <c r="BT22" i="1"/>
  <c r="BR22" i="1"/>
  <c r="G22" i="1"/>
  <c r="I21" i="1"/>
  <c r="I22" i="1"/>
  <c r="G21" i="1"/>
  <c r="H22" i="1"/>
  <c r="H21" i="1"/>
  <c r="K3" i="2"/>
  <c r="AQ21" i="1"/>
  <c r="AS22" i="1"/>
  <c r="AR21" i="1"/>
  <c r="AQ22" i="1"/>
  <c r="AS21" i="1"/>
  <c r="AR22" i="1"/>
  <c r="AU6" i="1"/>
  <c r="L6" i="2" s="1"/>
  <c r="BM11" i="1"/>
  <c r="P11" i="2" s="1"/>
  <c r="BD5" i="1"/>
  <c r="N5" i="2" s="1"/>
  <c r="CE11" i="1"/>
  <c r="T11" i="2" s="1"/>
  <c r="BD14" i="1"/>
  <c r="N14" i="2" s="1"/>
  <c r="BD16" i="1"/>
  <c r="N16" i="2" s="1"/>
  <c r="BV9" i="1"/>
  <c r="R9" i="2" s="1"/>
  <c r="BM18" i="1"/>
  <c r="P18" i="2" s="1"/>
  <c r="BV15" i="1"/>
  <c r="R15" i="2" s="1"/>
  <c r="BV4" i="1"/>
  <c r="R4" i="2" s="1"/>
  <c r="BV23" i="1"/>
  <c r="R23" i="2" s="1"/>
  <c r="AC25" i="1"/>
  <c r="H25" i="2" s="1"/>
  <c r="CE18" i="1"/>
  <c r="T18" i="2" s="1"/>
  <c r="AC5" i="1"/>
  <c r="H5" i="2" s="1"/>
  <c r="G5" i="2"/>
  <c r="BD4" i="1"/>
  <c r="N4" i="2" s="1"/>
  <c r="M4" i="2"/>
  <c r="BD23" i="1"/>
  <c r="N23" i="2" s="1"/>
  <c r="T19" i="1"/>
  <c r="F19" i="2" s="1"/>
  <c r="T4" i="1"/>
  <c r="F4" i="2" s="1"/>
  <c r="E4" i="2"/>
  <c r="AL6" i="1"/>
  <c r="J6" i="2" s="1"/>
  <c r="I6" i="2"/>
  <c r="AL18" i="1"/>
  <c r="J18" i="2" s="1"/>
  <c r="AL10" i="1"/>
  <c r="J10" i="2" s="1"/>
  <c r="AL14" i="1"/>
  <c r="J14" i="2" s="1"/>
  <c r="BV8" i="1"/>
  <c r="R8" i="2" s="1"/>
  <c r="BV6" i="1"/>
  <c r="R6" i="2" s="1"/>
  <c r="Q6" i="2"/>
  <c r="BV18" i="1"/>
  <c r="R18" i="2" s="1"/>
  <c r="BD7" i="1"/>
  <c r="N7" i="2" s="1"/>
  <c r="BD9" i="1"/>
  <c r="N9" i="2" s="1"/>
  <c r="BD11" i="1"/>
  <c r="N11" i="2" s="1"/>
  <c r="CE19" i="1"/>
  <c r="T19" i="2" s="1"/>
  <c r="BM17" i="1"/>
  <c r="P17" i="2" s="1"/>
  <c r="BD18" i="1"/>
  <c r="N18" i="2" s="1"/>
  <c r="CE16" i="1"/>
  <c r="T16" i="2" s="1"/>
  <c r="BD8" i="1"/>
  <c r="N8" i="2" s="1"/>
  <c r="BD17" i="1"/>
  <c r="N17" i="2" s="1"/>
  <c r="AL9" i="1"/>
  <c r="J9" i="2" s="1"/>
  <c r="AC11" i="1"/>
  <c r="H11" i="2" s="1"/>
  <c r="AU20" i="1"/>
  <c r="L20" i="2" s="1"/>
  <c r="BM16" i="1"/>
  <c r="P16" i="2" s="1"/>
  <c r="CE8" i="1"/>
  <c r="T8" i="2" s="1"/>
  <c r="CE23" i="1"/>
  <c r="T23" i="2" s="1"/>
  <c r="BD12" i="1"/>
  <c r="N12" i="2" s="1"/>
  <c r="CE12" i="1"/>
  <c r="T12" i="2" s="1"/>
  <c r="CE13" i="1"/>
  <c r="T13" i="2" s="1"/>
  <c r="CE20" i="1"/>
  <c r="T20" i="2" s="1"/>
  <c r="T23" i="1"/>
  <c r="F23" i="2" s="1"/>
  <c r="AL16" i="1"/>
  <c r="J16" i="2" s="1"/>
  <c r="AU5" i="1"/>
  <c r="L5" i="2" s="1"/>
  <c r="K5" i="2"/>
  <c r="C3" i="2"/>
  <c r="AC7" i="1"/>
  <c r="H7" i="2" s="1"/>
  <c r="AC20" i="1"/>
  <c r="H20" i="2" s="1"/>
  <c r="AL12" i="1"/>
  <c r="J12" i="2" s="1"/>
  <c r="AC13" i="1"/>
  <c r="H13" i="2" s="1"/>
  <c r="AL20" i="1"/>
  <c r="J20" i="2" s="1"/>
  <c r="BV19" i="1"/>
  <c r="R19" i="2" s="1"/>
  <c r="BM13" i="1"/>
  <c r="P13" i="2" s="1"/>
  <c r="CE9" i="1"/>
  <c r="T9" i="2" s="1"/>
  <c r="BD13" i="1"/>
  <c r="N13" i="2" s="1"/>
  <c r="K6" i="1"/>
  <c r="D6" i="2" s="1"/>
  <c r="K5" i="1"/>
  <c r="D5" i="2" s="1"/>
  <c r="BV24" i="1"/>
  <c r="R24" i="2" s="1"/>
  <c r="CE24" i="1"/>
  <c r="T24" i="2" s="1"/>
  <c r="CE25" i="1"/>
  <c r="T25" i="2" s="1"/>
  <c r="BD24" i="1"/>
  <c r="N24" i="2" s="1"/>
  <c r="T6" i="1"/>
  <c r="F6" i="2" s="1"/>
  <c r="AL25" i="1"/>
  <c r="J25" i="2" s="1"/>
  <c r="AL24" i="1"/>
  <c r="J24" i="2" s="1"/>
  <c r="AL23" i="1"/>
  <c r="J23" i="2" s="1"/>
  <c r="AU24" i="1"/>
  <c r="L24" i="2" s="1"/>
  <c r="T15" i="1"/>
  <c r="F15" i="2" s="1"/>
  <c r="AC8" i="1"/>
  <c r="H8" i="2" s="1"/>
  <c r="T16" i="1"/>
  <c r="F16" i="2" s="1"/>
  <c r="AC17" i="1"/>
  <c r="H17" i="2" s="1"/>
  <c r="CE17" i="1"/>
  <c r="T17" i="2" s="1"/>
  <c r="T10" i="1"/>
  <c r="F10" i="2" s="1"/>
  <c r="AL15" i="1"/>
  <c r="J15" i="2" s="1"/>
  <c r="AU17" i="1"/>
  <c r="L17" i="2" s="1"/>
  <c r="BV25" i="1"/>
  <c r="R25" i="2" s="1"/>
  <c r="AC6" i="1"/>
  <c r="H6" i="2" s="1"/>
  <c r="BV16" i="1"/>
  <c r="R16" i="2" s="1"/>
  <c r="CE14" i="1"/>
  <c r="T14" i="2" s="1"/>
  <c r="K17" i="1"/>
  <c r="D17" i="2" s="1"/>
  <c r="K18" i="1"/>
  <c r="D18" i="2" s="1"/>
  <c r="K19" i="1"/>
  <c r="D19" i="2" s="1"/>
  <c r="K3" i="1"/>
  <c r="D3" i="2" s="1"/>
  <c r="K11" i="1"/>
  <c r="D11" i="2" s="1"/>
  <c r="AU12" i="1"/>
  <c r="L12" i="2" s="1"/>
  <c r="T20" i="1"/>
  <c r="F20" i="2" s="1"/>
  <c r="T17" i="1"/>
  <c r="F17" i="2" s="1"/>
  <c r="T3" i="1"/>
  <c r="F3" i="2" s="1"/>
  <c r="Q11" i="1"/>
  <c r="AC14" i="1"/>
  <c r="H14" i="2" s="1"/>
  <c r="AC10" i="1"/>
  <c r="H10" i="2" s="1"/>
  <c r="AC4" i="1"/>
  <c r="H4" i="2" s="1"/>
  <c r="BM9" i="1"/>
  <c r="P9" i="2" s="1"/>
  <c r="BM20" i="1"/>
  <c r="P20" i="2" s="1"/>
  <c r="BM15" i="1"/>
  <c r="P15" i="2" s="1"/>
  <c r="BM25" i="1"/>
  <c r="P25" i="2" s="1"/>
  <c r="K8" i="1"/>
  <c r="D8" i="2" s="1"/>
  <c r="AL3" i="1"/>
  <c r="J3" i="2" s="1"/>
  <c r="AI14" i="1"/>
  <c r="AU9" i="1"/>
  <c r="L9" i="2" s="1"/>
  <c r="AU25" i="1"/>
  <c r="L25" i="2" s="1"/>
  <c r="AU23" i="1"/>
  <c r="L23" i="2" s="1"/>
  <c r="AU19" i="1"/>
  <c r="L19" i="2" s="1"/>
  <c r="AU15" i="1"/>
  <c r="L15" i="2" s="1"/>
  <c r="AU11" i="1"/>
  <c r="L11" i="2" s="1"/>
  <c r="AU7" i="1"/>
  <c r="L7" i="2" s="1"/>
  <c r="AU4" i="1"/>
  <c r="L4" i="2" s="1"/>
  <c r="AQ6" i="1"/>
  <c r="AU16" i="1"/>
  <c r="L16" i="2" s="1"/>
  <c r="T11" i="1"/>
  <c r="F11" i="2" s="1"/>
  <c r="AU8" i="1"/>
  <c r="L8" i="2" s="1"/>
  <c r="BV17" i="1"/>
  <c r="R17" i="2" s="1"/>
  <c r="BD20" i="1"/>
  <c r="N20" i="2" s="1"/>
  <c r="AC9" i="1"/>
  <c r="H9" i="2" s="1"/>
  <c r="BM4" i="1"/>
  <c r="P4" i="2" s="1"/>
  <c r="BD6" i="1"/>
  <c r="N6" i="2" s="1"/>
  <c r="AL5" i="1"/>
  <c r="J5" i="2" s="1"/>
  <c r="AC23" i="1"/>
  <c r="H23" i="2" s="1"/>
  <c r="AU10" i="1"/>
  <c r="L10" i="2" s="1"/>
  <c r="T24" i="1"/>
  <c r="F24" i="2" s="1"/>
  <c r="BD15" i="1"/>
  <c r="N15" i="2" s="1"/>
  <c r="AL11" i="1"/>
  <c r="J11" i="2" s="1"/>
  <c r="BM10" i="1"/>
  <c r="P10" i="2" s="1"/>
  <c r="AU13" i="1"/>
  <c r="L13" i="2" s="1"/>
  <c r="AC18" i="1"/>
  <c r="H18" i="2" s="1"/>
  <c r="CE5" i="1"/>
  <c r="T5" i="2" s="1"/>
  <c r="AC19" i="1"/>
  <c r="H19" i="2" s="1"/>
  <c r="AL13" i="1"/>
  <c r="J13" i="2" s="1"/>
  <c r="AU14" i="1"/>
  <c r="L14" i="2" s="1"/>
  <c r="K7" i="1"/>
  <c r="D7" i="2" s="1"/>
  <c r="CE6" i="1"/>
  <c r="T6" i="2" s="1"/>
  <c r="AL8" i="1"/>
  <c r="J8" i="2" s="1"/>
  <c r="AU18" i="1"/>
  <c r="L18" i="2" s="1"/>
  <c r="K4" i="1"/>
  <c r="D4" i="2" s="1"/>
  <c r="CE10" i="1"/>
  <c r="T10" i="2" s="1"/>
  <c r="AC24" i="1"/>
  <c r="H24" i="2" s="1"/>
  <c r="T12" i="1"/>
  <c r="F12" i="2" s="1"/>
  <c r="AR3" i="1"/>
  <c r="BM19" i="1"/>
  <c r="P19" i="2" s="1"/>
  <c r="K13" i="1"/>
  <c r="D13" i="2" s="1"/>
  <c r="AU3" i="1"/>
  <c r="L3" i="2" s="1"/>
  <c r="CE15" i="1"/>
  <c r="T15" i="2" s="1"/>
  <c r="AL19" i="1"/>
  <c r="J19" i="2" s="1"/>
  <c r="AC16" i="1"/>
  <c r="H16" i="2" s="1"/>
  <c r="BS23" i="1"/>
  <c r="G3" i="1"/>
  <c r="CB7" i="1"/>
  <c r="CA17" i="1"/>
  <c r="T18" i="1"/>
  <c r="F18" i="2" s="1"/>
  <c r="AC15" i="1"/>
  <c r="H15" i="2" s="1"/>
  <c r="BV11" i="1"/>
  <c r="R11" i="2" s="1"/>
  <c r="AJ14" i="1"/>
  <c r="R4" i="1"/>
  <c r="CA4" i="1"/>
  <c r="CB12" i="1"/>
  <c r="AS14" i="1"/>
  <c r="AL7" i="1"/>
  <c r="J7" i="2" s="1"/>
  <c r="CE7" i="1"/>
  <c r="T7" i="2" s="1"/>
  <c r="CA16" i="1"/>
  <c r="CB3" i="1"/>
  <c r="CB10" i="1"/>
  <c r="CE4" i="1"/>
  <c r="T4" i="2" s="1"/>
  <c r="CE3" i="1"/>
  <c r="T3" i="2" s="1"/>
  <c r="CC4" i="1"/>
  <c r="CC7" i="1"/>
  <c r="CC14" i="1"/>
  <c r="CC20" i="1"/>
  <c r="CC10" i="1"/>
  <c r="CC17" i="1"/>
  <c r="CC5" i="1"/>
  <c r="CC8" i="1"/>
  <c r="CC11" i="1"/>
  <c r="CC15" i="1"/>
  <c r="CC23" i="1"/>
  <c r="CC13" i="1"/>
  <c r="CC6" i="1"/>
  <c r="CC9" i="1"/>
  <c r="CC12" i="1"/>
  <c r="CC16" i="1"/>
  <c r="CC18" i="1"/>
  <c r="CC24" i="1"/>
  <c r="CC19" i="1"/>
  <c r="CC25" i="1"/>
  <c r="CC3" i="1"/>
  <c r="BV3" i="1"/>
  <c r="R3" i="2" s="1"/>
  <c r="BT4" i="1"/>
  <c r="BT7" i="1"/>
  <c r="BT14" i="1"/>
  <c r="BT20" i="1"/>
  <c r="BT5" i="1"/>
  <c r="BT8" i="1"/>
  <c r="BT11" i="1"/>
  <c r="BT15" i="1"/>
  <c r="BT23" i="1"/>
  <c r="BT3" i="1"/>
  <c r="BT6" i="1"/>
  <c r="BT9" i="1"/>
  <c r="BT12" i="1"/>
  <c r="BT16" i="1"/>
  <c r="BT18" i="1"/>
  <c r="BT24" i="1"/>
  <c r="BT10" i="1"/>
  <c r="BT13" i="1"/>
  <c r="BT17" i="1"/>
  <c r="BT19" i="1"/>
  <c r="BT25" i="1"/>
  <c r="BV10" i="1"/>
  <c r="R10" i="2" s="1"/>
  <c r="BV7" i="1"/>
  <c r="R7" i="2" s="1"/>
  <c r="BV20" i="1"/>
  <c r="R20" i="2" s="1"/>
  <c r="BV13" i="1"/>
  <c r="R13" i="2" s="1"/>
  <c r="BV14" i="1"/>
  <c r="R14" i="2" s="1"/>
  <c r="BM6" i="1"/>
  <c r="P6" i="2" s="1"/>
  <c r="BM12" i="1"/>
  <c r="P12" i="2" s="1"/>
  <c r="BM8" i="1"/>
  <c r="P8" i="2" s="1"/>
  <c r="BM24" i="1"/>
  <c r="P24" i="2" s="1"/>
  <c r="BM23" i="1"/>
  <c r="P23" i="2" s="1"/>
  <c r="BM3" i="1"/>
  <c r="P3" i="2" s="1"/>
  <c r="BK4" i="1"/>
  <c r="BK7" i="1"/>
  <c r="BK14" i="1"/>
  <c r="BK20" i="1"/>
  <c r="BK3" i="1"/>
  <c r="BK5" i="1"/>
  <c r="BK8" i="1"/>
  <c r="BK11" i="1"/>
  <c r="BK15" i="1"/>
  <c r="BK23" i="1"/>
  <c r="BK6" i="1"/>
  <c r="BK9" i="1"/>
  <c r="BK12" i="1"/>
  <c r="BK16" i="1"/>
  <c r="BK18" i="1"/>
  <c r="BK24" i="1"/>
  <c r="BK10" i="1"/>
  <c r="BK13" i="1"/>
  <c r="BK17" i="1"/>
  <c r="BK19" i="1"/>
  <c r="BK25" i="1"/>
  <c r="BM14" i="1"/>
  <c r="P14" i="2" s="1"/>
  <c r="BD3" i="1"/>
  <c r="N3" i="2" s="1"/>
  <c r="BB4" i="1"/>
  <c r="BB7" i="1"/>
  <c r="BB14" i="1"/>
  <c r="BB20" i="1"/>
  <c r="BB6" i="1"/>
  <c r="BB16" i="1"/>
  <c r="BB24" i="1"/>
  <c r="BB10" i="1"/>
  <c r="BB13" i="1"/>
  <c r="BB19" i="1"/>
  <c r="BB5" i="1"/>
  <c r="BB8" i="1"/>
  <c r="BB11" i="1"/>
  <c r="BB15" i="1"/>
  <c r="BB23" i="1"/>
  <c r="BB3" i="1"/>
  <c r="BB9" i="1"/>
  <c r="BB12" i="1"/>
  <c r="BB18" i="1"/>
  <c r="BB17" i="1"/>
  <c r="BB25" i="1"/>
  <c r="BD25" i="1"/>
  <c r="N25" i="2" s="1"/>
  <c r="AS19" i="1"/>
  <c r="AS24" i="1"/>
  <c r="AS9" i="1"/>
  <c r="AS15" i="1"/>
  <c r="AQ20" i="1"/>
  <c r="AQ9" i="1"/>
  <c r="AS17" i="1"/>
  <c r="AS18" i="1"/>
  <c r="AS6" i="1"/>
  <c r="AS11" i="1"/>
  <c r="AS20" i="1"/>
  <c r="AS7" i="1"/>
  <c r="AR19" i="1"/>
  <c r="AR20" i="1"/>
  <c r="AS13" i="1"/>
  <c r="AS16" i="1"/>
  <c r="AS23" i="1"/>
  <c r="AS8" i="1"/>
  <c r="AS4" i="1"/>
  <c r="AS3" i="1"/>
  <c r="AS25" i="1"/>
  <c r="AS10" i="1"/>
  <c r="AS12" i="1"/>
  <c r="AS5" i="1"/>
  <c r="AJ25" i="1"/>
  <c r="AJ12" i="1"/>
  <c r="AJ5" i="1"/>
  <c r="AH24" i="1"/>
  <c r="AI4" i="1"/>
  <c r="AL4" i="1"/>
  <c r="J4" i="2" s="1"/>
  <c r="AJ17" i="1"/>
  <c r="AJ18" i="1"/>
  <c r="AJ6" i="1"/>
  <c r="AJ11" i="1"/>
  <c r="AJ4" i="1"/>
  <c r="AJ3" i="1"/>
  <c r="AJ10" i="1"/>
  <c r="AJ19" i="1"/>
  <c r="AJ24" i="1"/>
  <c r="AJ9" i="1"/>
  <c r="AJ15" i="1"/>
  <c r="AJ20" i="1"/>
  <c r="AJ7" i="1"/>
  <c r="AH11" i="1"/>
  <c r="AL17" i="1"/>
  <c r="J17" i="2" s="1"/>
  <c r="AI8" i="1"/>
  <c r="AJ13" i="1"/>
  <c r="AJ16" i="1"/>
  <c r="AJ23" i="1"/>
  <c r="AJ8" i="1"/>
  <c r="AC3" i="1"/>
  <c r="H3" i="2" s="1"/>
  <c r="AA4" i="1"/>
  <c r="AA7" i="1"/>
  <c r="AA14" i="1"/>
  <c r="AA20" i="1"/>
  <c r="AA5" i="1"/>
  <c r="AA11" i="1"/>
  <c r="AA15" i="1"/>
  <c r="AA23" i="1"/>
  <c r="AA6" i="1"/>
  <c r="AA9" i="1"/>
  <c r="AA12" i="1"/>
  <c r="AA16" i="1"/>
  <c r="AA18" i="1"/>
  <c r="AA24" i="1"/>
  <c r="AA3" i="1"/>
  <c r="AA10" i="1"/>
  <c r="AA17" i="1"/>
  <c r="AA25" i="1"/>
  <c r="AA8" i="1"/>
  <c r="AA13" i="1"/>
  <c r="AA19" i="1"/>
  <c r="AC12" i="1"/>
  <c r="H12" i="2" s="1"/>
  <c r="R13" i="1"/>
  <c r="R18" i="1"/>
  <c r="R23" i="1"/>
  <c r="R8" i="1"/>
  <c r="R17" i="1"/>
  <c r="R14" i="1"/>
  <c r="P3" i="1"/>
  <c r="P14" i="1"/>
  <c r="R12" i="1"/>
  <c r="R5" i="1"/>
  <c r="R10" i="1"/>
  <c r="R9" i="1"/>
  <c r="R16" i="1"/>
  <c r="R6" i="1"/>
  <c r="R15" i="1"/>
  <c r="R20" i="1"/>
  <c r="R7" i="1"/>
  <c r="Q15" i="1"/>
  <c r="Q16" i="1"/>
  <c r="R19" i="1"/>
  <c r="R3" i="1"/>
  <c r="R11" i="1"/>
  <c r="R25" i="1"/>
  <c r="R24" i="1"/>
  <c r="I5" i="1"/>
  <c r="I8" i="1"/>
  <c r="I11" i="1"/>
  <c r="I15" i="1"/>
  <c r="I23" i="1"/>
  <c r="I4" i="1"/>
  <c r="I14" i="1"/>
  <c r="I20" i="1"/>
  <c r="I6" i="1"/>
  <c r="I9" i="1"/>
  <c r="I12" i="1"/>
  <c r="I16" i="1"/>
  <c r="I18" i="1"/>
  <c r="I24" i="1"/>
  <c r="I3" i="1"/>
  <c r="I10" i="1"/>
  <c r="I13" i="1"/>
  <c r="I17" i="1"/>
  <c r="I19" i="1"/>
  <c r="I25" i="1"/>
  <c r="I7" i="1"/>
  <c r="AZ14" i="1"/>
  <c r="BA16" i="1"/>
  <c r="BA6" i="1"/>
  <c r="AZ10" i="1"/>
  <c r="BA19" i="1"/>
  <c r="Z16" i="1"/>
  <c r="Y16" i="1"/>
  <c r="Z4" i="1"/>
  <c r="K15" i="1"/>
  <c r="D15" i="2" s="1"/>
  <c r="BV12" i="1"/>
  <c r="R12" i="2" s="1"/>
  <c r="AZ12" i="1"/>
  <c r="BA5" i="1"/>
  <c r="P5" i="1"/>
  <c r="AI9" i="1"/>
  <c r="AH19" i="1"/>
  <c r="AI18" i="1"/>
  <c r="AR10" i="1"/>
  <c r="AQ23" i="1"/>
  <c r="AR15" i="1"/>
  <c r="AR6" i="1"/>
  <c r="AQ14" i="1"/>
  <c r="AR14" i="1"/>
  <c r="AR13" i="1"/>
  <c r="AR24" i="1"/>
  <c r="AR25" i="1"/>
  <c r="AR17" i="1"/>
  <c r="Z8" i="1"/>
  <c r="Z5" i="1"/>
  <c r="Y20" i="1"/>
  <c r="Y19" i="1"/>
  <c r="Y12" i="1"/>
  <c r="P13" i="1"/>
  <c r="BI15" i="1"/>
  <c r="BR10" i="1"/>
  <c r="BJ24" i="1"/>
  <c r="BJ8" i="1"/>
  <c r="BI12" i="1"/>
  <c r="BJ25" i="1"/>
  <c r="BJ15" i="1"/>
  <c r="BI25" i="1"/>
  <c r="BI7" i="1"/>
  <c r="BJ12" i="1"/>
  <c r="BJ4" i="1"/>
  <c r="AH18" i="1"/>
  <c r="AH23" i="1"/>
  <c r="AI12" i="1"/>
  <c r="T14" i="1"/>
  <c r="F14" i="2" s="1"/>
  <c r="BM7" i="1"/>
  <c r="P7" i="2" s="1"/>
  <c r="AZ5" i="1"/>
  <c r="AZ13" i="1"/>
  <c r="BA20" i="1"/>
  <c r="AZ3" i="1"/>
  <c r="BA17" i="1"/>
  <c r="AZ16" i="1"/>
  <c r="Q10" i="1"/>
  <c r="AI24" i="1"/>
  <c r="AI13" i="1"/>
  <c r="AH7" i="1"/>
  <c r="AH12" i="1"/>
  <c r="AI25" i="1"/>
  <c r="AQ8" i="1"/>
  <c r="AR8" i="1"/>
  <c r="AQ7" i="1"/>
  <c r="AR11" i="1"/>
  <c r="Y25" i="1"/>
  <c r="Z18" i="1"/>
  <c r="P15" i="1"/>
  <c r="Q14" i="1"/>
  <c r="T13" i="1"/>
  <c r="F13" i="2" s="1"/>
  <c r="BM5" i="1"/>
  <c r="P5" i="2" s="1"/>
  <c r="BS4" i="1"/>
  <c r="BR8" i="1"/>
  <c r="BS5" i="1"/>
  <c r="BS14" i="1"/>
  <c r="BR18" i="1"/>
  <c r="BR16" i="1"/>
  <c r="BS9" i="1"/>
  <c r="AR4" i="1"/>
  <c r="AR12" i="1"/>
  <c r="AQ11" i="1"/>
  <c r="AQ10" i="1"/>
  <c r="AR9" i="1"/>
  <c r="AQ13" i="1"/>
  <c r="AR7" i="1"/>
  <c r="AR18" i="1"/>
  <c r="AQ3" i="1"/>
  <c r="AR23" i="1"/>
  <c r="AQ15" i="1"/>
  <c r="AQ19" i="1"/>
  <c r="AR16" i="1"/>
  <c r="AQ25" i="1"/>
  <c r="BA11" i="1"/>
  <c r="AZ4" i="1"/>
  <c r="BA18" i="1"/>
  <c r="AZ23" i="1"/>
  <c r="BA7" i="1"/>
  <c r="AZ25" i="1"/>
  <c r="BA23" i="1"/>
  <c r="P18" i="1"/>
  <c r="AH9" i="1"/>
  <c r="AH20" i="1"/>
  <c r="AH17" i="1"/>
  <c r="AQ12" i="1"/>
  <c r="AQ17" i="1"/>
  <c r="AQ16" i="1"/>
  <c r="AQ18" i="1"/>
  <c r="AQ5" i="1"/>
  <c r="AR5" i="1"/>
  <c r="AQ24" i="1"/>
  <c r="AQ4" i="1"/>
  <c r="AH10" i="1"/>
  <c r="T25" i="1"/>
  <c r="F25" i="2" s="1"/>
  <c r="BJ14" i="1"/>
  <c r="BR19" i="1"/>
  <c r="CA18" i="1"/>
  <c r="CA13" i="1"/>
  <c r="CA12" i="1"/>
  <c r="CA5" i="1"/>
  <c r="CB19" i="1"/>
  <c r="CB11" i="1"/>
  <c r="CB18" i="1"/>
  <c r="CB20" i="1"/>
  <c r="CB24" i="1"/>
  <c r="CA3" i="1"/>
  <c r="CB23" i="1"/>
  <c r="CB4" i="1"/>
  <c r="CA14" i="1"/>
  <c r="CB9" i="1"/>
  <c r="CB8" i="1"/>
  <c r="T5" i="1"/>
  <c r="F5" i="2" s="1"/>
  <c r="K10" i="1"/>
  <c r="D10" i="2" s="1"/>
  <c r="K23" i="1"/>
  <c r="D23" i="2" s="1"/>
  <c r="T8" i="1"/>
  <c r="F8" i="2" s="1"/>
  <c r="K25" i="1"/>
  <c r="D25" i="2" s="1"/>
  <c r="CB15" i="1"/>
  <c r="CA9" i="1"/>
  <c r="CA24" i="1"/>
  <c r="CB16" i="1"/>
  <c r="CA10" i="1"/>
  <c r="CA25" i="1"/>
  <c r="CA15" i="1"/>
  <c r="CB13" i="1"/>
  <c r="CA7" i="1"/>
  <c r="CA20" i="1"/>
  <c r="CB14" i="1"/>
  <c r="CB5" i="1"/>
  <c r="CB6" i="1"/>
  <c r="CA23" i="1"/>
  <c r="CB17" i="1"/>
  <c r="CA6" i="1"/>
  <c r="CB25" i="1"/>
  <c r="CA11" i="1"/>
  <c r="CA8" i="1"/>
  <c r="CA19" i="1"/>
  <c r="G16" i="1"/>
  <c r="H18" i="1"/>
  <c r="H11" i="1"/>
  <c r="H4" i="1"/>
  <c r="H3" i="1"/>
  <c r="H24" i="1"/>
  <c r="H8" i="1"/>
  <c r="H20" i="1"/>
  <c r="G23" i="1"/>
  <c r="G14" i="1"/>
  <c r="H10" i="1"/>
  <c r="G8" i="1"/>
  <c r="H13" i="1"/>
  <c r="H6" i="1"/>
  <c r="G19" i="1"/>
  <c r="G12" i="1"/>
  <c r="H25" i="1"/>
  <c r="G5" i="1"/>
  <c r="H9" i="1"/>
  <c r="G17" i="1"/>
  <c r="H23" i="1"/>
  <c r="H7" i="1"/>
  <c r="K24" i="1"/>
  <c r="D24" i="2" s="1"/>
  <c r="K20" i="1"/>
  <c r="D20" i="2" s="1"/>
  <c r="K16" i="1"/>
  <c r="D16" i="2" s="1"/>
  <c r="G15" i="1"/>
  <c r="H19" i="1"/>
  <c r="G20" i="1"/>
  <c r="G7" i="1"/>
  <c r="H12" i="1"/>
  <c r="G13" i="1"/>
  <c r="H5" i="1"/>
  <c r="G18" i="1"/>
  <c r="G6" i="1"/>
  <c r="G11" i="1"/>
  <c r="H17" i="1"/>
  <c r="H16" i="1"/>
  <c r="G4" i="1"/>
  <c r="G25" i="1"/>
  <c r="G10" i="1"/>
  <c r="H15" i="1"/>
  <c r="G24" i="1"/>
  <c r="G9" i="1"/>
  <c r="H14" i="1"/>
  <c r="K14" i="1"/>
  <c r="D14" i="2" s="1"/>
  <c r="K12" i="1"/>
  <c r="D12" i="2" s="1"/>
  <c r="K9" i="1"/>
  <c r="D9" i="2" s="1"/>
  <c r="Y11" i="1"/>
  <c r="Y15" i="1"/>
  <c r="Y3" i="1"/>
  <c r="Y10" i="1"/>
  <c r="Z17" i="1"/>
  <c r="Y8" i="1"/>
  <c r="Z6" i="1"/>
  <c r="Y7" i="1"/>
  <c r="Z14" i="1"/>
  <c r="Y5" i="1"/>
  <c r="Z13" i="1"/>
  <c r="AI16" i="1"/>
  <c r="AH16" i="1"/>
  <c r="AI5" i="1"/>
  <c r="AH15" i="1"/>
  <c r="AI19" i="1"/>
  <c r="AH13" i="1"/>
  <c r="AI23" i="1"/>
  <c r="AI7" i="1"/>
  <c r="AI20" i="1"/>
  <c r="AH14" i="1"/>
  <c r="AI6" i="1"/>
  <c r="AI15" i="1"/>
  <c r="AI10" i="1"/>
  <c r="AI3" i="1"/>
  <c r="AH4" i="1"/>
  <c r="AH6" i="1"/>
  <c r="AH5" i="1"/>
  <c r="AI17" i="1"/>
  <c r="AH3" i="1"/>
  <c r="AH8" i="1"/>
  <c r="AI11" i="1"/>
  <c r="AH25" i="1"/>
  <c r="BS19" i="1"/>
  <c r="BR14" i="1"/>
  <c r="BR23" i="1"/>
  <c r="BS8" i="1"/>
  <c r="BS6" i="1"/>
  <c r="BS17" i="1"/>
  <c r="BR3" i="1"/>
  <c r="BS11" i="1"/>
  <c r="BS16" i="1"/>
  <c r="BV5" i="1"/>
  <c r="R5" i="2" s="1"/>
  <c r="BS13" i="1"/>
  <c r="BR7" i="1"/>
  <c r="BR20" i="1"/>
  <c r="BS7" i="1"/>
  <c r="BS20" i="1"/>
  <c r="BR15" i="1"/>
  <c r="BS24" i="1"/>
  <c r="BR17" i="1"/>
  <c r="BS15" i="1"/>
  <c r="BR9" i="1"/>
  <c r="BR24" i="1"/>
  <c r="BS18" i="1"/>
  <c r="BR13" i="1"/>
  <c r="BR5" i="1"/>
  <c r="BR25" i="1"/>
  <c r="BR12" i="1"/>
  <c r="BS3" i="1"/>
  <c r="BS25" i="1"/>
  <c r="BR6" i="1"/>
  <c r="BS12" i="1"/>
  <c r="BS10" i="1"/>
  <c r="BR11" i="1"/>
  <c r="BR4" i="1"/>
  <c r="BJ10" i="1"/>
  <c r="BI4" i="1"/>
  <c r="BI11" i="1"/>
  <c r="BI19" i="1"/>
  <c r="BJ5" i="1"/>
  <c r="BJ13" i="1"/>
  <c r="BJ20" i="1"/>
  <c r="BJ19" i="1"/>
  <c r="BJ17" i="1"/>
  <c r="BI3" i="1"/>
  <c r="BI5" i="1"/>
  <c r="BJ6" i="1"/>
  <c r="BJ18" i="1"/>
  <c r="BI13" i="1"/>
  <c r="BJ11" i="1"/>
  <c r="BI6" i="1"/>
  <c r="BI18" i="1"/>
  <c r="BI20" i="1"/>
  <c r="BJ7" i="1"/>
  <c r="BJ16" i="1"/>
  <c r="BI10" i="1"/>
  <c r="BJ3" i="1"/>
  <c r="BJ23" i="1"/>
  <c r="BI16" i="1"/>
  <c r="BI9" i="1"/>
  <c r="BJ9" i="1"/>
  <c r="BI23" i="1"/>
  <c r="BI14" i="1"/>
  <c r="BI24" i="1"/>
  <c r="BI17" i="1"/>
  <c r="BI8" i="1"/>
  <c r="Q4" i="1"/>
  <c r="P9" i="1"/>
  <c r="P19" i="1"/>
  <c r="Q18" i="1"/>
  <c r="Q23" i="1"/>
  <c r="Q24" i="1"/>
  <c r="Q20" i="1"/>
  <c r="P8" i="1"/>
  <c r="P7" i="1"/>
  <c r="T9" i="1"/>
  <c r="F9" i="2" s="1"/>
  <c r="T7" i="1"/>
  <c r="F7" i="2" s="1"/>
  <c r="P4" i="1"/>
  <c r="P24" i="1"/>
  <c r="Q19" i="1"/>
  <c r="P25" i="1"/>
  <c r="Q5" i="1"/>
  <c r="P11" i="1"/>
  <c r="Q12" i="1"/>
  <c r="P6" i="1"/>
  <c r="P17" i="1"/>
  <c r="Q9" i="1"/>
  <c r="Q3" i="1"/>
  <c r="P10" i="1"/>
  <c r="P12" i="1"/>
  <c r="Q8" i="1"/>
  <c r="Q7" i="1"/>
  <c r="Q17" i="1"/>
  <c r="Q6" i="1"/>
  <c r="Q25" i="1"/>
  <c r="P23" i="1"/>
  <c r="Q13" i="1"/>
  <c r="P16" i="1"/>
  <c r="P20" i="1"/>
  <c r="Y4" i="1"/>
  <c r="Y17" i="1"/>
  <c r="Z3" i="1"/>
  <c r="Z25" i="1"/>
  <c r="Z10" i="1"/>
  <c r="Z23" i="1"/>
  <c r="Y24" i="1"/>
  <c r="Y9" i="1"/>
  <c r="Z12" i="1"/>
  <c r="Y23" i="1"/>
  <c r="Z15" i="1"/>
  <c r="Y14" i="1"/>
  <c r="Z20" i="1"/>
  <c r="Z7" i="1"/>
  <c r="Y13" i="1"/>
  <c r="Z19" i="1"/>
  <c r="Z11" i="1"/>
  <c r="Y18" i="1"/>
  <c r="Y6" i="1"/>
  <c r="Z24" i="1"/>
  <c r="Z9" i="1"/>
  <c r="AZ15" i="1"/>
  <c r="BA4" i="1"/>
  <c r="AZ19" i="1"/>
  <c r="BA13" i="1"/>
  <c r="AZ8" i="1"/>
  <c r="BA15" i="1"/>
  <c r="AZ18" i="1"/>
  <c r="AZ6" i="1"/>
  <c r="BA12" i="1"/>
  <c r="AZ11" i="1"/>
  <c r="AZ20" i="1"/>
  <c r="AZ7" i="1"/>
  <c r="BA14" i="1"/>
  <c r="AZ17" i="1"/>
  <c r="BA3" i="1"/>
  <c r="BA25" i="1"/>
  <c r="BA10" i="1"/>
  <c r="BA8" i="1"/>
  <c r="AZ24" i="1"/>
  <c r="AZ9" i="1"/>
  <c r="BA24" i="1"/>
  <c r="BA9" i="1"/>
  <c r="DK20" i="1" l="1"/>
  <c r="DJ20" i="1"/>
  <c r="DJ15" i="1"/>
  <c r="DK15" i="1"/>
  <c r="DK9" i="1"/>
  <c r="DJ9" i="1"/>
  <c r="DJ14" i="1"/>
  <c r="DK14" i="1"/>
  <c r="DJ11" i="1"/>
  <c r="DK11" i="1"/>
  <c r="DK5" i="1"/>
  <c r="AC5" i="2" s="1"/>
  <c r="D5" i="20" s="1"/>
  <c r="DJ5" i="1"/>
  <c r="DK25" i="1"/>
  <c r="DJ25" i="1"/>
  <c r="DK8" i="1"/>
  <c r="DJ8" i="1"/>
  <c r="DJ6" i="1"/>
  <c r="DK6" i="1"/>
  <c r="AC6" i="2" s="1"/>
  <c r="D6" i="20" s="1"/>
  <c r="DK12" i="1"/>
  <c r="DJ12" i="1"/>
  <c r="DK17" i="1"/>
  <c r="DJ17" i="1"/>
  <c r="DK24" i="1"/>
  <c r="DJ24" i="1"/>
  <c r="DJ7" i="1"/>
  <c r="DK7" i="1"/>
  <c r="DK13" i="1"/>
  <c r="DJ13" i="1"/>
  <c r="DJ18" i="1"/>
  <c r="DK18" i="1"/>
  <c r="DK4" i="1"/>
  <c r="AC4" i="2" s="1"/>
  <c r="D4" i="20" s="1"/>
  <c r="DJ4" i="1"/>
  <c r="DJ10" i="1"/>
  <c r="DK10" i="1"/>
  <c r="DK16" i="1"/>
  <c r="DJ16" i="1"/>
  <c r="DJ19" i="1"/>
  <c r="DK19" i="1"/>
  <c r="DJ23" i="1"/>
  <c r="DK23" i="1"/>
  <c r="DK22" i="1"/>
  <c r="AC22" i="2" s="1"/>
  <c r="DK21" i="1"/>
  <c r="AC21" i="2" s="1"/>
  <c r="D21" i="20" s="1"/>
  <c r="AB3" i="2"/>
  <c r="C3" i="20" s="1"/>
  <c r="C11" i="20"/>
  <c r="C7" i="20"/>
  <c r="C12" i="20"/>
  <c r="C16" i="20"/>
  <c r="C20" i="20"/>
  <c r="C5" i="20"/>
  <c r="C8" i="20"/>
  <c r="C6" i="20"/>
  <c r="C22" i="20"/>
  <c r="C4" i="20"/>
  <c r="C24" i="20"/>
  <c r="C10" i="20"/>
  <c r="C9" i="20"/>
  <c r="C19" i="20"/>
  <c r="C14" i="20"/>
  <c r="C18" i="20"/>
  <c r="C23" i="20"/>
  <c r="C13" i="20"/>
  <c r="C15" i="20"/>
  <c r="C25" i="20"/>
  <c r="C17" i="20"/>
  <c r="C21" i="20"/>
  <c r="DK3" i="1"/>
  <c r="AC3" i="2" s="1"/>
  <c r="D3" i="20" s="1"/>
  <c r="DJ3" i="1"/>
  <c r="AC11" i="2" l="1"/>
  <c r="D11" i="20" s="1"/>
  <c r="AC20" i="2"/>
  <c r="D20" i="20" s="1"/>
  <c r="AC23" i="2"/>
  <c r="D23" i="20" s="1"/>
  <c r="AC8" i="2"/>
  <c r="D8" i="20" s="1"/>
  <c r="D22" i="20"/>
  <c r="AC18" i="2"/>
  <c r="D18" i="20" s="1"/>
  <c r="AC25" i="2"/>
  <c r="D25" i="20" s="1"/>
  <c r="AC10" i="2"/>
  <c r="D10" i="20" s="1"/>
  <c r="AC24" i="2"/>
  <c r="D24" i="20" s="1"/>
  <c r="AC12" i="2"/>
  <c r="D12" i="20" s="1"/>
  <c r="AC16" i="2"/>
  <c r="D16" i="20" s="1"/>
  <c r="AC9" i="2"/>
  <c r="D9" i="20" s="1"/>
  <c r="AC14" i="2"/>
  <c r="D14" i="20" s="1"/>
  <c r="AC19" i="2"/>
  <c r="D19" i="20" s="1"/>
  <c r="AC7" i="2"/>
  <c r="D7" i="20" s="1"/>
  <c r="AC13" i="2"/>
  <c r="D13" i="20" s="1"/>
  <c r="AC15" i="2"/>
  <c r="D15" i="20" s="1"/>
  <c r="AC17" i="2"/>
  <c r="D17" i="20" s="1"/>
  <c r="A1" i="1"/>
</calcChain>
</file>

<file path=xl/sharedStrings.xml><?xml version="1.0" encoding="utf-8"?>
<sst xmlns="http://schemas.openxmlformats.org/spreadsheetml/2006/main" count="337" uniqueCount="90">
  <si>
    <t>NAME</t>
  </si>
  <si>
    <t>ENGLISH LANGUAGE</t>
  </si>
  <si>
    <t>MATHEMATICS</t>
  </si>
  <si>
    <t>IGBO LANGUAGE</t>
  </si>
  <si>
    <t>ASSIGNMENT 10%</t>
  </si>
  <si>
    <t>1ST TEST 10%</t>
  </si>
  <si>
    <t>2ND TEST 10%</t>
  </si>
  <si>
    <t>EXAM</t>
  </si>
  <si>
    <t>LOWEST IN CLASS</t>
  </si>
  <si>
    <t>HIGHEST IN CLASS</t>
  </si>
  <si>
    <t>CLASS AVEARAGE</t>
  </si>
  <si>
    <t>TOTAL</t>
  </si>
  <si>
    <t>GRADE</t>
  </si>
  <si>
    <t>TOTAL NUMBER OF SUBJECTS</t>
  </si>
  <si>
    <t>TOTAL MARKS OBTAINABLE</t>
  </si>
  <si>
    <t>TOTAL MARKS OBTAINED</t>
  </si>
  <si>
    <t>AVERAGE</t>
  </si>
  <si>
    <t>POSTION</t>
  </si>
  <si>
    <t>Sex</t>
  </si>
  <si>
    <t>ADMISSION NUMBER</t>
  </si>
  <si>
    <t>A1</t>
  </si>
  <si>
    <t>B2</t>
  </si>
  <si>
    <t>B3</t>
  </si>
  <si>
    <t>C6</t>
  </si>
  <si>
    <t>C5</t>
  </si>
  <si>
    <t>C4</t>
  </si>
  <si>
    <t>D7</t>
  </si>
  <si>
    <t>E8</t>
  </si>
  <si>
    <t>F9</t>
  </si>
  <si>
    <t>GRADE TABLE</t>
  </si>
  <si>
    <t>S/N</t>
  </si>
  <si>
    <t>ENG</t>
  </si>
  <si>
    <t>MAT</t>
  </si>
  <si>
    <t>CIVIC</t>
  </si>
  <si>
    <t>CRS</t>
  </si>
  <si>
    <t>AVER</t>
  </si>
  <si>
    <t>POSITION</t>
  </si>
  <si>
    <t>CIVIC EDUCATION</t>
  </si>
  <si>
    <t>ADMISIION NUMBER</t>
  </si>
  <si>
    <t>TOTAL NUMBER IN CLASS</t>
  </si>
  <si>
    <t>BIOLOGY</t>
  </si>
  <si>
    <t>CHEMISTRY</t>
  </si>
  <si>
    <t>GEOGRAPHY</t>
  </si>
  <si>
    <t>PHYSICS</t>
  </si>
  <si>
    <t>LIT-IN-ENGLISH</t>
  </si>
  <si>
    <t>ECONOMICS</t>
  </si>
  <si>
    <t>AGRICULTURE</t>
  </si>
  <si>
    <t>GOVERNMENT</t>
  </si>
  <si>
    <t>CIVIC EDU</t>
  </si>
  <si>
    <t>BIO</t>
  </si>
  <si>
    <t>CHEM</t>
  </si>
  <si>
    <t>GEO</t>
  </si>
  <si>
    <t>PHY</t>
  </si>
  <si>
    <t>ECONS</t>
  </si>
  <si>
    <t>AGRIC</t>
  </si>
  <si>
    <t>IGBO</t>
  </si>
  <si>
    <t>EZE CHINEMEMMA GLORY</t>
  </si>
  <si>
    <t>EZECHINYERE CHIBUNGOZIM</t>
  </si>
  <si>
    <t>NAME OF STUDENT</t>
  </si>
  <si>
    <t>PRINCIPALS REMARKS</t>
  </si>
  <si>
    <t>FEMALE</t>
  </si>
  <si>
    <t>MALE</t>
  </si>
  <si>
    <t>ABONYI DAVID TOCHUKWU</t>
  </si>
  <si>
    <t>AGU OLUCHI GIFT</t>
  </si>
  <si>
    <t>ANI CALEB AKACHUKWU</t>
  </si>
  <si>
    <t>AZUBUIKE EMMANUEL CHIMDINDU</t>
  </si>
  <si>
    <t>CHUKWUKA CHIMAMAKA</t>
  </si>
  <si>
    <t>EBERECHUKWU VICTOR MUNACHIMSO</t>
  </si>
  <si>
    <t>EMMANUEL AMARACHI</t>
  </si>
  <si>
    <t>EMMANUEL SUCCESS</t>
  </si>
  <si>
    <t>ENEJE AKACHUKWU PRINCEWILL</t>
  </si>
  <si>
    <t>IGWE MIRACLE CHIZARAEKPERE</t>
  </si>
  <si>
    <t>NNAJI FAVOUR CHIDIMMA</t>
  </si>
  <si>
    <t>NWOBODO MERIT</t>
  </si>
  <si>
    <t>OBADIAH DIVINE</t>
  </si>
  <si>
    <t>OGO MIRACLE TOCHUKWU</t>
  </si>
  <si>
    <t>OKOH CHIEMERIE SAMUEL</t>
  </si>
  <si>
    <t>OKORONKWO OTUOSISOCHUKWU</t>
  </si>
  <si>
    <t>OSAKWE KENECHUKWU</t>
  </si>
  <si>
    <t>UKPAI HADASSAH IHUOMA</t>
  </si>
  <si>
    <t>CHIBUOKE CHIAGBANWE PREVAILER</t>
  </si>
  <si>
    <t>FURTHER MATHS</t>
  </si>
  <si>
    <t>MBA PRECIOUS</t>
  </si>
  <si>
    <t>MARKETING</t>
  </si>
  <si>
    <t xml:space="preserve">ADMISSION NUMBER </t>
  </si>
  <si>
    <t>FURTHER MATHEMATICS</t>
  </si>
  <si>
    <t>F/MATHS</t>
  </si>
  <si>
    <t>AGBO CHIMMUANYA GOODNEWS</t>
  </si>
  <si>
    <t>MARKT</t>
  </si>
  <si>
    <t>SSS ONE B 3RD TERM 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</si>
</sst>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9">
    <font>
      <sz val="12"/>
      <name val="Times New Roman"/>
    </font>
    <font>
      <sz val="12"/>
      <color indexed="10"/>
      <name val="Times New Roman"/>
      <family val="1"/>
    </font>
    <font>
      <sz val="12"/>
      <color indexed="8"/>
      <name val="Times New Roman"/>
      <family val="1"/>
    </font>
    <font>
      <sz val="10"/>
      <name val="Times New Roman"/>
      <family val="1"/>
    </font>
    <font>
      <sz val="10"/>
      <name val="Arial Narrow"/>
      <family val="2"/>
    </font>
    <font>
      <b/>
      <sz val="10"/>
      <name val="Arial Narrow"/>
      <family val="2"/>
    </font>
    <font>
      <sz val="8"/>
      <name val="Arial Narrow"/>
      <family val="2"/>
    </font>
    <font>
      <b/>
      <sz val="12"/>
      <name val="Times New Roman"/>
      <family val="1"/>
    </font>
    <font>
      <sz val="12"/>
      <color indexed="8"/>
      <name val="Times New Roman"/>
      <family val="1"/>
    </font>
    <font>
      <b/>
      <sz val="10"/>
      <color theme="1"/>
      <name val="Calibri"/>
      <family val="2"/>
      <scheme val="minor"/>
    </font>
    <font>
      <b/>
      <sz val="10"/>
      <color theme="1"/>
      <name val="Arial Narrow"/>
      <family val="2"/>
    </font>
    <font>
      <b/>
      <sz val="11"/>
      <color rgb="FF00B0F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sz val="14"/>
      <color rgb="FF000000"/>
      <name val="Arial Unicode MS"/>
      <family val="2"/>
    </font>
    <font>
      <sz val="10"/>
      <color rgb="FF242729"/>
      <name val="Consolas"/>
      <family val="3"/>
    </font>
    <font>
      <sz val="12"/>
      <color rgb="FF00B0F0"/>
      <name val="Times New Roman"/>
      <family val="1"/>
    </font>
    <font>
      <sz val="12"/>
      <color rgb="FF000000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9"/>
      </right>
      <top style="medium">
        <color indexed="64"/>
      </top>
      <bottom style="medium">
        <color indexed="64"/>
      </bottom>
      <diagonal/>
    </border>
    <border>
      <left style="thin">
        <color indexed="9"/>
      </left>
      <right style="thin">
        <color indexed="9"/>
      </right>
      <top style="medium">
        <color indexed="64"/>
      </top>
      <bottom style="medium">
        <color indexed="64"/>
      </bottom>
      <diagonal/>
    </border>
    <border>
      <left style="thin">
        <color indexed="9"/>
      </left>
      <right/>
      <top style="medium">
        <color indexed="64"/>
      </top>
      <bottom style="medium">
        <color indexed="64"/>
      </bottom>
      <diagonal/>
    </border>
    <border>
      <left style="thin">
        <color indexed="9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9"/>
      </right>
      <top style="thin">
        <color indexed="9"/>
      </top>
      <bottom style="thin">
        <color indexed="10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10"/>
      </bottom>
      <diagonal/>
    </border>
    <border>
      <left style="thin">
        <color indexed="9"/>
      </left>
      <right/>
      <top style="thin">
        <color indexed="9"/>
      </top>
      <bottom style="thin">
        <color indexed="10"/>
      </bottom>
      <diagonal/>
    </border>
    <border>
      <left/>
      <right style="thin">
        <color indexed="9"/>
      </right>
      <top style="medium">
        <color indexed="64"/>
      </top>
      <bottom style="medium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10"/>
      </top>
      <bottom style="thin">
        <color indexed="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0">
    <xf numFmtId="0" fontId="0" fillId="0" borderId="0" xfId="0">
      <alignment vertical="center"/>
    </xf>
    <xf numFmtId="0" fontId="2" fillId="0" borderId="1" xfId="0" applyFont="1" applyFill="1" applyBorder="1">
      <alignment vertical="center"/>
    </xf>
    <xf numFmtId="0" fontId="0" fillId="0" borderId="0" xfId="0" applyAlignme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>
      <alignment vertical="center"/>
    </xf>
    <xf numFmtId="0" fontId="9" fillId="0" borderId="0" xfId="0" applyFont="1" applyAlignment="1">
      <alignment horizontal="center"/>
    </xf>
    <xf numFmtId="0" fontId="3" fillId="0" borderId="0" xfId="0" applyFont="1" applyAlignment="1">
      <alignment wrapText="1"/>
    </xf>
    <xf numFmtId="0" fontId="3" fillId="0" borderId="0" xfId="0" applyFont="1" applyAlignment="1"/>
    <xf numFmtId="0" fontId="4" fillId="0" borderId="2" xfId="0" applyFont="1" applyBorder="1">
      <alignment vertical="center"/>
    </xf>
    <xf numFmtId="0" fontId="10" fillId="0" borderId="2" xfId="0" applyFont="1" applyBorder="1" applyAlignment="1"/>
    <xf numFmtId="0" fontId="5" fillId="0" borderId="2" xfId="0" applyFont="1" applyBorder="1" applyAlignment="1">
      <alignment vertical="center" textRotation="90"/>
    </xf>
    <xf numFmtId="0" fontId="10" fillId="0" borderId="2" xfId="0" applyFont="1" applyBorder="1" applyAlignment="1">
      <alignment horizontal="center" textRotation="90"/>
    </xf>
    <xf numFmtId="0" fontId="6" fillId="0" borderId="2" xfId="0" applyFont="1" applyBorder="1" applyAlignment="1">
      <alignment wrapText="1"/>
    </xf>
    <xf numFmtId="0" fontId="4" fillId="0" borderId="2" xfId="0" applyFont="1" applyBorder="1" applyAlignment="1">
      <alignment horizontal="center"/>
    </xf>
    <xf numFmtId="0" fontId="4" fillId="0" borderId="2" xfId="0" applyFont="1" applyBorder="1" applyAlignment="1"/>
    <xf numFmtId="0" fontId="11" fillId="0" borderId="0" xfId="0" applyFont="1" applyAlignment="1"/>
    <xf numFmtId="0" fontId="12" fillId="0" borderId="0" xfId="0" applyFont="1" applyAlignment="1"/>
    <xf numFmtId="0" fontId="12" fillId="0" borderId="0" xfId="0" applyFont="1" applyAlignment="1">
      <alignment horizontal="center"/>
    </xf>
    <xf numFmtId="0" fontId="13" fillId="0" borderId="0" xfId="0" applyFont="1" applyAlignment="1"/>
    <xf numFmtId="0" fontId="0" fillId="0" borderId="0" xfId="0" applyProtection="1">
      <alignment vertical="center"/>
      <protection locked="0"/>
    </xf>
    <xf numFmtId="0" fontId="1" fillId="2" borderId="0" xfId="0" applyFont="1" applyFill="1" applyAlignment="1" applyProtection="1">
      <alignment horizontal="center" vertical="center"/>
      <protection locked="0"/>
    </xf>
    <xf numFmtId="0" fontId="7" fillId="0" borderId="0" xfId="0" applyFont="1" applyProtection="1">
      <alignment vertical="center"/>
      <protection locked="0"/>
    </xf>
    <xf numFmtId="0" fontId="2" fillId="0" borderId="1" xfId="0" applyFont="1" applyFill="1" applyBorder="1" applyProtection="1">
      <alignment vertical="center"/>
      <protection locked="0"/>
    </xf>
    <xf numFmtId="0" fontId="2" fillId="0" borderId="11" xfId="0" applyFont="1" applyFill="1" applyBorder="1" applyProtection="1">
      <alignment vertical="center"/>
      <protection locked="0"/>
    </xf>
    <xf numFmtId="0" fontId="2" fillId="0" borderId="0" xfId="0" applyFont="1" applyFill="1" applyProtection="1">
      <alignment vertic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Alignment="1" applyProtection="1">
      <alignment horizontal="center" vertical="center"/>
      <protection locked="0"/>
    </xf>
    <xf numFmtId="164" fontId="0" fillId="0" borderId="0" xfId="0" applyNumberFormat="1" applyProtection="1">
      <alignment vertical="center"/>
      <protection locked="0"/>
    </xf>
    <xf numFmtId="0" fontId="8" fillId="0" borderId="1" xfId="0" applyFont="1" applyFill="1" applyBorder="1" applyProtection="1">
      <alignment vertical="center"/>
      <protection locked="0"/>
    </xf>
    <xf numFmtId="0" fontId="15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1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ill="1" applyBorder="1" applyAlignment="1"/>
    <xf numFmtId="0" fontId="0" fillId="0" borderId="0" xfId="0" applyAlignment="1" applyProtection="1">
      <alignment horizontal="center" vertical="center"/>
      <protection locked="0"/>
    </xf>
    <xf numFmtId="0" fontId="4" fillId="0" borderId="12" xfId="0" applyFont="1" applyBorder="1">
      <alignment vertical="center"/>
    </xf>
    <xf numFmtId="0" fontId="4" fillId="0" borderId="13" xfId="0" applyFont="1" applyBorder="1">
      <alignment vertical="center"/>
    </xf>
    <xf numFmtId="0" fontId="0" fillId="0" borderId="0" xfId="0" applyAlignment="1" applyProtection="1">
      <alignment horizontal="center" vertical="center"/>
      <protection locked="0"/>
    </xf>
    <xf numFmtId="0" fontId="18" fillId="3" borderId="12" xfId="0" applyFont="1" applyFill="1" applyBorder="1" applyAlignment="1">
      <alignment horizontal="center" vertical="center"/>
    </xf>
    <xf numFmtId="0" fontId="18" fillId="3" borderId="13" xfId="0" applyFont="1" applyFill="1" applyBorder="1" applyAlignment="1">
      <alignment horizontal="center" vertical="center"/>
    </xf>
    <xf numFmtId="0" fontId="0" fillId="0" borderId="0" xfId="0" applyAlignment="1" applyProtection="1">
      <alignment horizontal="center" vertical="center"/>
      <protection locked="0"/>
    </xf>
    <xf numFmtId="0" fontId="1" fillId="2" borderId="0" xfId="0" applyFont="1" applyFill="1" applyBorder="1" applyAlignment="1" applyProtection="1">
      <alignment horizontal="center" vertical="center"/>
      <protection locked="0"/>
    </xf>
    <xf numFmtId="0" fontId="1" fillId="2" borderId="8" xfId="0" applyFont="1" applyFill="1" applyBorder="1" applyAlignment="1" applyProtection="1">
      <alignment horizontal="center" vertical="center"/>
      <protection locked="0"/>
    </xf>
    <xf numFmtId="0" fontId="1" fillId="2" borderId="9" xfId="0" applyFont="1" applyFill="1" applyBorder="1" applyAlignment="1" applyProtection="1">
      <alignment horizontal="center" vertical="center"/>
      <protection locked="0"/>
    </xf>
    <xf numFmtId="0" fontId="1" fillId="2" borderId="3" xfId="0" applyFont="1" applyFill="1" applyBorder="1" applyAlignment="1" applyProtection="1">
      <alignment horizontal="center" vertical="center"/>
      <protection locked="0"/>
    </xf>
    <xf numFmtId="0" fontId="1" fillId="2" borderId="4" xfId="0" applyFont="1" applyFill="1" applyBorder="1" applyAlignment="1" applyProtection="1">
      <alignment horizontal="center" vertical="center"/>
      <protection locked="0"/>
    </xf>
    <xf numFmtId="0" fontId="1" fillId="2" borderId="5" xfId="0" applyFont="1" applyFill="1" applyBorder="1" applyAlignment="1" applyProtection="1">
      <alignment horizontal="center" vertical="center"/>
      <protection locked="0"/>
    </xf>
    <xf numFmtId="0" fontId="1" fillId="2" borderId="6" xfId="0" applyFont="1" applyFill="1" applyBorder="1" applyAlignment="1" applyProtection="1">
      <alignment horizontal="center" vertical="center"/>
      <protection locked="0"/>
    </xf>
    <xf numFmtId="0" fontId="1" fillId="2" borderId="7" xfId="0" applyFont="1" applyFill="1" applyBorder="1" applyAlignment="1" applyProtection="1">
      <alignment horizontal="center" vertical="center"/>
      <protection locked="0"/>
    </xf>
    <xf numFmtId="0" fontId="1" fillId="2" borderId="10" xfId="0" applyFont="1" applyFill="1" applyBorder="1" applyAlignment="1" applyProtection="1">
      <alignment horizontal="center" vertical="center"/>
      <protection locked="0"/>
    </xf>
    <xf numFmtId="0" fontId="10" fillId="0" borderId="14" xfId="0" applyFont="1" applyBorder="1" applyAlignment="1">
      <alignment horizontal="center"/>
    </xf>
    <xf numFmtId="0" fontId="10" fillId="0" borderId="15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0" fillId="0" borderId="0" xfId="0" applyAlignment="1" applyProtection="1">
      <alignment horizontal="center" vertical="center"/>
      <protection locked="0"/>
    </xf>
    <xf numFmtId="0" fontId="11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7" fillId="0" borderId="0" xfId="0" applyFont="1" applyAlignment="1">
      <alignment horizontal="center" vertical="center"/>
    </xf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4F81BD"/>
      <rgbColor rgb="00FFFFFF"/>
      <rgbColor rgb="009BBB59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O25"/>
  <sheetViews>
    <sheetView tabSelected="1" topLeftCell="CQ1" zoomScale="66" zoomScaleNormal="66" zoomScaleSheetLayoutView="100" workbookViewId="0">
      <selection activeCell="DL9" sqref="DL9"/>
    </sheetView>
  </sheetViews>
  <sheetFormatPr defaultRowHeight="15.75"/>
  <cols>
    <col min="1" max="1" width="24" style="20" bestFit="1" customWidth="1"/>
    <col min="2" max="2" width="45" style="20" customWidth="1"/>
    <col min="3" max="3" width="18.875" style="20" customWidth="1"/>
    <col min="4" max="4" width="14.125" style="20" customWidth="1"/>
    <col min="5" max="5" width="14.875" style="20" customWidth="1"/>
    <col min="6" max="6" width="9" style="20"/>
    <col min="7" max="7" width="19.5" style="20" customWidth="1"/>
    <col min="8" max="8" width="19.75" style="20" customWidth="1"/>
    <col min="9" max="9" width="19.375" style="20" customWidth="1"/>
    <col min="10" max="11" width="9" style="20"/>
    <col min="12" max="12" width="18.875" style="20" customWidth="1"/>
    <col min="13" max="13" width="14.125" style="20" customWidth="1"/>
    <col min="14" max="14" width="14.875" style="20" customWidth="1"/>
    <col min="15" max="16" width="9" style="20"/>
    <col min="17" max="17" width="18.875" style="20" customWidth="1"/>
    <col min="18" max="18" width="14.125" style="20" customWidth="1"/>
    <col min="19" max="19" width="14.875" style="20" customWidth="1"/>
    <col min="20" max="22" width="9" style="20"/>
    <col min="23" max="23" width="18.875" style="20" customWidth="1"/>
    <col min="24" max="24" width="14.875" style="20" customWidth="1"/>
    <col min="25" max="26" width="9" style="20"/>
    <col min="27" max="27" width="10.375" style="20" bestFit="1" customWidth="1"/>
    <col min="28" max="28" width="18.875" style="20" customWidth="1"/>
    <col min="29" max="29" width="14.125" style="20" customWidth="1"/>
    <col min="30" max="30" width="14.875" style="20" customWidth="1"/>
    <col min="31" max="32" width="9" style="20"/>
    <col min="33" max="33" width="18.875" style="20" customWidth="1"/>
    <col min="34" max="34" width="14.125" style="20" customWidth="1"/>
    <col min="35" max="35" width="14.875" style="20" customWidth="1"/>
    <col min="36" max="36" width="10.375" style="20" bestFit="1" customWidth="1"/>
    <col min="37" max="38" width="9" style="20"/>
    <col min="39" max="39" width="18.875" style="20" customWidth="1"/>
    <col min="40" max="40" width="14.125" style="20" customWidth="1"/>
    <col min="41" max="41" width="14.875" style="20" customWidth="1"/>
    <col min="42" max="43" width="9" style="20"/>
    <col min="44" max="44" width="18.875" style="20" customWidth="1"/>
    <col min="45" max="45" width="14.125" style="20" customWidth="1"/>
    <col min="46" max="46" width="14.875" style="20" customWidth="1"/>
    <col min="47" max="49" width="9" style="20"/>
    <col min="50" max="50" width="18.875" style="20" customWidth="1"/>
    <col min="51" max="51" width="14.875" style="20" customWidth="1"/>
    <col min="52" max="52" width="9.625" style="20" customWidth="1"/>
    <col min="53" max="53" width="9" style="20"/>
    <col min="54" max="54" width="10.375" style="20" bestFit="1" customWidth="1"/>
    <col min="55" max="55" width="18.875" style="20" customWidth="1"/>
    <col min="56" max="56" width="14.125" style="20" customWidth="1"/>
    <col min="57" max="57" width="14.875" style="20" customWidth="1"/>
    <col min="58" max="62" width="9" style="20"/>
    <col min="63" max="63" width="10.375" style="20" bestFit="1" customWidth="1"/>
    <col min="64" max="80" width="9" style="20"/>
    <col min="81" max="81" width="10.375" style="20" bestFit="1" customWidth="1"/>
    <col min="82" max="89" width="9" style="20"/>
    <col min="90" max="90" width="10.375" style="20" bestFit="1" customWidth="1"/>
    <col min="91" max="98" width="9" style="20"/>
    <col min="99" max="99" width="10.375" style="20" bestFit="1" customWidth="1"/>
    <col min="100" max="103" width="9" style="20"/>
    <col min="104" max="104" width="9" style="20" customWidth="1"/>
    <col min="105" max="107" width="9" style="20"/>
    <col min="108" max="108" width="10.375" style="20" bestFit="1" customWidth="1"/>
    <col min="109" max="124" width="9" style="20"/>
    <col min="125" max="137" width="9" style="20" customWidth="1"/>
    <col min="138" max="138" width="31.375" style="20" customWidth="1"/>
    <col min="139" max="139" width="29.875" style="20" customWidth="1"/>
    <col min="140" max="140" width="27.25" style="20" customWidth="1"/>
    <col min="141" max="141" width="10.375" style="20" customWidth="1"/>
    <col min="142" max="142" width="9.875" style="20" customWidth="1"/>
    <col min="143" max="144" width="9" style="20"/>
    <col min="145" max="145" width="10.375" style="20" bestFit="1" customWidth="1"/>
    <col min="146" max="146" width="53" style="20" bestFit="1" customWidth="1"/>
    <col min="147" max="147" width="30.75" style="20" bestFit="1" customWidth="1"/>
    <col min="148" max="16384" width="9" style="20"/>
  </cols>
  <sheetData>
    <row r="1" spans="1:119" ht="18.75" thickBot="1">
      <c r="A1" s="30">
        <f>COUNTIF(DK$3:DK$25,"&lt;="&amp;$DH$3)</f>
        <v>23</v>
      </c>
      <c r="B1" s="20" t="s">
        <v>0</v>
      </c>
      <c r="C1" s="47" t="s">
        <v>1</v>
      </c>
      <c r="D1" s="48"/>
      <c r="E1" s="48"/>
      <c r="F1" s="48"/>
      <c r="G1" s="48"/>
      <c r="H1" s="48"/>
      <c r="I1" s="48"/>
      <c r="J1" s="48"/>
      <c r="K1" s="49"/>
      <c r="L1" s="47" t="s">
        <v>2</v>
      </c>
      <c r="M1" s="48"/>
      <c r="N1" s="48"/>
      <c r="O1" s="48"/>
      <c r="P1" s="48"/>
      <c r="Q1" s="48"/>
      <c r="R1" s="48"/>
      <c r="S1" s="48"/>
      <c r="T1" s="49"/>
      <c r="U1" s="47" t="s">
        <v>40</v>
      </c>
      <c r="V1" s="48"/>
      <c r="W1" s="48"/>
      <c r="X1" s="48"/>
      <c r="Y1" s="48"/>
      <c r="Z1" s="48"/>
      <c r="AA1" s="48"/>
      <c r="AB1" s="48"/>
      <c r="AC1" s="49"/>
      <c r="AD1" s="47" t="s">
        <v>41</v>
      </c>
      <c r="AE1" s="48"/>
      <c r="AF1" s="48"/>
      <c r="AG1" s="48"/>
      <c r="AH1" s="48"/>
      <c r="AI1" s="48"/>
      <c r="AJ1" s="48"/>
      <c r="AK1" s="48"/>
      <c r="AL1" s="50"/>
      <c r="AM1" s="51" t="s">
        <v>42</v>
      </c>
      <c r="AN1" s="45"/>
      <c r="AO1" s="45"/>
      <c r="AP1" s="45"/>
      <c r="AQ1" s="45"/>
      <c r="AR1" s="45"/>
      <c r="AS1" s="45"/>
      <c r="AT1" s="45"/>
      <c r="AU1" s="45"/>
      <c r="AV1" s="45" t="s">
        <v>43</v>
      </c>
      <c r="AW1" s="45"/>
      <c r="AX1" s="45"/>
      <c r="AY1" s="45"/>
      <c r="AZ1" s="45"/>
      <c r="BA1" s="45"/>
      <c r="BB1" s="45"/>
      <c r="BC1" s="45"/>
      <c r="BD1" s="46"/>
      <c r="BE1" s="47" t="s">
        <v>45</v>
      </c>
      <c r="BF1" s="48"/>
      <c r="BG1" s="48"/>
      <c r="BH1" s="48"/>
      <c r="BI1" s="48"/>
      <c r="BJ1" s="48"/>
      <c r="BK1" s="48"/>
      <c r="BL1" s="48"/>
      <c r="BM1" s="50"/>
      <c r="BN1" s="52" t="s">
        <v>46</v>
      </c>
      <c r="BO1" s="48"/>
      <c r="BP1" s="48"/>
      <c r="BQ1" s="48"/>
      <c r="BR1" s="48"/>
      <c r="BS1" s="48"/>
      <c r="BT1" s="48"/>
      <c r="BU1" s="48"/>
      <c r="BV1" s="49"/>
      <c r="BW1" s="47" t="s">
        <v>48</v>
      </c>
      <c r="BX1" s="48"/>
      <c r="BY1" s="48"/>
      <c r="BZ1" s="48"/>
      <c r="CA1" s="48"/>
      <c r="CB1" s="48"/>
      <c r="CC1" s="48"/>
      <c r="CD1" s="48"/>
      <c r="CE1" s="49"/>
      <c r="CF1" s="44" t="s">
        <v>85</v>
      </c>
      <c r="CG1" s="44"/>
      <c r="CH1" s="44"/>
      <c r="CI1" s="44"/>
      <c r="CJ1" s="44"/>
      <c r="CK1" s="44"/>
      <c r="CL1" s="44"/>
      <c r="CM1" s="44"/>
      <c r="CN1" s="44"/>
      <c r="CO1" s="44" t="s">
        <v>3</v>
      </c>
      <c r="CP1" s="44"/>
      <c r="CQ1" s="44"/>
      <c r="CR1" s="44"/>
      <c r="CS1" s="44"/>
      <c r="CT1" s="44"/>
      <c r="CU1" s="44"/>
      <c r="CV1" s="44"/>
      <c r="CW1" s="44"/>
      <c r="CX1" s="44" t="s">
        <v>83</v>
      </c>
      <c r="CY1" s="44"/>
      <c r="CZ1" s="44"/>
      <c r="DA1" s="44"/>
      <c r="DB1" s="44"/>
      <c r="DC1" s="44"/>
      <c r="DD1" s="44"/>
      <c r="DE1" s="44"/>
      <c r="DF1" s="44"/>
      <c r="DG1" s="21"/>
    </row>
    <row r="2" spans="1:119" ht="16.5" thickBot="1">
      <c r="A2" s="20" t="s">
        <v>19</v>
      </c>
      <c r="B2" s="22" t="s">
        <v>89</v>
      </c>
      <c r="C2" s="29" t="s">
        <v>4</v>
      </c>
      <c r="D2" s="23" t="s">
        <v>5</v>
      </c>
      <c r="E2" s="23" t="s">
        <v>6</v>
      </c>
      <c r="F2" s="23" t="s">
        <v>7</v>
      </c>
      <c r="G2" s="23" t="s">
        <v>8</v>
      </c>
      <c r="H2" s="23" t="s">
        <v>9</v>
      </c>
      <c r="I2" s="23" t="s">
        <v>10</v>
      </c>
      <c r="J2" s="23" t="s">
        <v>11</v>
      </c>
      <c r="K2" s="23" t="s">
        <v>12</v>
      </c>
      <c r="L2" s="23" t="s">
        <v>4</v>
      </c>
      <c r="M2" s="23" t="s">
        <v>5</v>
      </c>
      <c r="N2" s="23" t="s">
        <v>6</v>
      </c>
      <c r="O2" s="23" t="s">
        <v>7</v>
      </c>
      <c r="P2" s="23" t="s">
        <v>8</v>
      </c>
      <c r="Q2" s="23" t="s">
        <v>9</v>
      </c>
      <c r="R2" s="23" t="s">
        <v>10</v>
      </c>
      <c r="S2" s="23" t="s">
        <v>11</v>
      </c>
      <c r="T2" s="23" t="s">
        <v>12</v>
      </c>
      <c r="U2" s="23" t="s">
        <v>4</v>
      </c>
      <c r="V2" s="23" t="s">
        <v>5</v>
      </c>
      <c r="W2" s="23" t="s">
        <v>6</v>
      </c>
      <c r="X2" s="23" t="s">
        <v>7</v>
      </c>
      <c r="Y2" s="23" t="s">
        <v>8</v>
      </c>
      <c r="Z2" s="23" t="s">
        <v>9</v>
      </c>
      <c r="AA2" s="23" t="s">
        <v>10</v>
      </c>
      <c r="AB2" s="23" t="s">
        <v>11</v>
      </c>
      <c r="AC2" s="23" t="s">
        <v>12</v>
      </c>
      <c r="AD2" s="23" t="s">
        <v>4</v>
      </c>
      <c r="AE2" s="23" t="s">
        <v>5</v>
      </c>
      <c r="AF2" s="23" t="s">
        <v>6</v>
      </c>
      <c r="AG2" s="23" t="s">
        <v>7</v>
      </c>
      <c r="AH2" s="23" t="s">
        <v>8</v>
      </c>
      <c r="AI2" s="23" t="s">
        <v>9</v>
      </c>
      <c r="AJ2" s="23" t="s">
        <v>10</v>
      </c>
      <c r="AK2" s="23" t="s">
        <v>11</v>
      </c>
      <c r="AL2" s="23" t="s">
        <v>12</v>
      </c>
      <c r="AM2" s="24" t="s">
        <v>4</v>
      </c>
      <c r="AN2" s="24" t="s">
        <v>5</v>
      </c>
      <c r="AO2" s="24" t="s">
        <v>6</v>
      </c>
      <c r="AP2" s="24" t="s">
        <v>7</v>
      </c>
      <c r="AQ2" s="24" t="s">
        <v>8</v>
      </c>
      <c r="AR2" s="24" t="s">
        <v>9</v>
      </c>
      <c r="AS2" s="24" t="s">
        <v>10</v>
      </c>
      <c r="AT2" s="24" t="s">
        <v>11</v>
      </c>
      <c r="AU2" s="24" t="s">
        <v>12</v>
      </c>
      <c r="AV2" s="24" t="s">
        <v>4</v>
      </c>
      <c r="AW2" s="24" t="s">
        <v>5</v>
      </c>
      <c r="AX2" s="24" t="s">
        <v>6</v>
      </c>
      <c r="AY2" s="24" t="s">
        <v>7</v>
      </c>
      <c r="AZ2" s="24" t="s">
        <v>8</v>
      </c>
      <c r="BA2" s="24" t="s">
        <v>9</v>
      </c>
      <c r="BB2" s="24" t="s">
        <v>10</v>
      </c>
      <c r="BC2" s="24" t="s">
        <v>11</v>
      </c>
      <c r="BD2" s="24" t="s">
        <v>12</v>
      </c>
      <c r="BE2" s="23" t="s">
        <v>4</v>
      </c>
      <c r="BF2" s="23" t="s">
        <v>5</v>
      </c>
      <c r="BG2" s="23" t="s">
        <v>6</v>
      </c>
      <c r="BH2" s="23" t="s">
        <v>7</v>
      </c>
      <c r="BI2" s="23" t="s">
        <v>8</v>
      </c>
      <c r="BJ2" s="23" t="s">
        <v>9</v>
      </c>
      <c r="BK2" s="23" t="s">
        <v>10</v>
      </c>
      <c r="BL2" s="23" t="s">
        <v>11</v>
      </c>
      <c r="BM2" s="23" t="s">
        <v>12</v>
      </c>
      <c r="BN2" s="23" t="s">
        <v>4</v>
      </c>
      <c r="BO2" s="23" t="s">
        <v>5</v>
      </c>
      <c r="BP2" s="23" t="s">
        <v>6</v>
      </c>
      <c r="BQ2" s="23" t="s">
        <v>7</v>
      </c>
      <c r="BR2" s="23" t="s">
        <v>8</v>
      </c>
      <c r="BS2" s="23" t="s">
        <v>9</v>
      </c>
      <c r="BT2" s="23" t="s">
        <v>10</v>
      </c>
      <c r="BU2" s="23" t="s">
        <v>11</v>
      </c>
      <c r="BV2" s="23" t="s">
        <v>12</v>
      </c>
      <c r="BW2" s="23" t="s">
        <v>4</v>
      </c>
      <c r="BX2" s="23" t="s">
        <v>5</v>
      </c>
      <c r="BY2" s="23" t="s">
        <v>6</v>
      </c>
      <c r="BZ2" s="23" t="s">
        <v>7</v>
      </c>
      <c r="CA2" s="23" t="s">
        <v>8</v>
      </c>
      <c r="CB2" s="23" t="s">
        <v>9</v>
      </c>
      <c r="CC2" s="23" t="s">
        <v>10</v>
      </c>
      <c r="CD2" s="23" t="s">
        <v>11</v>
      </c>
      <c r="CE2" s="23" t="s">
        <v>12</v>
      </c>
      <c r="CF2" s="23" t="s">
        <v>4</v>
      </c>
      <c r="CG2" s="23" t="s">
        <v>5</v>
      </c>
      <c r="CH2" s="23" t="s">
        <v>6</v>
      </c>
      <c r="CI2" s="23" t="s">
        <v>7</v>
      </c>
      <c r="CJ2" s="23" t="s">
        <v>8</v>
      </c>
      <c r="CK2" s="23" t="s">
        <v>9</v>
      </c>
      <c r="CL2" s="23" t="s">
        <v>10</v>
      </c>
      <c r="CM2" s="23" t="s">
        <v>11</v>
      </c>
      <c r="CN2" s="23" t="s">
        <v>12</v>
      </c>
      <c r="CO2" s="23" t="s">
        <v>4</v>
      </c>
      <c r="CP2" s="23" t="s">
        <v>5</v>
      </c>
      <c r="CQ2" s="23" t="s">
        <v>6</v>
      </c>
      <c r="CR2" s="23" t="s">
        <v>7</v>
      </c>
      <c r="CS2" s="23" t="s">
        <v>8</v>
      </c>
      <c r="CT2" s="23" t="s">
        <v>9</v>
      </c>
      <c r="CU2" s="23" t="s">
        <v>10</v>
      </c>
      <c r="CV2" s="23" t="s">
        <v>11</v>
      </c>
      <c r="CW2" s="23" t="s">
        <v>12</v>
      </c>
      <c r="CX2" s="23" t="s">
        <v>4</v>
      </c>
      <c r="CY2" s="23" t="s">
        <v>5</v>
      </c>
      <c r="CZ2" s="23" t="s">
        <v>6</v>
      </c>
      <c r="DA2" s="23" t="s">
        <v>7</v>
      </c>
      <c r="DB2" s="23" t="s">
        <v>8</v>
      </c>
      <c r="DC2" s="23" t="s">
        <v>9</v>
      </c>
      <c r="DD2" s="23" t="s">
        <v>10</v>
      </c>
      <c r="DE2" s="23" t="s">
        <v>11</v>
      </c>
      <c r="DF2" s="23" t="s">
        <v>12</v>
      </c>
      <c r="DG2" s="25" t="s">
        <v>13</v>
      </c>
      <c r="DH2" s="20" t="s">
        <v>14</v>
      </c>
      <c r="DI2" s="20" t="s">
        <v>15</v>
      </c>
      <c r="DJ2" s="20" t="s">
        <v>16</v>
      </c>
      <c r="DK2" s="20" t="s">
        <v>17</v>
      </c>
      <c r="DL2" s="20" t="s">
        <v>18</v>
      </c>
      <c r="DM2" s="20" t="s">
        <v>39</v>
      </c>
    </row>
    <row r="3" spans="1:119" ht="18.75" thickBot="1">
      <c r="A3" s="41">
        <v>20180148</v>
      </c>
      <c r="B3" s="38" t="s">
        <v>62</v>
      </c>
      <c r="C3" s="26">
        <f>ENGLISH!C3</f>
        <v>8</v>
      </c>
      <c r="D3" s="26">
        <f>ENGLISH!D3</f>
        <v>6</v>
      </c>
      <c r="E3" s="26">
        <f>ENGLISH!E3</f>
        <v>8</v>
      </c>
      <c r="F3" s="26">
        <f>ENGLISH!F3</f>
        <v>42</v>
      </c>
      <c r="G3" s="26">
        <f t="shared" ref="G3:G25" si="0">MIN(J$3:J$25)</f>
        <v>48</v>
      </c>
      <c r="H3" s="27">
        <f t="shared" ref="H3:H25" si="1">MAX(J$3:J$25)</f>
        <v>79</v>
      </c>
      <c r="I3" s="28">
        <f t="shared" ref="I3:I25" si="2">AVERAGE(J$3:J$25)</f>
        <v>62.913043478260867</v>
      </c>
      <c r="J3" s="20">
        <f>SUM(C3,D3,E3,F3)</f>
        <v>64</v>
      </c>
      <c r="K3" s="20" t="str">
        <f>VLOOKUP(J3,GRADES!$A$2:$B$10,2)</f>
        <v>C4</v>
      </c>
      <c r="L3" s="26">
        <f>MATHS!C3</f>
        <v>8</v>
      </c>
      <c r="M3" s="26">
        <f>MATHS!D3</f>
        <v>3</v>
      </c>
      <c r="N3" s="26">
        <f>MATHS!E3</f>
        <v>3</v>
      </c>
      <c r="O3" s="26">
        <f>MATHS!F3</f>
        <v>36</v>
      </c>
      <c r="P3" s="26">
        <f t="shared" ref="P3:P25" si="3">MIN(S$3:S$25)</f>
        <v>30</v>
      </c>
      <c r="Q3" s="27">
        <f t="shared" ref="Q3:Q25" si="4">MAX(S$3:S$25)</f>
        <v>78</v>
      </c>
      <c r="R3" s="28">
        <f t="shared" ref="R3:R25" si="5">AVERAGE(S$3:S$25)</f>
        <v>57.217391304347828</v>
      </c>
      <c r="S3" s="20">
        <f>SUM(L3,M3,N3,O3)</f>
        <v>50</v>
      </c>
      <c r="T3" s="20" t="str">
        <f>VLOOKUP(S3,GRADES!$A$2:$B$10,2)</f>
        <v>C6</v>
      </c>
      <c r="U3" s="26">
        <f>BIOLOGY!C3</f>
        <v>10</v>
      </c>
      <c r="V3" s="26">
        <f>BIOLOGY!D3</f>
        <v>9</v>
      </c>
      <c r="W3" s="26">
        <f>BIOLOGY!E3</f>
        <v>6</v>
      </c>
      <c r="X3" s="26">
        <f>BIOLOGY!F3</f>
        <v>64</v>
      </c>
      <c r="Y3" s="26">
        <f t="shared" ref="Y3:Y25" si="6">MIN(AB$3:AB$25)</f>
        <v>67</v>
      </c>
      <c r="Z3" s="27">
        <f t="shared" ref="Z3:Z25" si="7">MAX(AB$3:AB$25)</f>
        <v>95</v>
      </c>
      <c r="AA3" s="28">
        <f t="shared" ref="AA3:AA25" si="8">AVERAGE(AB$3:AB$25)</f>
        <v>84.478260869565219</v>
      </c>
      <c r="AB3" s="20">
        <f>SUM(U3,V3,W3,X3)</f>
        <v>89</v>
      </c>
      <c r="AC3" s="20" t="str">
        <f>VLOOKUP(AB3,GRADES!$A$2:$B$10,2)</f>
        <v>A1</v>
      </c>
      <c r="AD3" s="26">
        <f>CHEMISTRY!C3</f>
        <v>9</v>
      </c>
      <c r="AE3" s="26">
        <f>CHEMISTRY!D3</f>
        <v>7</v>
      </c>
      <c r="AF3" s="26">
        <f>CHEMISTRY!E3</f>
        <v>9</v>
      </c>
      <c r="AG3" s="26">
        <f>CHEMISTRY!F3</f>
        <v>63</v>
      </c>
      <c r="AH3" s="26">
        <f t="shared" ref="AH3:AH25" si="9">MIN(AK$3:AK$25)</f>
        <v>47</v>
      </c>
      <c r="AI3" s="27">
        <f t="shared" ref="AI3:AI25" si="10">MAX(AK$3:AK$25)</f>
        <v>88</v>
      </c>
      <c r="AJ3" s="28">
        <f t="shared" ref="AJ3:AJ25" si="11">AVERAGE(AK$3:AK$25)</f>
        <v>71.391304347826093</v>
      </c>
      <c r="AK3" s="20">
        <f>SUM(AD3,AE3,AF3,AG3)</f>
        <v>88</v>
      </c>
      <c r="AL3" s="20" t="str">
        <f>VLOOKUP(AK3,GRADES!$A$2:$B$10,2)</f>
        <v>A1</v>
      </c>
      <c r="AM3" s="26">
        <f>GEOGRAPHY!C3</f>
        <v>9</v>
      </c>
      <c r="AN3" s="26">
        <f>GEOGRAPHY!D3</f>
        <v>8</v>
      </c>
      <c r="AO3" s="26">
        <f>GEOGRAPHY!E3</f>
        <v>10</v>
      </c>
      <c r="AP3" s="26">
        <f>GEOGRAPHY!F3</f>
        <v>61</v>
      </c>
      <c r="AQ3" s="26">
        <f t="shared" ref="AQ3:AQ25" si="12">MIN(AT$3:AT$25)</f>
        <v>0</v>
      </c>
      <c r="AR3" s="27">
        <f t="shared" ref="AR3:AR25" si="13">MAX(AT$3:AT$25)</f>
        <v>88</v>
      </c>
      <c r="AS3" s="28">
        <f t="shared" ref="AS3:AS25" si="14">AVERAGE(AT$3:AT$25)</f>
        <v>41.956521739130437</v>
      </c>
      <c r="AT3" s="20">
        <f>SUM(AM3,AN3,AO3,AP3)</f>
        <v>88</v>
      </c>
      <c r="AU3" s="20" t="str">
        <f>VLOOKUP(AT3,GRADES!$A$2:$B$10,2)</f>
        <v>A1</v>
      </c>
      <c r="AV3" s="26">
        <f>PHYSICS!C3</f>
        <v>9</v>
      </c>
      <c r="AW3" s="26">
        <f>PHYSICS!D3</f>
        <v>7</v>
      </c>
      <c r="AX3" s="26">
        <f>PHYSICS!E3</f>
        <v>8</v>
      </c>
      <c r="AY3" s="26">
        <f>PHYSICS!F3</f>
        <v>56</v>
      </c>
      <c r="AZ3" s="26">
        <f t="shared" ref="AZ3:AZ25" si="15">MIN(BC$3:BC$25)</f>
        <v>51</v>
      </c>
      <c r="BA3" s="27">
        <f t="shared" ref="BA3:BA25" si="16">MAX(BC$3:BC$25)</f>
        <v>87</v>
      </c>
      <c r="BB3" s="28">
        <f t="shared" ref="BB3:BB25" si="17">AVERAGE(BC$3:BC$25)</f>
        <v>63.347826086956523</v>
      </c>
      <c r="BC3" s="20">
        <f>SUM(AV3,AW3,AX3,AY3)</f>
        <v>80</v>
      </c>
      <c r="BD3" s="20" t="str">
        <f>VLOOKUP(BC3,GRADES!$A$2:$B$10,2)</f>
        <v>A1</v>
      </c>
      <c r="BE3" s="26">
        <f>ECONOMICS!C3</f>
        <v>9</v>
      </c>
      <c r="BF3" s="26">
        <f>ECONOMICS!D3</f>
        <v>7</v>
      </c>
      <c r="BG3" s="26">
        <f>ECONOMICS!E3</f>
        <v>7</v>
      </c>
      <c r="BH3" s="26">
        <f>ECONOMICS!F3</f>
        <v>53</v>
      </c>
      <c r="BI3" s="26">
        <f t="shared" ref="BI3:BI25" si="18">MIN(BL$3:BL$25)</f>
        <v>55</v>
      </c>
      <c r="BJ3" s="27">
        <f t="shared" ref="BJ3:BJ25" si="19">MAX(BL$3:BL$25)</f>
        <v>83</v>
      </c>
      <c r="BK3" s="28">
        <f t="shared" ref="BK3:BK25" si="20">AVERAGE(BL$3:BL$25)</f>
        <v>72.260869565217391</v>
      </c>
      <c r="BL3" s="20">
        <f>SUM(BE3,BF3,BG3,BH3)</f>
        <v>76</v>
      </c>
      <c r="BM3" s="20" t="str">
        <f>VLOOKUP(BL3,GRADES!$A$2:$B$10,2)</f>
        <v>A1</v>
      </c>
      <c r="BN3" s="26">
        <f>AGRICULTURE!C3</f>
        <v>9</v>
      </c>
      <c r="BO3" s="26">
        <f>AGRICULTURE!D3</f>
        <v>7</v>
      </c>
      <c r="BP3" s="26">
        <f>AGRICULTURE!E3</f>
        <v>6</v>
      </c>
      <c r="BQ3" s="26">
        <f>AGRICULTURE!F3</f>
        <v>53</v>
      </c>
      <c r="BR3" s="26">
        <f t="shared" ref="BR3:BR25" si="21">MIN(BU$3:BU$25)</f>
        <v>50</v>
      </c>
      <c r="BS3" s="27">
        <f t="shared" ref="BS3:BS25" si="22">MAX(BU$3:BU$25)</f>
        <v>87</v>
      </c>
      <c r="BT3" s="28">
        <f t="shared" ref="BT3:BT25" si="23">AVERAGE(BU$3:BU$25)</f>
        <v>70.782608695652172</v>
      </c>
      <c r="BU3" s="20">
        <f>SUM(BN3,BO3,BP3,BQ3)</f>
        <v>75</v>
      </c>
      <c r="BV3" s="20" t="str">
        <f>VLOOKUP(BU3,GRADES!$A$2:$B$10,2)</f>
        <v>A1</v>
      </c>
      <c r="BW3" s="26">
        <f>'CIVIC EDU'!C3</f>
        <v>10</v>
      </c>
      <c r="BX3" s="26">
        <f>'CIVIC EDU'!D3</f>
        <v>9</v>
      </c>
      <c r="BY3" s="26">
        <f>'CIVIC EDU'!E3</f>
        <v>10</v>
      </c>
      <c r="BZ3" s="26">
        <f>'CIVIC EDU'!F3</f>
        <v>63</v>
      </c>
      <c r="CA3" s="26">
        <f t="shared" ref="CA3:CA25" si="24">MIN(CD$3:CD$25)</f>
        <v>76</v>
      </c>
      <c r="CB3" s="27">
        <f t="shared" ref="CB3:CB25" si="25">MAX(CD$3:CD$25)</f>
        <v>99</v>
      </c>
      <c r="CC3" s="28">
        <f t="shared" ref="CC3:CC25" si="26">AVERAGE(CD$3:CD$25)</f>
        <v>90.608695652173907</v>
      </c>
      <c r="CD3" s="20">
        <f>SUM(BW3,BX3,BY3,BZ3)</f>
        <v>92</v>
      </c>
      <c r="CE3" s="20" t="str">
        <f>VLOOKUP(CD3,GRADES!$A$2:$B$10,2)</f>
        <v>A1</v>
      </c>
      <c r="CF3" s="20">
        <f>FMATHS!C3</f>
        <v>6</v>
      </c>
      <c r="CG3" s="20">
        <f>FMATHS!D3</f>
        <v>5</v>
      </c>
      <c r="CH3" s="20">
        <f>FMATHS!E3</f>
        <v>10</v>
      </c>
      <c r="CI3" s="20">
        <f>FMATHS!F3</f>
        <v>45</v>
      </c>
      <c r="CJ3" s="26">
        <f t="shared" ref="CJ3:CJ25" si="27">MIN(CM$3:CM$25)</f>
        <v>45</v>
      </c>
      <c r="CK3" s="37">
        <f t="shared" ref="CK3:CK25" si="28">MAX(CM$3:CM$25)</f>
        <v>83</v>
      </c>
      <c r="CL3" s="28">
        <f t="shared" ref="CL3:CL25" si="29">AVERAGE(CM$3:CM$25)</f>
        <v>63.260869565217391</v>
      </c>
      <c r="CM3" s="20">
        <f>SUM(CF3,CG3,CH3,CI3)</f>
        <v>66</v>
      </c>
      <c r="CN3" s="20" t="str">
        <f>VLOOKUP(CM3,GRADES!$A$2:$B$10,2)</f>
        <v>B3</v>
      </c>
      <c r="CO3" s="20">
        <f>IGBO!C3</f>
        <v>0</v>
      </c>
      <c r="CP3" s="20">
        <f>IGBO!D3</f>
        <v>0</v>
      </c>
      <c r="CQ3" s="20">
        <f>IGBO!E3</f>
        <v>0</v>
      </c>
      <c r="CR3" s="20">
        <f>IGBO!F3</f>
        <v>0</v>
      </c>
      <c r="CS3" s="26">
        <f t="shared" ref="CS3:CS25" si="30">MIN(CV$3:CV$25)</f>
        <v>0</v>
      </c>
      <c r="CT3" s="37">
        <f t="shared" ref="CT3:CT25" si="31">MAX(CV$3:CV$25)</f>
        <v>89</v>
      </c>
      <c r="CU3" s="28">
        <f t="shared" ref="CU3:CU25" si="32">AVERAGE(CV$3:CV$25)</f>
        <v>31.826086956521738</v>
      </c>
      <c r="CV3" s="20">
        <f>SUM(CO3,CP3,CQ3,CR3)</f>
        <v>0</v>
      </c>
      <c r="CW3" s="20" t="str">
        <f>VLOOKUP(CV3,GRADES!$A$2:$B$10,2)</f>
        <v>F9</v>
      </c>
      <c r="CX3" s="20">
        <f>MARKETING!C3</f>
        <v>10</v>
      </c>
      <c r="CY3" s="20">
        <f>MARKETING!D3</f>
        <v>10</v>
      </c>
      <c r="CZ3" s="20">
        <f>MARKETING!E3</f>
        <v>8</v>
      </c>
      <c r="DA3" s="20">
        <f>MARKETING!F3</f>
        <v>56</v>
      </c>
      <c r="DB3" s="26">
        <f t="shared" ref="DB3" si="33">MIN(DE$3:DE$25)</f>
        <v>49</v>
      </c>
      <c r="DC3" s="43">
        <f t="shared" ref="DC3" si="34">MAX(DE$3:DE$25)</f>
        <v>92</v>
      </c>
      <c r="DD3" s="28">
        <f t="shared" ref="DD3" si="35">AVERAGE(DE$3:DE$25)</f>
        <v>73.478260869565219</v>
      </c>
      <c r="DE3" s="20">
        <f>SUM(CX3,CY3,CZ3,DA3)</f>
        <v>84</v>
      </c>
      <c r="DF3" s="20" t="str">
        <f>VLOOKUP(DE3,GRADES!$A$2:$B$10,2)</f>
        <v>A1</v>
      </c>
      <c r="DG3" s="20">
        <v>11</v>
      </c>
      <c r="DH3" s="20">
        <v>1100</v>
      </c>
      <c r="DI3" s="20">
        <f>SUM(J3,S3,AB3,AK3,AT3,BL3,BU3,CD3,BC3,CM3,CV3,DE3)</f>
        <v>852</v>
      </c>
      <c r="DJ3" s="20">
        <f t="shared" ref="DJ3:DJ25" si="36">DI3/DG3</f>
        <v>77.454545454545453</v>
      </c>
      <c r="DK3" s="32">
        <f>RANK(DI3:DI25,DI$3:DI$25,0)</f>
        <v>8</v>
      </c>
      <c r="DL3" s="20" t="s">
        <v>61</v>
      </c>
      <c r="DO3" s="30"/>
    </row>
    <row r="4" spans="1:119" ht="18.75" thickBot="1">
      <c r="A4" s="42">
        <v>20180170</v>
      </c>
      <c r="B4" s="39" t="s">
        <v>87</v>
      </c>
      <c r="C4" s="26">
        <f>ENGLISH!C4</f>
        <v>7</v>
      </c>
      <c r="D4" s="26">
        <f>ENGLISH!D4</f>
        <v>5</v>
      </c>
      <c r="E4" s="26">
        <f>ENGLISH!E4</f>
        <v>7</v>
      </c>
      <c r="F4" s="26">
        <f>ENGLISH!F4</f>
        <v>43</v>
      </c>
      <c r="G4" s="26">
        <f t="shared" si="0"/>
        <v>48</v>
      </c>
      <c r="H4" s="27">
        <f t="shared" si="1"/>
        <v>79</v>
      </c>
      <c r="I4" s="28">
        <f t="shared" si="2"/>
        <v>62.913043478260867</v>
      </c>
      <c r="J4" s="20">
        <f t="shared" ref="J4:J25" si="37">SUM(C4,D4,E4,F4)</f>
        <v>62</v>
      </c>
      <c r="K4" s="20" t="str">
        <f>VLOOKUP(J4,GRADES!$A$2:$B$10,2)</f>
        <v>C4</v>
      </c>
      <c r="L4" s="26">
        <f>MATHS!C4</f>
        <v>8</v>
      </c>
      <c r="M4" s="26">
        <f>MATHS!D4</f>
        <v>7</v>
      </c>
      <c r="N4" s="26">
        <f>MATHS!E4</f>
        <v>4</v>
      </c>
      <c r="O4" s="26">
        <f>MATHS!F4</f>
        <v>43</v>
      </c>
      <c r="P4" s="26">
        <f t="shared" si="3"/>
        <v>30</v>
      </c>
      <c r="Q4" s="27">
        <f t="shared" si="4"/>
        <v>78</v>
      </c>
      <c r="R4" s="28">
        <f t="shared" si="5"/>
        <v>57.217391304347828</v>
      </c>
      <c r="S4" s="20">
        <f t="shared" ref="S4:S25" si="38">SUM(L4,M4,N4,O4)</f>
        <v>62</v>
      </c>
      <c r="T4" s="20" t="str">
        <f>VLOOKUP(S4,GRADES!$A$2:$B$10,2)</f>
        <v>C4</v>
      </c>
      <c r="U4" s="26">
        <f>BIOLOGY!C4</f>
        <v>10</v>
      </c>
      <c r="V4" s="26">
        <f>BIOLOGY!D4</f>
        <v>8</v>
      </c>
      <c r="W4" s="26">
        <f>BIOLOGY!E4</f>
        <v>8</v>
      </c>
      <c r="X4" s="26">
        <f>BIOLOGY!F4</f>
        <v>61</v>
      </c>
      <c r="Y4" s="26">
        <f t="shared" si="6"/>
        <v>67</v>
      </c>
      <c r="Z4" s="27">
        <f t="shared" si="7"/>
        <v>95</v>
      </c>
      <c r="AA4" s="28">
        <f t="shared" si="8"/>
        <v>84.478260869565219</v>
      </c>
      <c r="AB4" s="20">
        <f t="shared" ref="AB4:AB25" si="39">SUM(U4,V4,W4,X4)</f>
        <v>87</v>
      </c>
      <c r="AC4" s="20" t="str">
        <f>VLOOKUP(AB4,GRADES!$A$2:$B$10,2)</f>
        <v>A1</v>
      </c>
      <c r="AD4" s="26">
        <f>CHEMISTRY!C4</f>
        <v>10</v>
      </c>
      <c r="AE4" s="26">
        <f>CHEMISTRY!D4</f>
        <v>8</v>
      </c>
      <c r="AF4" s="26">
        <f>CHEMISTRY!E4</f>
        <v>7</v>
      </c>
      <c r="AG4" s="26">
        <f>CHEMISTRY!F4</f>
        <v>54</v>
      </c>
      <c r="AH4" s="26">
        <f t="shared" si="9"/>
        <v>47</v>
      </c>
      <c r="AI4" s="27">
        <f t="shared" si="10"/>
        <v>88</v>
      </c>
      <c r="AJ4" s="28">
        <f t="shared" si="11"/>
        <v>71.391304347826093</v>
      </c>
      <c r="AK4" s="20">
        <f t="shared" ref="AK4:AK25" si="40">SUM(AD4,AE4,AF4,AG4)</f>
        <v>79</v>
      </c>
      <c r="AL4" s="20" t="str">
        <f>VLOOKUP(AK4,GRADES!$A$2:$B$10,2)</f>
        <v>A1</v>
      </c>
      <c r="AM4" s="26">
        <f>GEOGRAPHY!C4</f>
        <v>7</v>
      </c>
      <c r="AN4" s="26">
        <f>GEOGRAPHY!D4</f>
        <v>8</v>
      </c>
      <c r="AO4" s="26">
        <f>GEOGRAPHY!E4</f>
        <v>10</v>
      </c>
      <c r="AP4" s="26">
        <f>GEOGRAPHY!F4</f>
        <v>58</v>
      </c>
      <c r="AQ4" s="26">
        <f t="shared" si="12"/>
        <v>0</v>
      </c>
      <c r="AR4" s="27">
        <f t="shared" si="13"/>
        <v>88</v>
      </c>
      <c r="AS4" s="28">
        <f t="shared" si="14"/>
        <v>41.956521739130437</v>
      </c>
      <c r="AT4" s="20">
        <f t="shared" ref="AT4:AT25" si="41">SUM(AM4,AN4,AO4,AP4)</f>
        <v>83</v>
      </c>
      <c r="AU4" s="20" t="str">
        <f>VLOOKUP(AT4,GRADES!$A$2:$B$10,2)</f>
        <v>A1</v>
      </c>
      <c r="AV4" s="26">
        <f>PHYSICS!C4</f>
        <v>7</v>
      </c>
      <c r="AW4" s="26">
        <f>PHYSICS!D4</f>
        <v>9</v>
      </c>
      <c r="AX4" s="26">
        <f>PHYSICS!E4</f>
        <v>8</v>
      </c>
      <c r="AY4" s="26">
        <f>PHYSICS!F4</f>
        <v>41</v>
      </c>
      <c r="AZ4" s="26">
        <f t="shared" si="15"/>
        <v>51</v>
      </c>
      <c r="BA4" s="27">
        <f t="shared" si="16"/>
        <v>87</v>
      </c>
      <c r="BB4" s="28">
        <f t="shared" si="17"/>
        <v>63.347826086956523</v>
      </c>
      <c r="BC4" s="20">
        <f t="shared" ref="BC4:BC25" si="42">SUM(AV4,AW4,AX4,AY4)</f>
        <v>65</v>
      </c>
      <c r="BD4" s="20" t="str">
        <f>VLOOKUP(BC4,GRADES!$A$2:$B$10,2)</f>
        <v>B3</v>
      </c>
      <c r="BE4" s="26">
        <f>ECONOMICS!C4</f>
        <v>8</v>
      </c>
      <c r="BF4" s="26">
        <f>ECONOMICS!D4</f>
        <v>9</v>
      </c>
      <c r="BG4" s="26">
        <f>ECONOMICS!E4</f>
        <v>6</v>
      </c>
      <c r="BH4" s="26">
        <f>ECONOMICS!F4</f>
        <v>49</v>
      </c>
      <c r="BI4" s="26">
        <f t="shared" si="18"/>
        <v>55</v>
      </c>
      <c r="BJ4" s="27">
        <f t="shared" si="19"/>
        <v>83</v>
      </c>
      <c r="BK4" s="28">
        <f t="shared" si="20"/>
        <v>72.260869565217391</v>
      </c>
      <c r="BL4" s="20">
        <f t="shared" ref="BL4:BL25" si="43">SUM(BE4,BF4,BG4,BH4)</f>
        <v>72</v>
      </c>
      <c r="BM4" s="20" t="str">
        <f>VLOOKUP(BL4,GRADES!$A$2:$B$10,2)</f>
        <v>B2</v>
      </c>
      <c r="BN4" s="26">
        <f>AGRICULTURE!C4</f>
        <v>7</v>
      </c>
      <c r="BO4" s="26">
        <f>AGRICULTURE!D4</f>
        <v>9</v>
      </c>
      <c r="BP4" s="26">
        <f>AGRICULTURE!E4</f>
        <v>7</v>
      </c>
      <c r="BQ4" s="26">
        <f>AGRICULTURE!F4</f>
        <v>50</v>
      </c>
      <c r="BR4" s="26">
        <f t="shared" si="21"/>
        <v>50</v>
      </c>
      <c r="BS4" s="27">
        <f t="shared" si="22"/>
        <v>87</v>
      </c>
      <c r="BT4" s="28">
        <f t="shared" si="23"/>
        <v>70.782608695652172</v>
      </c>
      <c r="BU4" s="20">
        <f t="shared" ref="BU4:BU25" si="44">SUM(BN4,BO4,BP4,BQ4)</f>
        <v>73</v>
      </c>
      <c r="BV4" s="20" t="str">
        <f>VLOOKUP(BU4,GRADES!$A$2:$B$10,2)</f>
        <v>B2</v>
      </c>
      <c r="BW4" s="26">
        <f>'CIVIC EDU'!C4</f>
        <v>10</v>
      </c>
      <c r="BX4" s="26">
        <f>'CIVIC EDU'!D4</f>
        <v>9</v>
      </c>
      <c r="BY4" s="26">
        <f>'CIVIC EDU'!E4</f>
        <v>9</v>
      </c>
      <c r="BZ4" s="26">
        <f>'CIVIC EDU'!F4</f>
        <v>67</v>
      </c>
      <c r="CA4" s="26">
        <f t="shared" si="24"/>
        <v>76</v>
      </c>
      <c r="CB4" s="27">
        <f t="shared" si="25"/>
        <v>99</v>
      </c>
      <c r="CC4" s="28">
        <f t="shared" si="26"/>
        <v>90.608695652173907</v>
      </c>
      <c r="CD4" s="20">
        <f t="shared" ref="CD4:CD25" si="45">SUM(BW4,BX4,BY4,BZ4)</f>
        <v>95</v>
      </c>
      <c r="CE4" s="20" t="str">
        <f>VLOOKUP(CD4,GRADES!$A$2:$B$10,2)</f>
        <v>A1</v>
      </c>
      <c r="CF4" s="20">
        <f>FMATHS!C4</f>
        <v>10</v>
      </c>
      <c r="CG4" s="20">
        <f>FMATHS!D4</f>
        <v>5</v>
      </c>
      <c r="CH4" s="20">
        <f>FMATHS!E4</f>
        <v>9</v>
      </c>
      <c r="CI4" s="20">
        <f>FMATHS!F4</f>
        <v>47</v>
      </c>
      <c r="CJ4" s="26">
        <f t="shared" si="27"/>
        <v>45</v>
      </c>
      <c r="CK4" s="37">
        <f t="shared" si="28"/>
        <v>83</v>
      </c>
      <c r="CL4" s="28">
        <f t="shared" si="29"/>
        <v>63.260869565217391</v>
      </c>
      <c r="CM4" s="20">
        <f t="shared" ref="CM4:CM25" si="46">SUM(CF4,CG4,CH4,CI4)</f>
        <v>71</v>
      </c>
      <c r="CN4" s="20" t="str">
        <f>VLOOKUP(CM4,GRADES!$A$2:$B$10,2)</f>
        <v>B2</v>
      </c>
      <c r="CO4" s="20">
        <f>IGBO!C4</f>
        <v>0</v>
      </c>
      <c r="CP4" s="20">
        <f>IGBO!D4</f>
        <v>0</v>
      </c>
      <c r="CQ4" s="20">
        <f>IGBO!E4</f>
        <v>0</v>
      </c>
      <c r="CR4" s="20">
        <f>IGBO!F4</f>
        <v>0</v>
      </c>
      <c r="CS4" s="26">
        <f t="shared" si="30"/>
        <v>0</v>
      </c>
      <c r="CT4" s="37">
        <f t="shared" si="31"/>
        <v>89</v>
      </c>
      <c r="CU4" s="28">
        <f t="shared" si="32"/>
        <v>31.826086956521738</v>
      </c>
      <c r="CV4" s="20">
        <f t="shared" ref="CV4:CV25" si="47">SUM(CO4,CP4,CQ4,CR4)</f>
        <v>0</v>
      </c>
      <c r="CW4" s="20" t="str">
        <f>VLOOKUP(CV4,GRADES!$A$2:$B$10,2)</f>
        <v>F9</v>
      </c>
      <c r="CX4" s="20">
        <f>MARKETING!C4</f>
        <v>10</v>
      </c>
      <c r="CY4" s="20">
        <f>MARKETING!D4</f>
        <v>9</v>
      </c>
      <c r="CZ4" s="20">
        <f>MARKETING!E4</f>
        <v>8</v>
      </c>
      <c r="DA4" s="20">
        <f>MARKETING!F4</f>
        <v>53</v>
      </c>
      <c r="DB4" s="26">
        <f t="shared" ref="DB4:DB25" si="48">MIN(DE$3:DE$25)</f>
        <v>49</v>
      </c>
      <c r="DC4" s="43">
        <f t="shared" ref="DC4:DC25" si="49">MAX(DE$3:DE$25)</f>
        <v>92</v>
      </c>
      <c r="DD4" s="28">
        <f t="shared" ref="DD4:DD25" si="50">AVERAGE(DE$3:DE$25)</f>
        <v>73.478260869565219</v>
      </c>
      <c r="DE4" s="20">
        <f t="shared" ref="DE4:DE25" si="51">SUM(CX4,CY4,CZ4,DA4)</f>
        <v>80</v>
      </c>
      <c r="DF4" s="20" t="str">
        <f>VLOOKUP(DE4,GRADES!$A$2:$B$10,2)</f>
        <v>A1</v>
      </c>
      <c r="DG4" s="20">
        <v>11</v>
      </c>
      <c r="DH4" s="20">
        <v>1100</v>
      </c>
      <c r="DI4" s="20">
        <f t="shared" ref="DI4:DI25" si="52">SUM(J4,S4,AB4,AK4,AT4,BL4,BU4,CD4,BC4,CM4,CV4,DE4)</f>
        <v>829</v>
      </c>
      <c r="DJ4" s="20">
        <f t="shared" si="36"/>
        <v>75.36363636363636</v>
      </c>
      <c r="DK4" s="32">
        <f t="shared" ref="DK4:DK25" si="53">RANK(DI4:DI26,DI$3:DI$25,0)</f>
        <v>10</v>
      </c>
      <c r="DL4" s="20" t="s">
        <v>61</v>
      </c>
      <c r="DO4" s="30"/>
    </row>
    <row r="5" spans="1:119" ht="18.75" thickBot="1">
      <c r="A5" s="42">
        <v>20180147</v>
      </c>
      <c r="B5" s="39" t="s">
        <v>63</v>
      </c>
      <c r="C5" s="26">
        <f>ENGLISH!C5</f>
        <v>9</v>
      </c>
      <c r="D5" s="26">
        <f>ENGLISH!D5</f>
        <v>7</v>
      </c>
      <c r="E5" s="26">
        <f>ENGLISH!E5</f>
        <v>8</v>
      </c>
      <c r="F5" s="26">
        <f>ENGLISH!F5</f>
        <v>41</v>
      </c>
      <c r="G5" s="26">
        <f t="shared" si="0"/>
        <v>48</v>
      </c>
      <c r="H5" s="27">
        <f t="shared" si="1"/>
        <v>79</v>
      </c>
      <c r="I5" s="28">
        <f t="shared" si="2"/>
        <v>62.913043478260867</v>
      </c>
      <c r="J5" s="20">
        <f t="shared" si="37"/>
        <v>65</v>
      </c>
      <c r="K5" s="20" t="str">
        <f>VLOOKUP(J5,GRADES!$A$2:$B$10,2)</f>
        <v>B3</v>
      </c>
      <c r="L5" s="26">
        <f>MATHS!C5</f>
        <v>9</v>
      </c>
      <c r="M5" s="26">
        <f>MATHS!D5</f>
        <v>5</v>
      </c>
      <c r="N5" s="26">
        <f>MATHS!E5</f>
        <v>3</v>
      </c>
      <c r="O5" s="26">
        <f>MATHS!F5</f>
        <v>28</v>
      </c>
      <c r="P5" s="26">
        <f t="shared" si="3"/>
        <v>30</v>
      </c>
      <c r="Q5" s="27">
        <f t="shared" si="4"/>
        <v>78</v>
      </c>
      <c r="R5" s="28">
        <f t="shared" si="5"/>
        <v>57.217391304347828</v>
      </c>
      <c r="S5" s="20">
        <f t="shared" si="38"/>
        <v>45</v>
      </c>
      <c r="T5" s="20" t="str">
        <f>VLOOKUP(S5,GRADES!$A$2:$B$10,2)</f>
        <v>D7</v>
      </c>
      <c r="U5" s="26">
        <f>BIOLOGY!C5</f>
        <v>10</v>
      </c>
      <c r="V5" s="26">
        <f>BIOLOGY!D5</f>
        <v>7</v>
      </c>
      <c r="W5" s="26">
        <f>BIOLOGY!E5</f>
        <v>10</v>
      </c>
      <c r="X5" s="26">
        <f>BIOLOGY!F5</f>
        <v>60</v>
      </c>
      <c r="Y5" s="26">
        <f t="shared" si="6"/>
        <v>67</v>
      </c>
      <c r="Z5" s="27">
        <f t="shared" si="7"/>
        <v>95</v>
      </c>
      <c r="AA5" s="28">
        <f t="shared" si="8"/>
        <v>84.478260869565219</v>
      </c>
      <c r="AB5" s="20">
        <f t="shared" si="39"/>
        <v>87</v>
      </c>
      <c r="AC5" s="20" t="str">
        <f>VLOOKUP(AB5,GRADES!$A$2:$B$10,2)</f>
        <v>A1</v>
      </c>
      <c r="AD5" s="26">
        <f>CHEMISTRY!C5</f>
        <v>10</v>
      </c>
      <c r="AE5" s="26">
        <f>CHEMISTRY!D5</f>
        <v>6</v>
      </c>
      <c r="AF5" s="26">
        <f>CHEMISTRY!E5</f>
        <v>7</v>
      </c>
      <c r="AG5" s="26">
        <f>CHEMISTRY!F5</f>
        <v>40</v>
      </c>
      <c r="AH5" s="26">
        <f t="shared" si="9"/>
        <v>47</v>
      </c>
      <c r="AI5" s="27">
        <f t="shared" si="10"/>
        <v>88</v>
      </c>
      <c r="AJ5" s="28">
        <f t="shared" si="11"/>
        <v>71.391304347826093</v>
      </c>
      <c r="AK5" s="20">
        <f t="shared" si="40"/>
        <v>63</v>
      </c>
      <c r="AL5" s="20" t="str">
        <f>VLOOKUP(AK5,GRADES!$A$2:$B$10,2)</f>
        <v>C4</v>
      </c>
      <c r="AM5" s="26">
        <f>GEOGRAPHY!C5</f>
        <v>8</v>
      </c>
      <c r="AN5" s="26">
        <f>GEOGRAPHY!D5</f>
        <v>8</v>
      </c>
      <c r="AO5" s="26">
        <f>GEOGRAPHY!E5</f>
        <v>7</v>
      </c>
      <c r="AP5" s="26">
        <f>GEOGRAPHY!F5</f>
        <v>50</v>
      </c>
      <c r="AQ5" s="26">
        <f t="shared" si="12"/>
        <v>0</v>
      </c>
      <c r="AR5" s="27">
        <f t="shared" si="13"/>
        <v>88</v>
      </c>
      <c r="AS5" s="28">
        <f t="shared" si="14"/>
        <v>41.956521739130437</v>
      </c>
      <c r="AT5" s="20">
        <f t="shared" si="41"/>
        <v>73</v>
      </c>
      <c r="AU5" s="20" t="str">
        <f>VLOOKUP(AT5,GRADES!$A$2:$B$10,2)</f>
        <v>B2</v>
      </c>
      <c r="AV5" s="26">
        <f>PHYSICS!C5</f>
        <v>8</v>
      </c>
      <c r="AW5" s="26">
        <f>PHYSICS!D5</f>
        <v>5</v>
      </c>
      <c r="AX5" s="26">
        <f>PHYSICS!E5</f>
        <v>6</v>
      </c>
      <c r="AY5" s="26">
        <f>PHYSICS!F5</f>
        <v>39</v>
      </c>
      <c r="AZ5" s="26">
        <f t="shared" si="15"/>
        <v>51</v>
      </c>
      <c r="BA5" s="27">
        <f t="shared" si="16"/>
        <v>87</v>
      </c>
      <c r="BB5" s="28">
        <f t="shared" si="17"/>
        <v>63.347826086956523</v>
      </c>
      <c r="BC5" s="20">
        <f t="shared" si="42"/>
        <v>58</v>
      </c>
      <c r="BD5" s="20" t="str">
        <f>VLOOKUP(BC5,GRADES!$A$2:$B$10,2)</f>
        <v>C5</v>
      </c>
      <c r="BE5" s="26">
        <f>ECONOMICS!C5</f>
        <v>8</v>
      </c>
      <c r="BF5" s="26">
        <f>ECONOMICS!D5</f>
        <v>8</v>
      </c>
      <c r="BG5" s="26">
        <f>ECONOMICS!E5</f>
        <v>6</v>
      </c>
      <c r="BH5" s="26">
        <f>ECONOMICS!F5</f>
        <v>44</v>
      </c>
      <c r="BI5" s="26">
        <f t="shared" si="18"/>
        <v>55</v>
      </c>
      <c r="BJ5" s="27">
        <f t="shared" si="19"/>
        <v>83</v>
      </c>
      <c r="BK5" s="28">
        <f t="shared" si="20"/>
        <v>72.260869565217391</v>
      </c>
      <c r="BL5" s="20">
        <f t="shared" si="43"/>
        <v>66</v>
      </c>
      <c r="BM5" s="20" t="str">
        <f>VLOOKUP(BL5,GRADES!$A$2:$B$10,2)</f>
        <v>B3</v>
      </c>
      <c r="BN5" s="26">
        <f>AGRICULTURE!C5</f>
        <v>6</v>
      </c>
      <c r="BO5" s="26">
        <f>AGRICULTURE!D5</f>
        <v>6</v>
      </c>
      <c r="BP5" s="26">
        <f>AGRICULTURE!E5</f>
        <v>5</v>
      </c>
      <c r="BQ5" s="26">
        <f>AGRICULTURE!F5</f>
        <v>52</v>
      </c>
      <c r="BR5" s="26">
        <f t="shared" si="21"/>
        <v>50</v>
      </c>
      <c r="BS5" s="27">
        <f t="shared" si="22"/>
        <v>87</v>
      </c>
      <c r="BT5" s="28">
        <f t="shared" si="23"/>
        <v>70.782608695652172</v>
      </c>
      <c r="BU5" s="20">
        <f t="shared" si="44"/>
        <v>69</v>
      </c>
      <c r="BV5" s="20" t="str">
        <f>VLOOKUP(BU5,GRADES!$A$2:$B$10,2)</f>
        <v>B3</v>
      </c>
      <c r="BW5" s="26">
        <f>'CIVIC EDU'!C5</f>
        <v>10</v>
      </c>
      <c r="BX5" s="26">
        <f>'CIVIC EDU'!D5</f>
        <v>9</v>
      </c>
      <c r="BY5" s="26">
        <f>'CIVIC EDU'!E5</f>
        <v>10</v>
      </c>
      <c r="BZ5" s="26">
        <f>'CIVIC EDU'!F5</f>
        <v>58</v>
      </c>
      <c r="CA5" s="26">
        <f t="shared" si="24"/>
        <v>76</v>
      </c>
      <c r="CB5" s="27">
        <f t="shared" si="25"/>
        <v>99</v>
      </c>
      <c r="CC5" s="28">
        <f t="shared" si="26"/>
        <v>90.608695652173907</v>
      </c>
      <c r="CD5" s="20">
        <f t="shared" si="45"/>
        <v>87</v>
      </c>
      <c r="CE5" s="20" t="str">
        <f>VLOOKUP(CD5,GRADES!$A$2:$B$10,2)</f>
        <v>A1</v>
      </c>
      <c r="CF5" s="20">
        <f>FMATHS!C5</f>
        <v>5</v>
      </c>
      <c r="CG5" s="20">
        <f>FMATHS!D5</f>
        <v>4</v>
      </c>
      <c r="CH5" s="20">
        <f>FMATHS!E5</f>
        <v>9</v>
      </c>
      <c r="CI5" s="20">
        <f>FMATHS!F5</f>
        <v>32</v>
      </c>
      <c r="CJ5" s="26">
        <f t="shared" si="27"/>
        <v>45</v>
      </c>
      <c r="CK5" s="37">
        <f t="shared" si="28"/>
        <v>83</v>
      </c>
      <c r="CL5" s="28">
        <f t="shared" si="29"/>
        <v>63.260869565217391</v>
      </c>
      <c r="CM5" s="20">
        <f t="shared" si="46"/>
        <v>50</v>
      </c>
      <c r="CN5" s="20" t="str">
        <f>VLOOKUP(CM5,GRADES!$A$2:$B$10,2)</f>
        <v>C6</v>
      </c>
      <c r="CO5" s="20">
        <f>IGBO!C5</f>
        <v>0</v>
      </c>
      <c r="CP5" s="20">
        <f>IGBO!D5</f>
        <v>0</v>
      </c>
      <c r="CQ5" s="20">
        <f>IGBO!E5</f>
        <v>0</v>
      </c>
      <c r="CR5" s="20">
        <f>IGBO!F5</f>
        <v>0</v>
      </c>
      <c r="CS5" s="26">
        <f t="shared" si="30"/>
        <v>0</v>
      </c>
      <c r="CT5" s="37">
        <f t="shared" si="31"/>
        <v>89</v>
      </c>
      <c r="CU5" s="28">
        <f t="shared" si="32"/>
        <v>31.826086956521738</v>
      </c>
      <c r="CV5" s="20">
        <f t="shared" si="47"/>
        <v>0</v>
      </c>
      <c r="CW5" s="20" t="str">
        <f>VLOOKUP(CV5,GRADES!$A$2:$B$10,2)</f>
        <v>F9</v>
      </c>
      <c r="CX5" s="20">
        <f>MARKETING!C5</f>
        <v>10</v>
      </c>
      <c r="CY5" s="20">
        <f>MARKETING!D5</f>
        <v>10</v>
      </c>
      <c r="CZ5" s="20">
        <f>MARKETING!E5</f>
        <v>5</v>
      </c>
      <c r="DA5" s="20">
        <f>MARKETING!F5</f>
        <v>46</v>
      </c>
      <c r="DB5" s="26">
        <f t="shared" si="48"/>
        <v>49</v>
      </c>
      <c r="DC5" s="43">
        <f t="shared" si="49"/>
        <v>92</v>
      </c>
      <c r="DD5" s="28">
        <f t="shared" si="50"/>
        <v>73.478260869565219</v>
      </c>
      <c r="DE5" s="20">
        <f t="shared" si="51"/>
        <v>71</v>
      </c>
      <c r="DF5" s="20" t="str">
        <f>VLOOKUP(DE5,GRADES!$A$2:$B$10,2)</f>
        <v>B2</v>
      </c>
      <c r="DG5" s="20">
        <v>11</v>
      </c>
      <c r="DH5" s="20">
        <v>1100</v>
      </c>
      <c r="DI5" s="20">
        <f t="shared" si="52"/>
        <v>734</v>
      </c>
      <c r="DJ5" s="20">
        <f t="shared" si="36"/>
        <v>66.727272727272734</v>
      </c>
      <c r="DK5" s="32">
        <f t="shared" si="53"/>
        <v>16</v>
      </c>
      <c r="DL5" s="20" t="s">
        <v>60</v>
      </c>
      <c r="DO5" s="30"/>
    </row>
    <row r="6" spans="1:119" ht="18.75" thickBot="1">
      <c r="A6" s="42">
        <v>20180185</v>
      </c>
      <c r="B6" s="39" t="s">
        <v>64</v>
      </c>
      <c r="C6" s="26">
        <f>ENGLISH!C6</f>
        <v>8</v>
      </c>
      <c r="D6" s="26">
        <f>ENGLISH!D6</f>
        <v>5</v>
      </c>
      <c r="E6" s="26">
        <f>ENGLISH!E6</f>
        <v>5</v>
      </c>
      <c r="F6" s="26">
        <f>ENGLISH!F6</f>
        <v>34</v>
      </c>
      <c r="G6" s="26">
        <f t="shared" si="0"/>
        <v>48</v>
      </c>
      <c r="H6" s="27">
        <f t="shared" si="1"/>
        <v>79</v>
      </c>
      <c r="I6" s="28">
        <f t="shared" si="2"/>
        <v>62.913043478260867</v>
      </c>
      <c r="J6" s="20">
        <f t="shared" si="37"/>
        <v>52</v>
      </c>
      <c r="K6" s="20" t="str">
        <f>VLOOKUP(J6,GRADES!$A$2:$B$10,2)</f>
        <v>C6</v>
      </c>
      <c r="L6" s="26">
        <f>MATHS!C6</f>
        <v>8</v>
      </c>
      <c r="M6" s="26">
        <f>MATHS!D6</f>
        <v>2</v>
      </c>
      <c r="N6" s="26">
        <f>MATHS!E6</f>
        <v>2</v>
      </c>
      <c r="O6" s="26">
        <f>MATHS!F6</f>
        <v>29</v>
      </c>
      <c r="P6" s="26">
        <f t="shared" si="3"/>
        <v>30</v>
      </c>
      <c r="Q6" s="27">
        <f t="shared" si="4"/>
        <v>78</v>
      </c>
      <c r="R6" s="28">
        <f t="shared" si="5"/>
        <v>57.217391304347828</v>
      </c>
      <c r="S6" s="20">
        <f t="shared" si="38"/>
        <v>41</v>
      </c>
      <c r="T6" s="20" t="str">
        <f>VLOOKUP(S6,GRADES!$A$2:$B$10,2)</f>
        <v>E8</v>
      </c>
      <c r="U6" s="26">
        <f>BIOLOGY!C6</f>
        <v>10</v>
      </c>
      <c r="V6" s="26">
        <f>BIOLOGY!D6</f>
        <v>7</v>
      </c>
      <c r="W6" s="26">
        <f>BIOLOGY!E6</f>
        <v>10</v>
      </c>
      <c r="X6" s="26">
        <f>BIOLOGY!F6</f>
        <v>49</v>
      </c>
      <c r="Y6" s="26">
        <f t="shared" si="6"/>
        <v>67</v>
      </c>
      <c r="Z6" s="27">
        <f t="shared" si="7"/>
        <v>95</v>
      </c>
      <c r="AA6" s="28">
        <f t="shared" si="8"/>
        <v>84.478260869565219</v>
      </c>
      <c r="AB6" s="20">
        <f t="shared" si="39"/>
        <v>76</v>
      </c>
      <c r="AC6" s="20" t="str">
        <f>VLOOKUP(AB6,GRADES!$A$2:$B$10,2)</f>
        <v>A1</v>
      </c>
      <c r="AD6" s="26">
        <f>CHEMISTRY!C6</f>
        <v>10</v>
      </c>
      <c r="AE6" s="26">
        <f>CHEMISTRY!D6</f>
        <v>4</v>
      </c>
      <c r="AF6" s="26">
        <f>CHEMISTRY!E6</f>
        <v>4</v>
      </c>
      <c r="AG6" s="26">
        <f>CHEMISTRY!F6</f>
        <v>38</v>
      </c>
      <c r="AH6" s="26">
        <f t="shared" si="9"/>
        <v>47</v>
      </c>
      <c r="AI6" s="27">
        <f t="shared" si="10"/>
        <v>88</v>
      </c>
      <c r="AJ6" s="28">
        <f t="shared" si="11"/>
        <v>71.391304347826093</v>
      </c>
      <c r="AK6" s="20">
        <f t="shared" si="40"/>
        <v>56</v>
      </c>
      <c r="AL6" s="20" t="str">
        <f>VLOOKUP(AK6,GRADES!$A$2:$B$10,2)</f>
        <v>C5</v>
      </c>
      <c r="AM6" s="26">
        <f>GEOGRAPHY!C6</f>
        <v>8</v>
      </c>
      <c r="AN6" s="26">
        <f>GEOGRAPHY!D6</f>
        <v>7</v>
      </c>
      <c r="AO6" s="26">
        <f>GEOGRAPHY!E6</f>
        <v>5</v>
      </c>
      <c r="AP6" s="26">
        <f>GEOGRAPHY!F6</f>
        <v>40</v>
      </c>
      <c r="AQ6" s="26">
        <f t="shared" si="12"/>
        <v>0</v>
      </c>
      <c r="AR6" s="27">
        <f t="shared" si="13"/>
        <v>88</v>
      </c>
      <c r="AS6" s="28">
        <f t="shared" si="14"/>
        <v>41.956521739130437</v>
      </c>
      <c r="AT6" s="20">
        <f t="shared" si="41"/>
        <v>60</v>
      </c>
      <c r="AU6" s="20" t="str">
        <f>VLOOKUP(AT6,GRADES!$A$2:$B$10,2)</f>
        <v>C4</v>
      </c>
      <c r="AV6" s="26">
        <f>PHYSICS!C6</f>
        <v>8</v>
      </c>
      <c r="AW6" s="26">
        <f>PHYSICS!D6</f>
        <v>4</v>
      </c>
      <c r="AX6" s="26">
        <f>PHYSICS!E6</f>
        <v>4</v>
      </c>
      <c r="AY6" s="26">
        <f>PHYSICS!F6</f>
        <v>37</v>
      </c>
      <c r="AZ6" s="26">
        <f t="shared" si="15"/>
        <v>51</v>
      </c>
      <c r="BA6" s="27">
        <f t="shared" si="16"/>
        <v>87</v>
      </c>
      <c r="BB6" s="28">
        <f t="shared" si="17"/>
        <v>63.347826086956523</v>
      </c>
      <c r="BC6" s="20">
        <f t="shared" si="42"/>
        <v>53</v>
      </c>
      <c r="BD6" s="20" t="str">
        <f>VLOOKUP(BC6,GRADES!$A$2:$B$10,2)</f>
        <v>C6</v>
      </c>
      <c r="BE6" s="26">
        <f>ECONOMICS!C6</f>
        <v>8</v>
      </c>
      <c r="BF6" s="26">
        <f>ECONOMICS!D6</f>
        <v>7</v>
      </c>
      <c r="BG6" s="26">
        <f>ECONOMICS!E6</f>
        <v>7</v>
      </c>
      <c r="BH6" s="26">
        <f>ECONOMICS!F6</f>
        <v>48</v>
      </c>
      <c r="BI6" s="26">
        <f t="shared" si="18"/>
        <v>55</v>
      </c>
      <c r="BJ6" s="27">
        <f t="shared" si="19"/>
        <v>83</v>
      </c>
      <c r="BK6" s="28">
        <f t="shared" si="20"/>
        <v>72.260869565217391</v>
      </c>
      <c r="BL6" s="20">
        <f t="shared" si="43"/>
        <v>70</v>
      </c>
      <c r="BM6" s="20" t="str">
        <f>VLOOKUP(BL6,GRADES!$A$2:$B$10,2)</f>
        <v>B2</v>
      </c>
      <c r="BN6" s="26">
        <f>AGRICULTURE!C6</f>
        <v>6</v>
      </c>
      <c r="BO6" s="26">
        <f>AGRICULTURE!D6</f>
        <v>6</v>
      </c>
      <c r="BP6" s="26">
        <f>AGRICULTURE!E6</f>
        <v>3</v>
      </c>
      <c r="BQ6" s="26">
        <f>AGRICULTURE!F6</f>
        <v>40</v>
      </c>
      <c r="BR6" s="26">
        <f t="shared" si="21"/>
        <v>50</v>
      </c>
      <c r="BS6" s="27">
        <f t="shared" si="22"/>
        <v>87</v>
      </c>
      <c r="BT6" s="28">
        <f t="shared" si="23"/>
        <v>70.782608695652172</v>
      </c>
      <c r="BU6" s="20">
        <f t="shared" si="44"/>
        <v>55</v>
      </c>
      <c r="BV6" s="20" t="str">
        <f>VLOOKUP(BU6,GRADES!$A$2:$B$10,2)</f>
        <v>C5</v>
      </c>
      <c r="BW6" s="26">
        <f>'CIVIC EDU'!C6</f>
        <v>10</v>
      </c>
      <c r="BX6" s="26">
        <f>'CIVIC EDU'!D6</f>
        <v>8</v>
      </c>
      <c r="BY6" s="26">
        <f>'CIVIC EDU'!E6</f>
        <v>8</v>
      </c>
      <c r="BZ6" s="26">
        <f>'CIVIC EDU'!F6</f>
        <v>66</v>
      </c>
      <c r="CA6" s="26">
        <f t="shared" si="24"/>
        <v>76</v>
      </c>
      <c r="CB6" s="27">
        <f t="shared" si="25"/>
        <v>99</v>
      </c>
      <c r="CC6" s="28">
        <f t="shared" si="26"/>
        <v>90.608695652173907</v>
      </c>
      <c r="CD6" s="20">
        <f t="shared" si="45"/>
        <v>92</v>
      </c>
      <c r="CE6" s="20" t="str">
        <f>VLOOKUP(CD6,GRADES!$A$2:$B$10,2)</f>
        <v>A1</v>
      </c>
      <c r="CF6" s="20">
        <f>FMATHS!C6</f>
        <v>7</v>
      </c>
      <c r="CG6" s="20">
        <f>FMATHS!D6</f>
        <v>6</v>
      </c>
      <c r="CH6" s="20">
        <f>FMATHS!E6</f>
        <v>5</v>
      </c>
      <c r="CI6" s="20">
        <f>FMATHS!F6</f>
        <v>34</v>
      </c>
      <c r="CJ6" s="26">
        <f t="shared" si="27"/>
        <v>45</v>
      </c>
      <c r="CK6" s="37">
        <f t="shared" si="28"/>
        <v>83</v>
      </c>
      <c r="CL6" s="28">
        <f t="shared" si="29"/>
        <v>63.260869565217391</v>
      </c>
      <c r="CM6" s="20">
        <f t="shared" si="46"/>
        <v>52</v>
      </c>
      <c r="CN6" s="20" t="str">
        <f>VLOOKUP(CM6,GRADES!$A$2:$B$10,2)</f>
        <v>C6</v>
      </c>
      <c r="CO6" s="20">
        <f>IGBO!C6</f>
        <v>0</v>
      </c>
      <c r="CP6" s="20">
        <f>IGBO!D6</f>
        <v>0</v>
      </c>
      <c r="CQ6" s="20">
        <f>IGBO!E6</f>
        <v>0</v>
      </c>
      <c r="CR6" s="20">
        <f>IGBO!F6</f>
        <v>0</v>
      </c>
      <c r="CS6" s="26">
        <f t="shared" si="30"/>
        <v>0</v>
      </c>
      <c r="CT6" s="37">
        <f t="shared" si="31"/>
        <v>89</v>
      </c>
      <c r="CU6" s="28">
        <f t="shared" si="32"/>
        <v>31.826086956521738</v>
      </c>
      <c r="CV6" s="20">
        <f t="shared" si="47"/>
        <v>0</v>
      </c>
      <c r="CW6" s="20" t="str">
        <f>VLOOKUP(CV6,GRADES!$A$2:$B$10,2)</f>
        <v>F9</v>
      </c>
      <c r="CX6" s="20">
        <f>MARKETING!C6</f>
        <v>10</v>
      </c>
      <c r="CY6" s="20">
        <f>MARKETING!D6</f>
        <v>6</v>
      </c>
      <c r="CZ6" s="20">
        <f>MARKETING!E6</f>
        <v>6</v>
      </c>
      <c r="DA6" s="20">
        <f>MARKETING!F6</f>
        <v>32</v>
      </c>
      <c r="DB6" s="26">
        <f t="shared" si="48"/>
        <v>49</v>
      </c>
      <c r="DC6" s="43">
        <f t="shared" si="49"/>
        <v>92</v>
      </c>
      <c r="DD6" s="28">
        <f t="shared" si="50"/>
        <v>73.478260869565219</v>
      </c>
      <c r="DE6" s="20">
        <f t="shared" si="51"/>
        <v>54</v>
      </c>
      <c r="DF6" s="20" t="str">
        <f>VLOOKUP(DE6,GRADES!$A$2:$B$10,2)</f>
        <v>C6</v>
      </c>
      <c r="DG6" s="20">
        <v>11</v>
      </c>
      <c r="DH6" s="20">
        <v>1100</v>
      </c>
      <c r="DI6" s="20">
        <f t="shared" si="52"/>
        <v>661</v>
      </c>
      <c r="DJ6" s="20">
        <f t="shared" si="36"/>
        <v>60.090909090909093</v>
      </c>
      <c r="DK6" s="32">
        <f t="shared" si="53"/>
        <v>20</v>
      </c>
      <c r="DL6" s="20" t="s">
        <v>61</v>
      </c>
      <c r="DO6" s="30"/>
    </row>
    <row r="7" spans="1:119" ht="18.75" thickBot="1">
      <c r="A7" s="42">
        <v>20180158</v>
      </c>
      <c r="B7" s="39" t="s">
        <v>65</v>
      </c>
      <c r="C7" s="26">
        <f>ENGLISH!C7</f>
        <v>6</v>
      </c>
      <c r="D7" s="26">
        <f>ENGLISH!D7</f>
        <v>5</v>
      </c>
      <c r="E7" s="26">
        <f>ENGLISH!E7</f>
        <v>6</v>
      </c>
      <c r="F7" s="26">
        <f>ENGLISH!F7</f>
        <v>42</v>
      </c>
      <c r="G7" s="26">
        <f t="shared" si="0"/>
        <v>48</v>
      </c>
      <c r="H7" s="27">
        <f t="shared" si="1"/>
        <v>79</v>
      </c>
      <c r="I7" s="28">
        <f t="shared" si="2"/>
        <v>62.913043478260867</v>
      </c>
      <c r="J7" s="20">
        <f t="shared" si="37"/>
        <v>59</v>
      </c>
      <c r="K7" s="20" t="str">
        <f>VLOOKUP(J7,GRADES!$A$2:$B$10,2)</f>
        <v>C5</v>
      </c>
      <c r="L7" s="26">
        <f>MATHS!C7</f>
        <v>8</v>
      </c>
      <c r="M7" s="26">
        <f>MATHS!D7</f>
        <v>7</v>
      </c>
      <c r="N7" s="26">
        <f>MATHS!E7</f>
        <v>6</v>
      </c>
      <c r="O7" s="26">
        <f>MATHS!F7</f>
        <v>45</v>
      </c>
      <c r="P7" s="26">
        <f t="shared" si="3"/>
        <v>30</v>
      </c>
      <c r="Q7" s="27">
        <f t="shared" si="4"/>
        <v>78</v>
      </c>
      <c r="R7" s="28">
        <f t="shared" si="5"/>
        <v>57.217391304347828</v>
      </c>
      <c r="S7" s="20">
        <f t="shared" si="38"/>
        <v>66</v>
      </c>
      <c r="T7" s="20" t="str">
        <f>VLOOKUP(S7,GRADES!$A$2:$B$10,2)</f>
        <v>B3</v>
      </c>
      <c r="U7" s="26">
        <f>BIOLOGY!C7</f>
        <v>10</v>
      </c>
      <c r="V7" s="26">
        <f>BIOLOGY!D7</f>
        <v>9</v>
      </c>
      <c r="W7" s="26">
        <f>BIOLOGY!E7</f>
        <v>6</v>
      </c>
      <c r="X7" s="26">
        <f>BIOLOGY!F7</f>
        <v>58</v>
      </c>
      <c r="Y7" s="26">
        <f t="shared" si="6"/>
        <v>67</v>
      </c>
      <c r="Z7" s="27">
        <f t="shared" si="7"/>
        <v>95</v>
      </c>
      <c r="AA7" s="28">
        <f t="shared" si="8"/>
        <v>84.478260869565219</v>
      </c>
      <c r="AB7" s="20">
        <f t="shared" si="39"/>
        <v>83</v>
      </c>
      <c r="AC7" s="20" t="str">
        <f>VLOOKUP(AB7,GRADES!$A$2:$B$10,2)</f>
        <v>A1</v>
      </c>
      <c r="AD7" s="26">
        <f>CHEMISTRY!C7</f>
        <v>7</v>
      </c>
      <c r="AE7" s="26">
        <f>CHEMISTRY!D7</f>
        <v>8</v>
      </c>
      <c r="AF7" s="26">
        <f>CHEMISTRY!E7</f>
        <v>7</v>
      </c>
      <c r="AG7" s="26">
        <f>CHEMISTRY!F7</f>
        <v>55</v>
      </c>
      <c r="AH7" s="26">
        <f t="shared" si="9"/>
        <v>47</v>
      </c>
      <c r="AI7" s="27">
        <f t="shared" si="10"/>
        <v>88</v>
      </c>
      <c r="AJ7" s="28">
        <f t="shared" si="11"/>
        <v>71.391304347826093</v>
      </c>
      <c r="AK7" s="20">
        <f t="shared" si="40"/>
        <v>77</v>
      </c>
      <c r="AL7" s="20" t="str">
        <f>VLOOKUP(AK7,GRADES!$A$2:$B$10,2)</f>
        <v>A1</v>
      </c>
      <c r="AM7" s="26">
        <f>GEOGRAPHY!C7</f>
        <v>10</v>
      </c>
      <c r="AN7" s="26">
        <f>GEOGRAPHY!D7</f>
        <v>7</v>
      </c>
      <c r="AO7" s="26">
        <f>GEOGRAPHY!E7</f>
        <v>6</v>
      </c>
      <c r="AP7" s="26">
        <f>GEOGRAPHY!F7</f>
        <v>34</v>
      </c>
      <c r="AQ7" s="26">
        <f t="shared" si="12"/>
        <v>0</v>
      </c>
      <c r="AR7" s="27">
        <f t="shared" si="13"/>
        <v>88</v>
      </c>
      <c r="AS7" s="28">
        <f t="shared" si="14"/>
        <v>41.956521739130437</v>
      </c>
      <c r="AT7" s="20">
        <f t="shared" si="41"/>
        <v>57</v>
      </c>
      <c r="AU7" s="20" t="str">
        <f>VLOOKUP(AT7,GRADES!$A$2:$B$10,2)</f>
        <v>C5</v>
      </c>
      <c r="AV7" s="26">
        <f>PHYSICS!C7</f>
        <v>9</v>
      </c>
      <c r="AW7" s="26">
        <f>PHYSICS!D7</f>
        <v>6</v>
      </c>
      <c r="AX7" s="26">
        <f>PHYSICS!E7</f>
        <v>6</v>
      </c>
      <c r="AY7" s="26">
        <f>PHYSICS!F7</f>
        <v>44</v>
      </c>
      <c r="AZ7" s="26">
        <f t="shared" si="15"/>
        <v>51</v>
      </c>
      <c r="BA7" s="27">
        <f t="shared" si="16"/>
        <v>87</v>
      </c>
      <c r="BB7" s="28">
        <f t="shared" si="17"/>
        <v>63.347826086956523</v>
      </c>
      <c r="BC7" s="20">
        <f t="shared" si="42"/>
        <v>65</v>
      </c>
      <c r="BD7" s="20" t="str">
        <f>VLOOKUP(BC7,GRADES!$A$2:$B$10,2)</f>
        <v>B3</v>
      </c>
      <c r="BE7" s="26">
        <f>ECONOMICS!C7</f>
        <v>8</v>
      </c>
      <c r="BF7" s="26">
        <f>ECONOMICS!D7</f>
        <v>9</v>
      </c>
      <c r="BG7" s="26">
        <f>ECONOMICS!E7</f>
        <v>4</v>
      </c>
      <c r="BH7" s="26">
        <f>ECONOMICS!F7</f>
        <v>48</v>
      </c>
      <c r="BI7" s="26">
        <f t="shared" si="18"/>
        <v>55</v>
      </c>
      <c r="BJ7" s="27">
        <f t="shared" si="19"/>
        <v>83</v>
      </c>
      <c r="BK7" s="28">
        <f t="shared" si="20"/>
        <v>72.260869565217391</v>
      </c>
      <c r="BL7" s="20">
        <f t="shared" si="43"/>
        <v>69</v>
      </c>
      <c r="BM7" s="20" t="str">
        <f>VLOOKUP(BL7,GRADES!$A$2:$B$10,2)</f>
        <v>B3</v>
      </c>
      <c r="BN7" s="26">
        <f>AGRICULTURE!C7</f>
        <v>8</v>
      </c>
      <c r="BO7" s="26">
        <f>AGRICULTURE!D7</f>
        <v>8</v>
      </c>
      <c r="BP7" s="26">
        <f>AGRICULTURE!E7</f>
        <v>6</v>
      </c>
      <c r="BQ7" s="26">
        <f>AGRICULTURE!F7</f>
        <v>56</v>
      </c>
      <c r="BR7" s="26">
        <f t="shared" si="21"/>
        <v>50</v>
      </c>
      <c r="BS7" s="27">
        <f t="shared" si="22"/>
        <v>87</v>
      </c>
      <c r="BT7" s="28">
        <f t="shared" si="23"/>
        <v>70.782608695652172</v>
      </c>
      <c r="BU7" s="20">
        <f t="shared" si="44"/>
        <v>78</v>
      </c>
      <c r="BV7" s="20" t="str">
        <f>VLOOKUP(BU7,GRADES!$A$2:$B$10,2)</f>
        <v>A1</v>
      </c>
      <c r="BW7" s="26">
        <f>'CIVIC EDU'!C7</f>
        <v>10</v>
      </c>
      <c r="BX7" s="26">
        <f>'CIVIC EDU'!D7</f>
        <v>9</v>
      </c>
      <c r="BY7" s="26">
        <f>'CIVIC EDU'!E7</f>
        <v>7</v>
      </c>
      <c r="BZ7" s="26">
        <f>'CIVIC EDU'!F7</f>
        <v>60</v>
      </c>
      <c r="CA7" s="26">
        <f t="shared" si="24"/>
        <v>76</v>
      </c>
      <c r="CB7" s="27">
        <f t="shared" si="25"/>
        <v>99</v>
      </c>
      <c r="CC7" s="28">
        <f t="shared" si="26"/>
        <v>90.608695652173907</v>
      </c>
      <c r="CD7" s="20">
        <f t="shared" si="45"/>
        <v>86</v>
      </c>
      <c r="CE7" s="20" t="str">
        <f>VLOOKUP(CD7,GRADES!$A$2:$B$10,2)</f>
        <v>A1</v>
      </c>
      <c r="CF7" s="20">
        <f>FMATHS!C7</f>
        <v>8</v>
      </c>
      <c r="CG7" s="20">
        <f>FMATHS!D7</f>
        <v>7</v>
      </c>
      <c r="CH7" s="20">
        <f>FMATHS!E7</f>
        <v>9</v>
      </c>
      <c r="CI7" s="20">
        <f>FMATHS!F7</f>
        <v>48</v>
      </c>
      <c r="CJ7" s="26">
        <f t="shared" si="27"/>
        <v>45</v>
      </c>
      <c r="CK7" s="37">
        <f t="shared" si="28"/>
        <v>83</v>
      </c>
      <c r="CL7" s="28">
        <f t="shared" si="29"/>
        <v>63.260869565217391</v>
      </c>
      <c r="CM7" s="20">
        <f t="shared" si="46"/>
        <v>72</v>
      </c>
      <c r="CN7" s="20" t="str">
        <f>VLOOKUP(CM7,GRADES!$A$2:$B$10,2)</f>
        <v>B2</v>
      </c>
      <c r="CO7" s="20">
        <f>IGBO!C7</f>
        <v>0</v>
      </c>
      <c r="CP7" s="20">
        <f>IGBO!D7</f>
        <v>0</v>
      </c>
      <c r="CQ7" s="20">
        <f>IGBO!E7</f>
        <v>0</v>
      </c>
      <c r="CR7" s="20">
        <f>IGBO!F7</f>
        <v>0</v>
      </c>
      <c r="CS7" s="26">
        <f t="shared" si="30"/>
        <v>0</v>
      </c>
      <c r="CT7" s="37">
        <f t="shared" si="31"/>
        <v>89</v>
      </c>
      <c r="CU7" s="28">
        <f t="shared" si="32"/>
        <v>31.826086956521738</v>
      </c>
      <c r="CV7" s="20">
        <f t="shared" si="47"/>
        <v>0</v>
      </c>
      <c r="CW7" s="20" t="str">
        <f>VLOOKUP(CV7,GRADES!$A$2:$B$10,2)</f>
        <v>F9</v>
      </c>
      <c r="CX7" s="20">
        <f>MARKETING!C7</f>
        <v>10</v>
      </c>
      <c r="CY7" s="20">
        <f>MARKETING!D7</f>
        <v>9</v>
      </c>
      <c r="CZ7" s="20">
        <f>MARKETING!E7</f>
        <v>8</v>
      </c>
      <c r="DA7" s="20">
        <f>MARKETING!F7</f>
        <v>53</v>
      </c>
      <c r="DB7" s="26">
        <f t="shared" si="48"/>
        <v>49</v>
      </c>
      <c r="DC7" s="43">
        <f t="shared" si="49"/>
        <v>92</v>
      </c>
      <c r="DD7" s="28">
        <f t="shared" si="50"/>
        <v>73.478260869565219</v>
      </c>
      <c r="DE7" s="20">
        <f t="shared" si="51"/>
        <v>80</v>
      </c>
      <c r="DF7" s="20" t="str">
        <f>VLOOKUP(DE7,GRADES!$A$2:$B$10,2)</f>
        <v>A1</v>
      </c>
      <c r="DG7" s="20">
        <v>11</v>
      </c>
      <c r="DH7" s="20">
        <v>1100</v>
      </c>
      <c r="DI7" s="20">
        <f t="shared" si="52"/>
        <v>792</v>
      </c>
      <c r="DJ7" s="20">
        <f t="shared" si="36"/>
        <v>72</v>
      </c>
      <c r="DK7" s="32">
        <f t="shared" si="53"/>
        <v>13</v>
      </c>
      <c r="DL7" s="20" t="s">
        <v>61</v>
      </c>
      <c r="DO7" s="30"/>
    </row>
    <row r="8" spans="1:119" ht="18.75" thickBot="1">
      <c r="A8" s="42">
        <v>20180159</v>
      </c>
      <c r="B8" s="39" t="s">
        <v>66</v>
      </c>
      <c r="C8" s="26">
        <f>ENGLISH!C8</f>
        <v>9</v>
      </c>
      <c r="D8" s="26">
        <f>ENGLISH!D8</f>
        <v>7</v>
      </c>
      <c r="E8" s="26">
        <f>ENGLISH!E8</f>
        <v>6</v>
      </c>
      <c r="F8" s="26">
        <f>ENGLISH!F8</f>
        <v>45</v>
      </c>
      <c r="G8" s="26">
        <f t="shared" si="0"/>
        <v>48</v>
      </c>
      <c r="H8" s="27">
        <f t="shared" si="1"/>
        <v>79</v>
      </c>
      <c r="I8" s="28">
        <f t="shared" si="2"/>
        <v>62.913043478260867</v>
      </c>
      <c r="J8" s="20">
        <f t="shared" si="37"/>
        <v>67</v>
      </c>
      <c r="K8" s="20" t="str">
        <f>VLOOKUP(J8,GRADES!$A$2:$B$10,2)</f>
        <v>B3</v>
      </c>
      <c r="L8" s="26">
        <f>MATHS!C8</f>
        <v>8</v>
      </c>
      <c r="M8" s="26">
        <f>MATHS!D8</f>
        <v>7</v>
      </c>
      <c r="N8" s="26">
        <f>MATHS!E8</f>
        <v>7</v>
      </c>
      <c r="O8" s="26">
        <f>MATHS!F8</f>
        <v>49</v>
      </c>
      <c r="P8" s="26">
        <f t="shared" si="3"/>
        <v>30</v>
      </c>
      <c r="Q8" s="27">
        <f t="shared" si="4"/>
        <v>78</v>
      </c>
      <c r="R8" s="28">
        <f t="shared" si="5"/>
        <v>57.217391304347828</v>
      </c>
      <c r="S8" s="20">
        <f t="shared" si="38"/>
        <v>71</v>
      </c>
      <c r="T8" s="20" t="str">
        <f>VLOOKUP(S8,GRADES!$A$2:$B$10,2)</f>
        <v>B2</v>
      </c>
      <c r="U8" s="26">
        <f>BIOLOGY!C8</f>
        <v>9</v>
      </c>
      <c r="V8" s="26">
        <f>BIOLOGY!D8</f>
        <v>9</v>
      </c>
      <c r="W8" s="26">
        <f>BIOLOGY!E8</f>
        <v>8</v>
      </c>
      <c r="X8" s="26">
        <f>BIOLOGY!F8</f>
        <v>54</v>
      </c>
      <c r="Y8" s="26">
        <f t="shared" si="6"/>
        <v>67</v>
      </c>
      <c r="Z8" s="27">
        <f t="shared" si="7"/>
        <v>95</v>
      </c>
      <c r="AA8" s="28">
        <f t="shared" si="8"/>
        <v>84.478260869565219</v>
      </c>
      <c r="AB8" s="20">
        <f t="shared" si="39"/>
        <v>80</v>
      </c>
      <c r="AC8" s="20" t="str">
        <f>VLOOKUP(AB8,GRADES!$A$2:$B$10,2)</f>
        <v>A1</v>
      </c>
      <c r="AD8" s="26">
        <f>CHEMISTRY!C8</f>
        <v>10</v>
      </c>
      <c r="AE8" s="26">
        <f>CHEMISTRY!D8</f>
        <v>8</v>
      </c>
      <c r="AF8" s="26">
        <f>CHEMISTRY!E8</f>
        <v>8</v>
      </c>
      <c r="AG8" s="26">
        <f>CHEMISTRY!F8</f>
        <v>55</v>
      </c>
      <c r="AH8" s="26">
        <f t="shared" si="9"/>
        <v>47</v>
      </c>
      <c r="AI8" s="27">
        <f t="shared" si="10"/>
        <v>88</v>
      </c>
      <c r="AJ8" s="28">
        <f t="shared" si="11"/>
        <v>71.391304347826093</v>
      </c>
      <c r="AK8" s="20">
        <f t="shared" si="40"/>
        <v>81</v>
      </c>
      <c r="AL8" s="20" t="str">
        <f>VLOOKUP(AK8,GRADES!$A$2:$B$10,2)</f>
        <v>A1</v>
      </c>
      <c r="AM8" s="26">
        <f>GEOGRAPHY!C8</f>
        <v>0</v>
      </c>
      <c r="AN8" s="26">
        <f>GEOGRAPHY!D8</f>
        <v>0</v>
      </c>
      <c r="AO8" s="26">
        <f>GEOGRAPHY!E8</f>
        <v>0</v>
      </c>
      <c r="AP8" s="26">
        <f>GEOGRAPHY!F8</f>
        <v>0</v>
      </c>
      <c r="AQ8" s="26">
        <f t="shared" si="12"/>
        <v>0</v>
      </c>
      <c r="AR8" s="27">
        <f t="shared" si="13"/>
        <v>88</v>
      </c>
      <c r="AS8" s="28">
        <f t="shared" si="14"/>
        <v>41.956521739130437</v>
      </c>
      <c r="AT8" s="20">
        <f t="shared" si="41"/>
        <v>0</v>
      </c>
      <c r="AU8" s="20" t="str">
        <f>VLOOKUP(AT8,GRADES!$A$2:$B$10,2)</f>
        <v>F9</v>
      </c>
      <c r="AV8" s="26">
        <f>PHYSICS!C8</f>
        <v>9</v>
      </c>
      <c r="AW8" s="26">
        <f>PHYSICS!D8</f>
        <v>6</v>
      </c>
      <c r="AX8" s="26">
        <f>PHYSICS!E8</f>
        <v>7</v>
      </c>
      <c r="AY8" s="26">
        <f>PHYSICS!F8</f>
        <v>54</v>
      </c>
      <c r="AZ8" s="26">
        <f t="shared" si="15"/>
        <v>51</v>
      </c>
      <c r="BA8" s="27">
        <f t="shared" si="16"/>
        <v>87</v>
      </c>
      <c r="BB8" s="28">
        <f t="shared" si="17"/>
        <v>63.347826086956523</v>
      </c>
      <c r="BC8" s="20">
        <f t="shared" si="42"/>
        <v>76</v>
      </c>
      <c r="BD8" s="20" t="str">
        <f>VLOOKUP(BC8,GRADES!$A$2:$B$10,2)</f>
        <v>A1</v>
      </c>
      <c r="BE8" s="26">
        <f>ECONOMICS!C8</f>
        <v>9</v>
      </c>
      <c r="BF8" s="26">
        <f>ECONOMICS!D8</f>
        <v>6</v>
      </c>
      <c r="BG8" s="26">
        <f>ECONOMICS!E8</f>
        <v>8</v>
      </c>
      <c r="BH8" s="26">
        <f>ECONOMICS!F8</f>
        <v>56</v>
      </c>
      <c r="BI8" s="26">
        <f t="shared" si="18"/>
        <v>55</v>
      </c>
      <c r="BJ8" s="27">
        <f t="shared" si="19"/>
        <v>83</v>
      </c>
      <c r="BK8" s="28">
        <f t="shared" si="20"/>
        <v>72.260869565217391</v>
      </c>
      <c r="BL8" s="20">
        <f t="shared" si="43"/>
        <v>79</v>
      </c>
      <c r="BM8" s="20" t="str">
        <f>VLOOKUP(BL8,GRADES!$A$2:$B$10,2)</f>
        <v>A1</v>
      </c>
      <c r="BN8" s="26">
        <f>AGRICULTURE!C8</f>
        <v>10</v>
      </c>
      <c r="BO8" s="26">
        <f>AGRICULTURE!D8</f>
        <v>9</v>
      </c>
      <c r="BP8" s="26">
        <f>AGRICULTURE!E8</f>
        <v>7</v>
      </c>
      <c r="BQ8" s="26">
        <f>AGRICULTURE!F8</f>
        <v>58</v>
      </c>
      <c r="BR8" s="26">
        <f t="shared" si="21"/>
        <v>50</v>
      </c>
      <c r="BS8" s="27">
        <f t="shared" si="22"/>
        <v>87</v>
      </c>
      <c r="BT8" s="28">
        <f t="shared" si="23"/>
        <v>70.782608695652172</v>
      </c>
      <c r="BU8" s="20">
        <f t="shared" si="44"/>
        <v>84</v>
      </c>
      <c r="BV8" s="20" t="str">
        <f>VLOOKUP(BU8,GRADES!$A$2:$B$10,2)</f>
        <v>A1</v>
      </c>
      <c r="BW8" s="26">
        <f>'CIVIC EDU'!C8</f>
        <v>10</v>
      </c>
      <c r="BX8" s="26">
        <f>'CIVIC EDU'!D8</f>
        <v>9</v>
      </c>
      <c r="BY8" s="26">
        <f>'CIVIC EDU'!E8</f>
        <v>9</v>
      </c>
      <c r="BZ8" s="26">
        <f>'CIVIC EDU'!F8</f>
        <v>65</v>
      </c>
      <c r="CA8" s="26">
        <f t="shared" si="24"/>
        <v>76</v>
      </c>
      <c r="CB8" s="27">
        <f t="shared" si="25"/>
        <v>99</v>
      </c>
      <c r="CC8" s="28">
        <f t="shared" si="26"/>
        <v>90.608695652173907</v>
      </c>
      <c r="CD8" s="20">
        <f t="shared" si="45"/>
        <v>93</v>
      </c>
      <c r="CE8" s="20" t="str">
        <f>VLOOKUP(CD8,GRADES!$A$2:$B$10,2)</f>
        <v>A1</v>
      </c>
      <c r="CF8" s="20">
        <f>FMATHS!C8</f>
        <v>7</v>
      </c>
      <c r="CG8" s="20">
        <f>FMATHS!D8</f>
        <v>8</v>
      </c>
      <c r="CH8" s="20">
        <f>FMATHS!E8</f>
        <v>7</v>
      </c>
      <c r="CI8" s="20">
        <f>FMATHS!F8</f>
        <v>49</v>
      </c>
      <c r="CJ8" s="26">
        <f t="shared" si="27"/>
        <v>45</v>
      </c>
      <c r="CK8" s="37">
        <f t="shared" si="28"/>
        <v>83</v>
      </c>
      <c r="CL8" s="28">
        <f t="shared" si="29"/>
        <v>63.260869565217391</v>
      </c>
      <c r="CM8" s="20">
        <f t="shared" si="46"/>
        <v>71</v>
      </c>
      <c r="CN8" s="20" t="str">
        <f>VLOOKUP(CM8,GRADES!$A$2:$B$10,2)</f>
        <v>B2</v>
      </c>
      <c r="CO8" s="20">
        <f>IGBO!C8</f>
        <v>9</v>
      </c>
      <c r="CP8" s="20">
        <f>IGBO!D8</f>
        <v>9</v>
      </c>
      <c r="CQ8" s="20">
        <f>IGBO!E8</f>
        <v>6</v>
      </c>
      <c r="CR8" s="20">
        <f>IGBO!F8</f>
        <v>65</v>
      </c>
      <c r="CS8" s="26">
        <f t="shared" si="30"/>
        <v>0</v>
      </c>
      <c r="CT8" s="37">
        <f t="shared" si="31"/>
        <v>89</v>
      </c>
      <c r="CU8" s="28">
        <f t="shared" si="32"/>
        <v>31.826086956521738</v>
      </c>
      <c r="CV8" s="20">
        <f t="shared" si="47"/>
        <v>89</v>
      </c>
      <c r="CW8" s="20" t="str">
        <f>VLOOKUP(CV8,GRADES!$A$2:$B$10,2)</f>
        <v>A1</v>
      </c>
      <c r="CX8" s="20">
        <f>MARKETING!C8</f>
        <v>10</v>
      </c>
      <c r="CY8" s="20">
        <f>MARKETING!D8</f>
        <v>10</v>
      </c>
      <c r="CZ8" s="20">
        <f>MARKETING!E8</f>
        <v>8</v>
      </c>
      <c r="DA8" s="20">
        <f>MARKETING!F8</f>
        <v>55</v>
      </c>
      <c r="DB8" s="26">
        <f t="shared" si="48"/>
        <v>49</v>
      </c>
      <c r="DC8" s="43">
        <f t="shared" si="49"/>
        <v>92</v>
      </c>
      <c r="DD8" s="28">
        <f t="shared" si="50"/>
        <v>73.478260869565219</v>
      </c>
      <c r="DE8" s="20">
        <f t="shared" si="51"/>
        <v>83</v>
      </c>
      <c r="DF8" s="20" t="str">
        <f>VLOOKUP(DE8,GRADES!$A$2:$B$10,2)</f>
        <v>A1</v>
      </c>
      <c r="DG8" s="20">
        <v>11</v>
      </c>
      <c r="DH8" s="20">
        <v>1100</v>
      </c>
      <c r="DI8" s="20">
        <f t="shared" si="52"/>
        <v>874</v>
      </c>
      <c r="DJ8" s="20">
        <f t="shared" si="36"/>
        <v>79.454545454545453</v>
      </c>
      <c r="DK8" s="32">
        <f t="shared" si="53"/>
        <v>5</v>
      </c>
      <c r="DL8" s="20" t="s">
        <v>60</v>
      </c>
      <c r="DO8" s="30"/>
    </row>
    <row r="9" spans="1:119" ht="18.75" thickBot="1">
      <c r="A9" s="42">
        <v>20180156</v>
      </c>
      <c r="B9" s="39" t="s">
        <v>67</v>
      </c>
      <c r="C9" s="26">
        <f>ENGLISH!C9</f>
        <v>6</v>
      </c>
      <c r="D9" s="26">
        <f>ENGLISH!D9</f>
        <v>6</v>
      </c>
      <c r="E9" s="26">
        <f>ENGLISH!E9</f>
        <v>6</v>
      </c>
      <c r="F9" s="26">
        <f>ENGLISH!F9</f>
        <v>41</v>
      </c>
      <c r="G9" s="26">
        <f t="shared" si="0"/>
        <v>48</v>
      </c>
      <c r="H9" s="27">
        <f t="shared" si="1"/>
        <v>79</v>
      </c>
      <c r="I9" s="28">
        <f t="shared" si="2"/>
        <v>62.913043478260867</v>
      </c>
      <c r="J9" s="20">
        <f t="shared" si="37"/>
        <v>59</v>
      </c>
      <c r="K9" s="20" t="str">
        <f>VLOOKUP(J9,GRADES!$A$2:$B$10,2)</f>
        <v>C5</v>
      </c>
      <c r="L9" s="26">
        <f>MATHS!C9</f>
        <v>8</v>
      </c>
      <c r="M9" s="26">
        <f>MATHS!D9</f>
        <v>4</v>
      </c>
      <c r="N9" s="26">
        <f>MATHS!E9</f>
        <v>4</v>
      </c>
      <c r="O9" s="26">
        <f>MATHS!F9</f>
        <v>36</v>
      </c>
      <c r="P9" s="26">
        <f t="shared" si="3"/>
        <v>30</v>
      </c>
      <c r="Q9" s="27">
        <f t="shared" si="4"/>
        <v>78</v>
      </c>
      <c r="R9" s="28">
        <f t="shared" si="5"/>
        <v>57.217391304347828</v>
      </c>
      <c r="S9" s="20">
        <f t="shared" si="38"/>
        <v>52</v>
      </c>
      <c r="T9" s="20" t="str">
        <f>VLOOKUP(S9,GRADES!$A$2:$B$10,2)</f>
        <v>C6</v>
      </c>
      <c r="U9" s="26">
        <f>BIOLOGY!C9</f>
        <v>10</v>
      </c>
      <c r="V9" s="26">
        <f>BIOLOGY!D9</f>
        <v>8</v>
      </c>
      <c r="W9" s="26">
        <f>BIOLOGY!E9</f>
        <v>8</v>
      </c>
      <c r="X9" s="26">
        <f>BIOLOGY!F9</f>
        <v>41</v>
      </c>
      <c r="Y9" s="26">
        <f t="shared" si="6"/>
        <v>67</v>
      </c>
      <c r="Z9" s="27">
        <f t="shared" si="7"/>
        <v>95</v>
      </c>
      <c r="AA9" s="28">
        <f t="shared" si="8"/>
        <v>84.478260869565219</v>
      </c>
      <c r="AB9" s="20">
        <f t="shared" si="39"/>
        <v>67</v>
      </c>
      <c r="AC9" s="20" t="str">
        <f>VLOOKUP(AB9,GRADES!$A$2:$B$10,2)</f>
        <v>B3</v>
      </c>
      <c r="AD9" s="26">
        <f>CHEMISTRY!C9</f>
        <v>8</v>
      </c>
      <c r="AE9" s="26">
        <f>CHEMISTRY!D9</f>
        <v>4</v>
      </c>
      <c r="AF9" s="26">
        <f>CHEMISTRY!E9</f>
        <v>6</v>
      </c>
      <c r="AG9" s="26">
        <f>CHEMISTRY!F9</f>
        <v>42</v>
      </c>
      <c r="AH9" s="26">
        <f t="shared" si="9"/>
        <v>47</v>
      </c>
      <c r="AI9" s="27">
        <f t="shared" si="10"/>
        <v>88</v>
      </c>
      <c r="AJ9" s="28">
        <f t="shared" si="11"/>
        <v>71.391304347826093</v>
      </c>
      <c r="AK9" s="20">
        <f t="shared" si="40"/>
        <v>60</v>
      </c>
      <c r="AL9" s="20" t="str">
        <f>VLOOKUP(AK9,GRADES!$A$2:$B$10,2)</f>
        <v>C4</v>
      </c>
      <c r="AM9" s="26">
        <f>GEOGRAPHY!C9</f>
        <v>9</v>
      </c>
      <c r="AN9" s="26">
        <f>GEOGRAPHY!D9</f>
        <v>8</v>
      </c>
      <c r="AO9" s="26">
        <f>GEOGRAPHY!E9</f>
        <v>4</v>
      </c>
      <c r="AP9" s="26">
        <f>GEOGRAPHY!F9</f>
        <v>43</v>
      </c>
      <c r="AQ9" s="26">
        <f t="shared" si="12"/>
        <v>0</v>
      </c>
      <c r="AR9" s="27">
        <f t="shared" si="13"/>
        <v>88</v>
      </c>
      <c r="AS9" s="28">
        <f t="shared" si="14"/>
        <v>41.956521739130437</v>
      </c>
      <c r="AT9" s="20">
        <f t="shared" si="41"/>
        <v>64</v>
      </c>
      <c r="AU9" s="20" t="str">
        <f>VLOOKUP(AT9,GRADES!$A$2:$B$10,2)</f>
        <v>C4</v>
      </c>
      <c r="AV9" s="26">
        <f>PHYSICS!C9</f>
        <v>7</v>
      </c>
      <c r="AW9" s="26">
        <f>PHYSICS!D9</f>
        <v>5</v>
      </c>
      <c r="AX9" s="26">
        <f>PHYSICS!E9</f>
        <v>5</v>
      </c>
      <c r="AY9" s="26">
        <f>PHYSICS!F9</f>
        <v>40</v>
      </c>
      <c r="AZ9" s="26">
        <f t="shared" si="15"/>
        <v>51</v>
      </c>
      <c r="BA9" s="27">
        <f t="shared" si="16"/>
        <v>87</v>
      </c>
      <c r="BB9" s="28">
        <f t="shared" si="17"/>
        <v>63.347826086956523</v>
      </c>
      <c r="BC9" s="20">
        <f t="shared" si="42"/>
        <v>57</v>
      </c>
      <c r="BD9" s="20" t="str">
        <f>VLOOKUP(BC9,GRADES!$A$2:$B$10,2)</f>
        <v>C5</v>
      </c>
      <c r="BE9" s="26">
        <f>ECONOMICS!C9</f>
        <v>6</v>
      </c>
      <c r="BF9" s="26">
        <f>ECONOMICS!D9</f>
        <v>9</v>
      </c>
      <c r="BG9" s="26">
        <f>ECONOMICS!E9</f>
        <v>6</v>
      </c>
      <c r="BH9" s="26">
        <f>ECONOMICS!F9</f>
        <v>34</v>
      </c>
      <c r="BI9" s="26">
        <f t="shared" si="18"/>
        <v>55</v>
      </c>
      <c r="BJ9" s="27">
        <f t="shared" si="19"/>
        <v>83</v>
      </c>
      <c r="BK9" s="28">
        <f t="shared" si="20"/>
        <v>72.260869565217391</v>
      </c>
      <c r="BL9" s="20">
        <f t="shared" si="43"/>
        <v>55</v>
      </c>
      <c r="BM9" s="20" t="str">
        <f>VLOOKUP(BL9,GRADES!$A$2:$B$10,2)</f>
        <v>C5</v>
      </c>
      <c r="BN9" s="26">
        <f>AGRICULTURE!C9</f>
        <v>9</v>
      </c>
      <c r="BO9" s="26">
        <f>AGRICULTURE!D9</f>
        <v>8</v>
      </c>
      <c r="BP9" s="26">
        <f>AGRICULTURE!E9</f>
        <v>4</v>
      </c>
      <c r="BQ9" s="26">
        <f>AGRICULTURE!F9</f>
        <v>35</v>
      </c>
      <c r="BR9" s="26">
        <f t="shared" si="21"/>
        <v>50</v>
      </c>
      <c r="BS9" s="27">
        <f t="shared" si="22"/>
        <v>87</v>
      </c>
      <c r="BT9" s="28">
        <f t="shared" si="23"/>
        <v>70.782608695652172</v>
      </c>
      <c r="BU9" s="20">
        <f t="shared" si="44"/>
        <v>56</v>
      </c>
      <c r="BV9" s="20" t="str">
        <f>VLOOKUP(BU9,GRADES!$A$2:$B$10,2)</f>
        <v>C5</v>
      </c>
      <c r="BW9" s="26">
        <f>'CIVIC EDU'!C9</f>
        <v>10</v>
      </c>
      <c r="BX9" s="26">
        <f>'CIVIC EDU'!D9</f>
        <v>8</v>
      </c>
      <c r="BY9" s="26">
        <f>'CIVIC EDU'!E9</f>
        <v>9</v>
      </c>
      <c r="BZ9" s="26">
        <f>'CIVIC EDU'!F9</f>
        <v>63</v>
      </c>
      <c r="CA9" s="26">
        <f t="shared" si="24"/>
        <v>76</v>
      </c>
      <c r="CB9" s="27">
        <f t="shared" si="25"/>
        <v>99</v>
      </c>
      <c r="CC9" s="28">
        <f t="shared" si="26"/>
        <v>90.608695652173907</v>
      </c>
      <c r="CD9" s="20">
        <f t="shared" si="45"/>
        <v>90</v>
      </c>
      <c r="CE9" s="20" t="str">
        <f>VLOOKUP(CD9,GRADES!$A$2:$B$10,2)</f>
        <v>A1</v>
      </c>
      <c r="CF9" s="20">
        <f>FMATHS!C9</f>
        <v>7</v>
      </c>
      <c r="CG9" s="20">
        <f>FMATHS!D9</f>
        <v>5</v>
      </c>
      <c r="CH9" s="20">
        <f>FMATHS!E9</f>
        <v>6</v>
      </c>
      <c r="CI9" s="20">
        <f>FMATHS!F9</f>
        <v>31</v>
      </c>
      <c r="CJ9" s="26">
        <f t="shared" si="27"/>
        <v>45</v>
      </c>
      <c r="CK9" s="37">
        <f t="shared" si="28"/>
        <v>83</v>
      </c>
      <c r="CL9" s="28">
        <f t="shared" si="29"/>
        <v>63.260869565217391</v>
      </c>
      <c r="CM9" s="20">
        <f t="shared" si="46"/>
        <v>49</v>
      </c>
      <c r="CN9" s="20" t="str">
        <f>VLOOKUP(CM9,GRADES!$A$2:$B$10,2)</f>
        <v>D7</v>
      </c>
      <c r="CO9" s="20">
        <f>IGBO!C9</f>
        <v>0</v>
      </c>
      <c r="CP9" s="20">
        <f>IGBO!D9</f>
        <v>0</v>
      </c>
      <c r="CQ9" s="20">
        <f>IGBO!E9</f>
        <v>0</v>
      </c>
      <c r="CR9" s="20">
        <f>IGBO!F9</f>
        <v>0</v>
      </c>
      <c r="CS9" s="26">
        <f t="shared" si="30"/>
        <v>0</v>
      </c>
      <c r="CT9" s="37">
        <f t="shared" si="31"/>
        <v>89</v>
      </c>
      <c r="CU9" s="28">
        <f t="shared" si="32"/>
        <v>31.826086956521738</v>
      </c>
      <c r="CV9" s="20">
        <f t="shared" si="47"/>
        <v>0</v>
      </c>
      <c r="CW9" s="20" t="str">
        <f>VLOOKUP(CV9,GRADES!$A$2:$B$10,2)</f>
        <v>F9</v>
      </c>
      <c r="CX9" s="20">
        <f>MARKETING!C9</f>
        <v>10</v>
      </c>
      <c r="CY9" s="20">
        <f>MARKETING!D9</f>
        <v>6</v>
      </c>
      <c r="CZ9" s="20">
        <f>MARKETING!E9</f>
        <v>6</v>
      </c>
      <c r="DA9" s="20">
        <f>MARKETING!F9</f>
        <v>41</v>
      </c>
      <c r="DB9" s="26">
        <f t="shared" si="48"/>
        <v>49</v>
      </c>
      <c r="DC9" s="43">
        <f t="shared" si="49"/>
        <v>92</v>
      </c>
      <c r="DD9" s="28">
        <f t="shared" si="50"/>
        <v>73.478260869565219</v>
      </c>
      <c r="DE9" s="20">
        <f t="shared" si="51"/>
        <v>63</v>
      </c>
      <c r="DF9" s="20" t="str">
        <f>VLOOKUP(DE9,GRADES!$A$2:$B$10,2)</f>
        <v>C4</v>
      </c>
      <c r="DG9" s="20">
        <v>11</v>
      </c>
      <c r="DH9" s="20">
        <v>1100</v>
      </c>
      <c r="DI9" s="20">
        <f t="shared" si="52"/>
        <v>672</v>
      </c>
      <c r="DJ9" s="20">
        <f t="shared" si="36"/>
        <v>61.090909090909093</v>
      </c>
      <c r="DK9" s="32">
        <f t="shared" si="53"/>
        <v>19</v>
      </c>
      <c r="DL9" s="20" t="s">
        <v>61</v>
      </c>
      <c r="DO9" s="30"/>
    </row>
    <row r="10" spans="1:119" ht="18.75" thickBot="1">
      <c r="A10" s="42">
        <v>20180193</v>
      </c>
      <c r="B10" s="39" t="s">
        <v>68</v>
      </c>
      <c r="C10" s="26">
        <f>ENGLISH!C10</f>
        <v>8</v>
      </c>
      <c r="D10" s="26">
        <f>ENGLISH!D10</f>
        <v>7</v>
      </c>
      <c r="E10" s="26">
        <f>ENGLISH!E10</f>
        <v>7</v>
      </c>
      <c r="F10" s="26">
        <f>ENGLISH!F10</f>
        <v>41</v>
      </c>
      <c r="G10" s="26">
        <f t="shared" si="0"/>
        <v>48</v>
      </c>
      <c r="H10" s="27">
        <f t="shared" si="1"/>
        <v>79</v>
      </c>
      <c r="I10" s="28">
        <f t="shared" si="2"/>
        <v>62.913043478260867</v>
      </c>
      <c r="J10" s="20">
        <f t="shared" si="37"/>
        <v>63</v>
      </c>
      <c r="K10" s="20" t="str">
        <f>VLOOKUP(J10,GRADES!$A$2:$B$10,2)</f>
        <v>C4</v>
      </c>
      <c r="L10" s="26">
        <f>MATHS!C10</f>
        <v>6</v>
      </c>
      <c r="M10" s="26">
        <f>MATHS!D10</f>
        <v>4</v>
      </c>
      <c r="N10" s="26">
        <f>MATHS!E10</f>
        <v>2</v>
      </c>
      <c r="O10" s="26">
        <f>MATHS!F10</f>
        <v>28</v>
      </c>
      <c r="P10" s="26">
        <f t="shared" si="3"/>
        <v>30</v>
      </c>
      <c r="Q10" s="27">
        <f t="shared" si="4"/>
        <v>78</v>
      </c>
      <c r="R10" s="28">
        <f t="shared" si="5"/>
        <v>57.217391304347828</v>
      </c>
      <c r="S10" s="20">
        <f t="shared" si="38"/>
        <v>40</v>
      </c>
      <c r="T10" s="20" t="str">
        <f>VLOOKUP(S10,GRADES!$A$2:$B$10,2)</f>
        <v>E8</v>
      </c>
      <c r="U10" s="26">
        <f>BIOLOGY!C10</f>
        <v>10</v>
      </c>
      <c r="V10" s="26">
        <f>BIOLOGY!D10</f>
        <v>7</v>
      </c>
      <c r="W10" s="26">
        <f>BIOLOGY!E10</f>
        <v>6</v>
      </c>
      <c r="X10" s="26">
        <f>BIOLOGY!F10</f>
        <v>59</v>
      </c>
      <c r="Y10" s="26">
        <f t="shared" si="6"/>
        <v>67</v>
      </c>
      <c r="Z10" s="27">
        <f t="shared" si="7"/>
        <v>95</v>
      </c>
      <c r="AA10" s="28">
        <f t="shared" si="8"/>
        <v>84.478260869565219</v>
      </c>
      <c r="AB10" s="20">
        <f t="shared" si="39"/>
        <v>82</v>
      </c>
      <c r="AC10" s="20" t="str">
        <f>VLOOKUP(AB10,GRADES!$A$2:$B$10,2)</f>
        <v>A1</v>
      </c>
      <c r="AD10" s="26">
        <f>CHEMISTRY!C10</f>
        <v>2</v>
      </c>
      <c r="AE10" s="26">
        <f>CHEMISTRY!D10</f>
        <v>5</v>
      </c>
      <c r="AF10" s="26">
        <f>CHEMISTRY!E10</f>
        <v>6</v>
      </c>
      <c r="AG10" s="26">
        <f>CHEMISTRY!F10</f>
        <v>41</v>
      </c>
      <c r="AH10" s="26">
        <f t="shared" si="9"/>
        <v>47</v>
      </c>
      <c r="AI10" s="27">
        <f t="shared" si="10"/>
        <v>88</v>
      </c>
      <c r="AJ10" s="28">
        <f t="shared" si="11"/>
        <v>71.391304347826093</v>
      </c>
      <c r="AK10" s="20">
        <f t="shared" si="40"/>
        <v>54</v>
      </c>
      <c r="AL10" s="20" t="str">
        <f>VLOOKUP(AK10,GRADES!$A$2:$B$10,2)</f>
        <v>C6</v>
      </c>
      <c r="AM10" s="26">
        <f>GEOGRAPHY!C10</f>
        <v>0</v>
      </c>
      <c r="AN10" s="26">
        <f>GEOGRAPHY!D10</f>
        <v>0</v>
      </c>
      <c r="AO10" s="26">
        <f>GEOGRAPHY!E10</f>
        <v>0</v>
      </c>
      <c r="AP10" s="26">
        <f>GEOGRAPHY!F10</f>
        <v>0</v>
      </c>
      <c r="AQ10" s="26">
        <f t="shared" si="12"/>
        <v>0</v>
      </c>
      <c r="AR10" s="27">
        <f t="shared" si="13"/>
        <v>88</v>
      </c>
      <c r="AS10" s="28">
        <f t="shared" si="14"/>
        <v>41.956521739130437</v>
      </c>
      <c r="AT10" s="20">
        <f t="shared" si="41"/>
        <v>0</v>
      </c>
      <c r="AU10" s="20" t="str">
        <f>VLOOKUP(AT10,GRADES!$A$2:$B$10,2)</f>
        <v>F9</v>
      </c>
      <c r="AV10" s="26">
        <f>PHYSICS!C10</f>
        <v>7</v>
      </c>
      <c r="AW10" s="26">
        <f>PHYSICS!D10</f>
        <v>5</v>
      </c>
      <c r="AX10" s="26">
        <f>PHYSICS!E10</f>
        <v>5</v>
      </c>
      <c r="AY10" s="26">
        <f>PHYSICS!F10</f>
        <v>34</v>
      </c>
      <c r="AZ10" s="26">
        <f t="shared" si="15"/>
        <v>51</v>
      </c>
      <c r="BA10" s="27">
        <f t="shared" si="16"/>
        <v>87</v>
      </c>
      <c r="BB10" s="28">
        <f t="shared" si="17"/>
        <v>63.347826086956523</v>
      </c>
      <c r="BC10" s="20">
        <f t="shared" si="42"/>
        <v>51</v>
      </c>
      <c r="BD10" s="20" t="str">
        <f>VLOOKUP(BC10,GRADES!$A$2:$B$10,2)</f>
        <v>C6</v>
      </c>
      <c r="BE10" s="26">
        <f>ECONOMICS!C10</f>
        <v>8</v>
      </c>
      <c r="BF10" s="26">
        <f>ECONOMICS!D10</f>
        <v>8</v>
      </c>
      <c r="BG10" s="26">
        <f>ECONOMICS!E10</f>
        <v>6</v>
      </c>
      <c r="BH10" s="26">
        <f>ECONOMICS!F10</f>
        <v>48</v>
      </c>
      <c r="BI10" s="26">
        <f t="shared" si="18"/>
        <v>55</v>
      </c>
      <c r="BJ10" s="27">
        <f t="shared" si="19"/>
        <v>83</v>
      </c>
      <c r="BK10" s="28">
        <f t="shared" si="20"/>
        <v>72.260869565217391</v>
      </c>
      <c r="BL10" s="20">
        <f t="shared" si="43"/>
        <v>70</v>
      </c>
      <c r="BM10" s="20" t="str">
        <f>VLOOKUP(BL10,GRADES!$A$2:$B$10,2)</f>
        <v>B2</v>
      </c>
      <c r="BN10" s="26">
        <f>AGRICULTURE!C10</f>
        <v>6</v>
      </c>
      <c r="BO10" s="26">
        <f>AGRICULTURE!D10</f>
        <v>7</v>
      </c>
      <c r="BP10" s="26">
        <f>AGRICULTURE!E10</f>
        <v>5</v>
      </c>
      <c r="BQ10" s="26">
        <f>AGRICULTURE!F10</f>
        <v>44</v>
      </c>
      <c r="BR10" s="26">
        <f t="shared" si="21"/>
        <v>50</v>
      </c>
      <c r="BS10" s="27">
        <f t="shared" si="22"/>
        <v>87</v>
      </c>
      <c r="BT10" s="28">
        <f t="shared" si="23"/>
        <v>70.782608695652172</v>
      </c>
      <c r="BU10" s="20">
        <f t="shared" si="44"/>
        <v>62</v>
      </c>
      <c r="BV10" s="20" t="str">
        <f>VLOOKUP(BU10,GRADES!$A$2:$B$10,2)</f>
        <v>C4</v>
      </c>
      <c r="BW10" s="26">
        <f>'CIVIC EDU'!C10</f>
        <v>10</v>
      </c>
      <c r="BX10" s="26">
        <f>'CIVIC EDU'!D10</f>
        <v>8</v>
      </c>
      <c r="BY10" s="26">
        <f>'CIVIC EDU'!E10</f>
        <v>9</v>
      </c>
      <c r="BZ10" s="26">
        <f>'CIVIC EDU'!F10</f>
        <v>65</v>
      </c>
      <c r="CA10" s="26">
        <f t="shared" si="24"/>
        <v>76</v>
      </c>
      <c r="CB10" s="27">
        <f t="shared" si="25"/>
        <v>99</v>
      </c>
      <c r="CC10" s="28">
        <f t="shared" si="26"/>
        <v>90.608695652173907</v>
      </c>
      <c r="CD10" s="20">
        <f t="shared" si="45"/>
        <v>92</v>
      </c>
      <c r="CE10" s="20" t="str">
        <f>VLOOKUP(CD10,GRADES!$A$2:$B$10,2)</f>
        <v>A1</v>
      </c>
      <c r="CF10" s="20">
        <f>FMATHS!C10</f>
        <v>7</v>
      </c>
      <c r="CG10" s="20">
        <f>FMATHS!D10</f>
        <v>4</v>
      </c>
      <c r="CH10" s="20">
        <f>FMATHS!E10</f>
        <v>4</v>
      </c>
      <c r="CI10" s="20">
        <f>FMATHS!F10</f>
        <v>30</v>
      </c>
      <c r="CJ10" s="26">
        <f t="shared" si="27"/>
        <v>45</v>
      </c>
      <c r="CK10" s="37">
        <f t="shared" si="28"/>
        <v>83</v>
      </c>
      <c r="CL10" s="28">
        <f t="shared" si="29"/>
        <v>63.260869565217391</v>
      </c>
      <c r="CM10" s="20">
        <f t="shared" si="46"/>
        <v>45</v>
      </c>
      <c r="CN10" s="20" t="str">
        <f>VLOOKUP(CM10,GRADES!$A$2:$B$10,2)</f>
        <v>D7</v>
      </c>
      <c r="CO10" s="20">
        <f>IGBO!C10</f>
        <v>9</v>
      </c>
      <c r="CP10" s="20">
        <f>IGBO!D10</f>
        <v>7</v>
      </c>
      <c r="CQ10" s="20">
        <f>IGBO!E10</f>
        <v>6</v>
      </c>
      <c r="CR10" s="20">
        <f>IGBO!F10</f>
        <v>54</v>
      </c>
      <c r="CS10" s="26">
        <f t="shared" si="30"/>
        <v>0</v>
      </c>
      <c r="CT10" s="37">
        <f t="shared" si="31"/>
        <v>89</v>
      </c>
      <c r="CU10" s="28">
        <f t="shared" si="32"/>
        <v>31.826086956521738</v>
      </c>
      <c r="CV10" s="20">
        <f t="shared" si="47"/>
        <v>76</v>
      </c>
      <c r="CW10" s="20" t="str">
        <f>VLOOKUP(CV10,GRADES!$A$2:$B$10,2)</f>
        <v>A1</v>
      </c>
      <c r="CX10" s="20">
        <f>MARKETING!C10</f>
        <v>10</v>
      </c>
      <c r="CY10" s="20">
        <f>MARKETING!D10</f>
        <v>8</v>
      </c>
      <c r="CZ10" s="20">
        <f>MARKETING!E10</f>
        <v>6</v>
      </c>
      <c r="DA10" s="20">
        <f>MARKETING!F10</f>
        <v>42</v>
      </c>
      <c r="DB10" s="26">
        <f t="shared" si="48"/>
        <v>49</v>
      </c>
      <c r="DC10" s="43">
        <f t="shared" si="49"/>
        <v>92</v>
      </c>
      <c r="DD10" s="28">
        <f t="shared" si="50"/>
        <v>73.478260869565219</v>
      </c>
      <c r="DE10" s="20">
        <f t="shared" si="51"/>
        <v>66</v>
      </c>
      <c r="DF10" s="20" t="str">
        <f>VLOOKUP(DE10,GRADES!$A$2:$B$10,2)</f>
        <v>B3</v>
      </c>
      <c r="DG10" s="20">
        <v>11</v>
      </c>
      <c r="DH10" s="20">
        <v>1100</v>
      </c>
      <c r="DI10" s="20">
        <f t="shared" si="52"/>
        <v>701</v>
      </c>
      <c r="DJ10" s="20">
        <f t="shared" si="36"/>
        <v>63.727272727272727</v>
      </c>
      <c r="DK10" s="32">
        <f t="shared" si="53"/>
        <v>18</v>
      </c>
      <c r="DL10" s="20" t="s">
        <v>60</v>
      </c>
      <c r="DO10" s="30"/>
    </row>
    <row r="11" spans="1:119" ht="18.75" thickBot="1">
      <c r="A11" s="42">
        <v>20180192</v>
      </c>
      <c r="B11" s="39" t="s">
        <v>69</v>
      </c>
      <c r="C11" s="26">
        <f>ENGLISH!C11</f>
        <v>6</v>
      </c>
      <c r="D11" s="26">
        <f>ENGLISH!D11</f>
        <v>5</v>
      </c>
      <c r="E11" s="26">
        <f>ENGLISH!E11</f>
        <v>7</v>
      </c>
      <c r="F11" s="26">
        <f>ENGLISH!F11</f>
        <v>34</v>
      </c>
      <c r="G11" s="26">
        <f t="shared" si="0"/>
        <v>48</v>
      </c>
      <c r="H11" s="27">
        <f t="shared" si="1"/>
        <v>79</v>
      </c>
      <c r="I11" s="28">
        <f t="shared" si="2"/>
        <v>62.913043478260867</v>
      </c>
      <c r="J11" s="20">
        <f t="shared" si="37"/>
        <v>52</v>
      </c>
      <c r="K11" s="20" t="str">
        <f>VLOOKUP(J11,GRADES!$A$2:$B$10,2)</f>
        <v>C6</v>
      </c>
      <c r="L11" s="26">
        <f>MATHS!C11</f>
        <v>8</v>
      </c>
      <c r="M11" s="26">
        <f>MATHS!D11</f>
        <v>2</v>
      </c>
      <c r="N11" s="26">
        <f>MATHS!E11</f>
        <v>2</v>
      </c>
      <c r="O11" s="26">
        <f>MATHS!F11</f>
        <v>18</v>
      </c>
      <c r="P11" s="26">
        <f t="shared" si="3"/>
        <v>30</v>
      </c>
      <c r="Q11" s="27">
        <f t="shared" si="4"/>
        <v>78</v>
      </c>
      <c r="R11" s="28">
        <f t="shared" si="5"/>
        <v>57.217391304347828</v>
      </c>
      <c r="S11" s="20">
        <f t="shared" si="38"/>
        <v>30</v>
      </c>
      <c r="T11" s="20" t="str">
        <f>VLOOKUP(S11,GRADES!$A$2:$B$10,2)</f>
        <v>F9</v>
      </c>
      <c r="U11" s="26">
        <f>BIOLOGY!C11</f>
        <v>2</v>
      </c>
      <c r="V11" s="26">
        <f>BIOLOGY!D11</f>
        <v>6</v>
      </c>
      <c r="W11" s="26">
        <f>BIOLOGY!E11</f>
        <v>8</v>
      </c>
      <c r="X11" s="26">
        <f>BIOLOGY!F11</f>
        <v>51</v>
      </c>
      <c r="Y11" s="26">
        <f t="shared" si="6"/>
        <v>67</v>
      </c>
      <c r="Z11" s="27">
        <f t="shared" si="7"/>
        <v>95</v>
      </c>
      <c r="AA11" s="28">
        <f t="shared" si="8"/>
        <v>84.478260869565219</v>
      </c>
      <c r="AB11" s="20">
        <f t="shared" si="39"/>
        <v>67</v>
      </c>
      <c r="AC11" s="20" t="str">
        <f>VLOOKUP(AB11,GRADES!$A$2:$B$10,2)</f>
        <v>B3</v>
      </c>
      <c r="AD11" s="26">
        <f>CHEMISTRY!C11</f>
        <v>2</v>
      </c>
      <c r="AE11" s="26">
        <f>CHEMISTRY!D11</f>
        <v>6</v>
      </c>
      <c r="AF11" s="26">
        <f>CHEMISTRY!E11</f>
        <v>6</v>
      </c>
      <c r="AG11" s="26">
        <f>CHEMISTRY!F11</f>
        <v>33</v>
      </c>
      <c r="AH11" s="26">
        <f t="shared" si="9"/>
        <v>47</v>
      </c>
      <c r="AI11" s="27">
        <f t="shared" si="10"/>
        <v>88</v>
      </c>
      <c r="AJ11" s="28">
        <f t="shared" si="11"/>
        <v>71.391304347826093</v>
      </c>
      <c r="AK11" s="20">
        <f t="shared" si="40"/>
        <v>47</v>
      </c>
      <c r="AL11" s="20" t="str">
        <f>VLOOKUP(AK11,GRADES!$A$2:$B$10,2)</f>
        <v>D7</v>
      </c>
      <c r="AM11" s="26">
        <f>GEOGRAPHY!C11</f>
        <v>9</v>
      </c>
      <c r="AN11" s="26">
        <f>GEOGRAPHY!D11</f>
        <v>5</v>
      </c>
      <c r="AO11" s="26">
        <f>GEOGRAPHY!E11</f>
        <v>5</v>
      </c>
      <c r="AP11" s="26">
        <f>GEOGRAPHY!F11</f>
        <v>27</v>
      </c>
      <c r="AQ11" s="26">
        <f t="shared" si="12"/>
        <v>0</v>
      </c>
      <c r="AR11" s="27">
        <f t="shared" si="13"/>
        <v>88</v>
      </c>
      <c r="AS11" s="28">
        <f t="shared" si="14"/>
        <v>41.956521739130437</v>
      </c>
      <c r="AT11" s="20">
        <f t="shared" si="41"/>
        <v>46</v>
      </c>
      <c r="AU11" s="20" t="str">
        <f>VLOOKUP(AT11,GRADES!$A$2:$B$10,2)</f>
        <v>D7</v>
      </c>
      <c r="AV11" s="26">
        <f>PHYSICS!C11</f>
        <v>8</v>
      </c>
      <c r="AW11" s="26">
        <f>PHYSICS!D11</f>
        <v>4</v>
      </c>
      <c r="AX11" s="26">
        <f>PHYSICS!E11</f>
        <v>4</v>
      </c>
      <c r="AY11" s="26">
        <f>PHYSICS!F11</f>
        <v>36</v>
      </c>
      <c r="AZ11" s="26">
        <f t="shared" si="15"/>
        <v>51</v>
      </c>
      <c r="BA11" s="27">
        <f t="shared" si="16"/>
        <v>87</v>
      </c>
      <c r="BB11" s="28">
        <f t="shared" si="17"/>
        <v>63.347826086956523</v>
      </c>
      <c r="BC11" s="20">
        <f t="shared" si="42"/>
        <v>52</v>
      </c>
      <c r="BD11" s="20" t="str">
        <f>VLOOKUP(BC11,GRADES!$A$2:$B$10,2)</f>
        <v>C6</v>
      </c>
      <c r="BE11" s="26">
        <f>ECONOMICS!C11</f>
        <v>7</v>
      </c>
      <c r="BF11" s="26">
        <f>ECONOMICS!D11</f>
        <v>5</v>
      </c>
      <c r="BG11" s="26">
        <f>ECONOMICS!E11</f>
        <v>6</v>
      </c>
      <c r="BH11" s="26">
        <f>ECONOMICS!F11</f>
        <v>43</v>
      </c>
      <c r="BI11" s="26">
        <f t="shared" si="18"/>
        <v>55</v>
      </c>
      <c r="BJ11" s="27">
        <f t="shared" si="19"/>
        <v>83</v>
      </c>
      <c r="BK11" s="28">
        <f t="shared" si="20"/>
        <v>72.260869565217391</v>
      </c>
      <c r="BL11" s="20">
        <f t="shared" si="43"/>
        <v>61</v>
      </c>
      <c r="BM11" s="20" t="str">
        <f>VLOOKUP(BL11,GRADES!$A$2:$B$10,2)</f>
        <v>C4</v>
      </c>
      <c r="BN11" s="26">
        <f>AGRICULTURE!C11</f>
        <v>6</v>
      </c>
      <c r="BO11" s="26">
        <f>AGRICULTURE!D11</f>
        <v>7</v>
      </c>
      <c r="BP11" s="26">
        <f>AGRICULTURE!E11</f>
        <v>3</v>
      </c>
      <c r="BQ11" s="26">
        <f>AGRICULTURE!F11</f>
        <v>35</v>
      </c>
      <c r="BR11" s="26">
        <f t="shared" si="21"/>
        <v>50</v>
      </c>
      <c r="BS11" s="27">
        <f t="shared" si="22"/>
        <v>87</v>
      </c>
      <c r="BT11" s="28">
        <f t="shared" si="23"/>
        <v>70.782608695652172</v>
      </c>
      <c r="BU11" s="20">
        <f t="shared" si="44"/>
        <v>51</v>
      </c>
      <c r="BV11" s="20" t="str">
        <f>VLOOKUP(BU11,GRADES!$A$2:$B$10,2)</f>
        <v>C6</v>
      </c>
      <c r="BW11" s="26">
        <f>'CIVIC EDU'!C11</f>
        <v>10</v>
      </c>
      <c r="BX11" s="26">
        <f>'CIVIC EDU'!D11</f>
        <v>7</v>
      </c>
      <c r="BY11" s="26">
        <f>'CIVIC EDU'!E11</f>
        <v>9</v>
      </c>
      <c r="BZ11" s="26">
        <f>'CIVIC EDU'!F11</f>
        <v>53</v>
      </c>
      <c r="CA11" s="26">
        <f t="shared" si="24"/>
        <v>76</v>
      </c>
      <c r="CB11" s="27">
        <f t="shared" si="25"/>
        <v>99</v>
      </c>
      <c r="CC11" s="28">
        <f t="shared" si="26"/>
        <v>90.608695652173907</v>
      </c>
      <c r="CD11" s="20">
        <f t="shared" si="45"/>
        <v>79</v>
      </c>
      <c r="CE11" s="20" t="str">
        <f>VLOOKUP(CD11,GRADES!$A$2:$B$10,2)</f>
        <v>A1</v>
      </c>
      <c r="CF11" s="20">
        <f>FMATHS!C11</f>
        <v>9</v>
      </c>
      <c r="CG11" s="20">
        <f>FMATHS!D11</f>
        <v>6</v>
      </c>
      <c r="CH11" s="20">
        <f>FMATHS!E11</f>
        <v>6</v>
      </c>
      <c r="CI11" s="20">
        <f>FMATHS!F11</f>
        <v>24</v>
      </c>
      <c r="CJ11" s="26">
        <f t="shared" si="27"/>
        <v>45</v>
      </c>
      <c r="CK11" s="37">
        <f t="shared" si="28"/>
        <v>83</v>
      </c>
      <c r="CL11" s="28">
        <f t="shared" si="29"/>
        <v>63.260869565217391</v>
      </c>
      <c r="CM11" s="20">
        <f t="shared" si="46"/>
        <v>45</v>
      </c>
      <c r="CN11" s="20" t="str">
        <f>VLOOKUP(CM11,GRADES!$A$2:$B$10,2)</f>
        <v>D7</v>
      </c>
      <c r="CO11" s="20">
        <f>IGBO!C11</f>
        <v>0</v>
      </c>
      <c r="CP11" s="20">
        <f>IGBO!D11</f>
        <v>0</v>
      </c>
      <c r="CQ11" s="20">
        <f>IGBO!E11</f>
        <v>0</v>
      </c>
      <c r="CR11" s="20">
        <f>IGBO!F11</f>
        <v>0</v>
      </c>
      <c r="CS11" s="26">
        <f t="shared" si="30"/>
        <v>0</v>
      </c>
      <c r="CT11" s="37">
        <f t="shared" si="31"/>
        <v>89</v>
      </c>
      <c r="CU11" s="28">
        <f t="shared" si="32"/>
        <v>31.826086956521738</v>
      </c>
      <c r="CV11" s="20">
        <f t="shared" si="47"/>
        <v>0</v>
      </c>
      <c r="CW11" s="20" t="str">
        <f>VLOOKUP(CV11,GRADES!$A$2:$B$10,2)</f>
        <v>F9</v>
      </c>
      <c r="CX11" s="20">
        <f>MARKETING!C11</f>
        <v>10</v>
      </c>
      <c r="CY11" s="20">
        <f>MARKETING!D11</f>
        <v>7</v>
      </c>
      <c r="CZ11" s="20">
        <f>MARKETING!E11</f>
        <v>6</v>
      </c>
      <c r="DA11" s="20">
        <f>MARKETING!F11</f>
        <v>37</v>
      </c>
      <c r="DB11" s="26">
        <f t="shared" si="48"/>
        <v>49</v>
      </c>
      <c r="DC11" s="43">
        <f t="shared" si="49"/>
        <v>92</v>
      </c>
      <c r="DD11" s="28">
        <f t="shared" si="50"/>
        <v>73.478260869565219</v>
      </c>
      <c r="DE11" s="20">
        <f t="shared" si="51"/>
        <v>60</v>
      </c>
      <c r="DF11" s="20" t="str">
        <f>VLOOKUP(DE11,GRADES!$A$2:$B$10,2)</f>
        <v>C4</v>
      </c>
      <c r="DG11" s="20">
        <v>11</v>
      </c>
      <c r="DH11" s="20">
        <v>1100</v>
      </c>
      <c r="DI11" s="20">
        <f t="shared" si="52"/>
        <v>590</v>
      </c>
      <c r="DJ11" s="20">
        <f t="shared" si="36"/>
        <v>53.636363636363633</v>
      </c>
      <c r="DK11" s="32">
        <f t="shared" si="53"/>
        <v>23</v>
      </c>
      <c r="DL11" s="20" t="s">
        <v>61</v>
      </c>
      <c r="DO11" s="30"/>
    </row>
    <row r="12" spans="1:119" ht="18.75" thickBot="1">
      <c r="A12" s="42">
        <v>20180122</v>
      </c>
      <c r="B12" s="39" t="s">
        <v>70</v>
      </c>
      <c r="C12" s="26">
        <f>ENGLISH!C12</f>
        <v>7</v>
      </c>
      <c r="D12" s="26">
        <f>ENGLISH!D12</f>
        <v>4</v>
      </c>
      <c r="E12" s="26">
        <f>ENGLISH!E12</f>
        <v>5</v>
      </c>
      <c r="F12" s="26">
        <f>ENGLISH!F12</f>
        <v>34</v>
      </c>
      <c r="G12" s="26">
        <f t="shared" si="0"/>
        <v>48</v>
      </c>
      <c r="H12" s="27">
        <f t="shared" si="1"/>
        <v>79</v>
      </c>
      <c r="I12" s="28">
        <f t="shared" si="2"/>
        <v>62.913043478260867</v>
      </c>
      <c r="J12" s="20">
        <f t="shared" si="37"/>
        <v>50</v>
      </c>
      <c r="K12" s="20" t="str">
        <f>VLOOKUP(J12,GRADES!$A$2:$B$10,2)</f>
        <v>C6</v>
      </c>
      <c r="L12" s="26">
        <f>MATHS!C12</f>
        <v>5</v>
      </c>
      <c r="M12" s="26">
        <f>MATHS!D12</f>
        <v>5</v>
      </c>
      <c r="N12" s="26">
        <f>MATHS!E12</f>
        <v>5</v>
      </c>
      <c r="O12" s="26">
        <f>MATHS!F12</f>
        <v>32</v>
      </c>
      <c r="P12" s="26">
        <f t="shared" si="3"/>
        <v>30</v>
      </c>
      <c r="Q12" s="27">
        <f t="shared" si="4"/>
        <v>78</v>
      </c>
      <c r="R12" s="28">
        <f t="shared" si="5"/>
        <v>57.217391304347828</v>
      </c>
      <c r="S12" s="20">
        <f t="shared" si="38"/>
        <v>47</v>
      </c>
      <c r="T12" s="20" t="str">
        <f>VLOOKUP(S12,GRADES!$A$2:$B$10,2)</f>
        <v>D7</v>
      </c>
      <c r="U12" s="26">
        <f>BIOLOGY!C12</f>
        <v>10</v>
      </c>
      <c r="V12" s="26">
        <f>BIOLOGY!D12</f>
        <v>7</v>
      </c>
      <c r="W12" s="26">
        <f>BIOLOGY!E12</f>
        <v>6</v>
      </c>
      <c r="X12" s="26">
        <f>BIOLOGY!F12</f>
        <v>55</v>
      </c>
      <c r="Y12" s="26">
        <f t="shared" si="6"/>
        <v>67</v>
      </c>
      <c r="Z12" s="27">
        <f t="shared" si="7"/>
        <v>95</v>
      </c>
      <c r="AA12" s="28">
        <f t="shared" si="8"/>
        <v>84.478260869565219</v>
      </c>
      <c r="AB12" s="20">
        <f t="shared" si="39"/>
        <v>78</v>
      </c>
      <c r="AC12" s="20" t="str">
        <f>VLOOKUP(AB12,GRADES!$A$2:$B$10,2)</f>
        <v>A1</v>
      </c>
      <c r="AD12" s="26">
        <f>CHEMISTRY!C12</f>
        <v>10</v>
      </c>
      <c r="AE12" s="26">
        <f>CHEMISTRY!D12</f>
        <v>6</v>
      </c>
      <c r="AF12" s="26">
        <f>CHEMISTRY!E12</f>
        <v>5</v>
      </c>
      <c r="AG12" s="26">
        <f>CHEMISTRY!F12</f>
        <v>44</v>
      </c>
      <c r="AH12" s="26">
        <f t="shared" si="9"/>
        <v>47</v>
      </c>
      <c r="AI12" s="27">
        <f t="shared" si="10"/>
        <v>88</v>
      </c>
      <c r="AJ12" s="28">
        <f t="shared" si="11"/>
        <v>71.391304347826093</v>
      </c>
      <c r="AK12" s="20">
        <f t="shared" si="40"/>
        <v>65</v>
      </c>
      <c r="AL12" s="20" t="str">
        <f>VLOOKUP(AK12,GRADES!$A$2:$B$10,2)</f>
        <v>B3</v>
      </c>
      <c r="AM12" s="26">
        <f>GEOGRAPHY!C12</f>
        <v>0</v>
      </c>
      <c r="AN12" s="26">
        <f>GEOGRAPHY!D12</f>
        <v>0</v>
      </c>
      <c r="AO12" s="26">
        <f>GEOGRAPHY!E12</f>
        <v>0</v>
      </c>
      <c r="AP12" s="26">
        <f>GEOGRAPHY!F12</f>
        <v>0</v>
      </c>
      <c r="AQ12" s="26">
        <f t="shared" si="12"/>
        <v>0</v>
      </c>
      <c r="AR12" s="27">
        <f t="shared" si="13"/>
        <v>88</v>
      </c>
      <c r="AS12" s="28">
        <f t="shared" si="14"/>
        <v>41.956521739130437</v>
      </c>
      <c r="AT12" s="20">
        <f t="shared" si="41"/>
        <v>0</v>
      </c>
      <c r="AU12" s="20" t="str">
        <f>VLOOKUP(AT12,GRADES!$A$2:$B$10,2)</f>
        <v>F9</v>
      </c>
      <c r="AV12" s="26">
        <f>PHYSICS!C12</f>
        <v>8</v>
      </c>
      <c r="AW12" s="26">
        <f>PHYSICS!D12</f>
        <v>5</v>
      </c>
      <c r="AX12" s="26">
        <f>PHYSICS!E12</f>
        <v>5</v>
      </c>
      <c r="AY12" s="26">
        <f>PHYSICS!F12</f>
        <v>36</v>
      </c>
      <c r="AZ12" s="26">
        <f t="shared" si="15"/>
        <v>51</v>
      </c>
      <c r="BA12" s="27">
        <f t="shared" si="16"/>
        <v>87</v>
      </c>
      <c r="BB12" s="28">
        <f t="shared" si="17"/>
        <v>63.347826086956523</v>
      </c>
      <c r="BC12" s="20">
        <f t="shared" si="42"/>
        <v>54</v>
      </c>
      <c r="BD12" s="20" t="str">
        <f>VLOOKUP(BC12,GRADES!$A$2:$B$10,2)</f>
        <v>C6</v>
      </c>
      <c r="BE12" s="26">
        <f>ECONOMICS!C12</f>
        <v>5</v>
      </c>
      <c r="BF12" s="26">
        <f>ECONOMICS!D12</f>
        <v>7</v>
      </c>
      <c r="BG12" s="26">
        <f>ECONOMICS!E12</f>
        <v>7</v>
      </c>
      <c r="BH12" s="26">
        <f>ECONOMICS!F12</f>
        <v>51</v>
      </c>
      <c r="BI12" s="26">
        <f t="shared" si="18"/>
        <v>55</v>
      </c>
      <c r="BJ12" s="27">
        <f t="shared" si="19"/>
        <v>83</v>
      </c>
      <c r="BK12" s="28">
        <f t="shared" si="20"/>
        <v>72.260869565217391</v>
      </c>
      <c r="BL12" s="20">
        <f t="shared" si="43"/>
        <v>70</v>
      </c>
      <c r="BM12" s="20" t="str">
        <f>VLOOKUP(BL12,GRADES!$A$2:$B$10,2)</f>
        <v>B2</v>
      </c>
      <c r="BN12" s="26">
        <f>AGRICULTURE!C12</f>
        <v>8</v>
      </c>
      <c r="BO12" s="26">
        <f>AGRICULTURE!D12</f>
        <v>5</v>
      </c>
      <c r="BP12" s="26">
        <f>AGRICULTURE!E12</f>
        <v>5</v>
      </c>
      <c r="BQ12" s="26">
        <f>AGRICULTURE!F12</f>
        <v>42</v>
      </c>
      <c r="BR12" s="26">
        <f t="shared" si="21"/>
        <v>50</v>
      </c>
      <c r="BS12" s="27">
        <f t="shared" si="22"/>
        <v>87</v>
      </c>
      <c r="BT12" s="28">
        <f t="shared" si="23"/>
        <v>70.782608695652172</v>
      </c>
      <c r="BU12" s="20">
        <f t="shared" si="44"/>
        <v>60</v>
      </c>
      <c r="BV12" s="20" t="str">
        <f>VLOOKUP(BU12,GRADES!$A$2:$B$10,2)</f>
        <v>C4</v>
      </c>
      <c r="BW12" s="26">
        <f>'CIVIC EDU'!C12</f>
        <v>10</v>
      </c>
      <c r="BX12" s="26">
        <f>'CIVIC EDU'!D12</f>
        <v>8</v>
      </c>
      <c r="BY12" s="26">
        <f>'CIVIC EDU'!E12</f>
        <v>9</v>
      </c>
      <c r="BZ12" s="26">
        <f>'CIVIC EDU'!F12</f>
        <v>54</v>
      </c>
      <c r="CA12" s="26">
        <f t="shared" si="24"/>
        <v>76</v>
      </c>
      <c r="CB12" s="27">
        <f t="shared" si="25"/>
        <v>99</v>
      </c>
      <c r="CC12" s="28">
        <f t="shared" si="26"/>
        <v>90.608695652173907</v>
      </c>
      <c r="CD12" s="20">
        <f t="shared" si="45"/>
        <v>81</v>
      </c>
      <c r="CE12" s="20" t="str">
        <f>VLOOKUP(CD12,GRADES!$A$2:$B$10,2)</f>
        <v>A1</v>
      </c>
      <c r="CF12" s="20">
        <f>FMATHS!C12</f>
        <v>8</v>
      </c>
      <c r="CG12" s="20">
        <f>FMATHS!D12</f>
        <v>3</v>
      </c>
      <c r="CH12" s="20">
        <f>FMATHS!E12</f>
        <v>5</v>
      </c>
      <c r="CI12" s="20">
        <f>FMATHS!F12</f>
        <v>31</v>
      </c>
      <c r="CJ12" s="26">
        <f t="shared" si="27"/>
        <v>45</v>
      </c>
      <c r="CK12" s="37">
        <f t="shared" si="28"/>
        <v>83</v>
      </c>
      <c r="CL12" s="28">
        <f t="shared" si="29"/>
        <v>63.260869565217391</v>
      </c>
      <c r="CM12" s="20">
        <f t="shared" si="46"/>
        <v>47</v>
      </c>
      <c r="CN12" s="20" t="str">
        <f>VLOOKUP(CM12,GRADES!$A$2:$B$10,2)</f>
        <v>D7</v>
      </c>
      <c r="CO12" s="20">
        <f>IGBO!C12</f>
        <v>7</v>
      </c>
      <c r="CP12" s="20">
        <f>IGBO!D12</f>
        <v>5</v>
      </c>
      <c r="CQ12" s="20">
        <f>IGBO!E12</f>
        <v>5</v>
      </c>
      <c r="CR12" s="20">
        <f>IGBO!F12</f>
        <v>35</v>
      </c>
      <c r="CS12" s="26">
        <f t="shared" si="30"/>
        <v>0</v>
      </c>
      <c r="CT12" s="37">
        <f t="shared" si="31"/>
        <v>89</v>
      </c>
      <c r="CU12" s="28">
        <f t="shared" si="32"/>
        <v>31.826086956521738</v>
      </c>
      <c r="CV12" s="20">
        <f t="shared" si="47"/>
        <v>52</v>
      </c>
      <c r="CW12" s="20" t="str">
        <f>VLOOKUP(CV12,GRADES!$A$2:$B$10,2)</f>
        <v>C6</v>
      </c>
      <c r="CX12" s="20">
        <f>MARKETING!C12</f>
        <v>10</v>
      </c>
      <c r="CY12" s="20">
        <f>MARKETING!D12</f>
        <v>7</v>
      </c>
      <c r="CZ12" s="20">
        <f>MARKETING!E12</f>
        <v>5</v>
      </c>
      <c r="DA12" s="20">
        <f>MARKETING!F12</f>
        <v>33</v>
      </c>
      <c r="DB12" s="26">
        <f t="shared" si="48"/>
        <v>49</v>
      </c>
      <c r="DC12" s="43">
        <f t="shared" si="49"/>
        <v>92</v>
      </c>
      <c r="DD12" s="28">
        <f t="shared" si="50"/>
        <v>73.478260869565219</v>
      </c>
      <c r="DE12" s="20">
        <f t="shared" si="51"/>
        <v>55</v>
      </c>
      <c r="DF12" s="20" t="str">
        <f>VLOOKUP(DE12,GRADES!$A$2:$B$10,2)</f>
        <v>C5</v>
      </c>
      <c r="DG12" s="20">
        <v>11</v>
      </c>
      <c r="DH12" s="20">
        <v>1100</v>
      </c>
      <c r="DI12" s="20">
        <f t="shared" si="52"/>
        <v>659</v>
      </c>
      <c r="DJ12" s="20">
        <f t="shared" si="36"/>
        <v>59.909090909090907</v>
      </c>
      <c r="DK12" s="32">
        <f t="shared" si="53"/>
        <v>21</v>
      </c>
      <c r="DL12" s="20" t="s">
        <v>61</v>
      </c>
      <c r="DO12" s="30"/>
    </row>
    <row r="13" spans="1:119" ht="18.75" thickBot="1">
      <c r="A13" s="42">
        <v>20180140</v>
      </c>
      <c r="B13" s="39" t="s">
        <v>56</v>
      </c>
      <c r="C13" s="26">
        <f>ENGLISH!C13</f>
        <v>8</v>
      </c>
      <c r="D13" s="26">
        <f>ENGLISH!D13</f>
        <v>8</v>
      </c>
      <c r="E13" s="26">
        <f>ENGLISH!E13</f>
        <v>8</v>
      </c>
      <c r="F13" s="26">
        <f>ENGLISH!F13</f>
        <v>55</v>
      </c>
      <c r="G13" s="26">
        <f t="shared" si="0"/>
        <v>48</v>
      </c>
      <c r="H13" s="27">
        <f t="shared" si="1"/>
        <v>79</v>
      </c>
      <c r="I13" s="28">
        <f t="shared" si="2"/>
        <v>62.913043478260867</v>
      </c>
      <c r="J13" s="20">
        <f t="shared" si="37"/>
        <v>79</v>
      </c>
      <c r="K13" s="20" t="str">
        <f>VLOOKUP(J13,GRADES!$A$2:$B$10,2)</f>
        <v>A1</v>
      </c>
      <c r="L13" s="26">
        <f>MATHS!C13</f>
        <v>8</v>
      </c>
      <c r="M13" s="26">
        <f>MATHS!D13</f>
        <v>7</v>
      </c>
      <c r="N13" s="26">
        <f>MATHS!E13</f>
        <v>4</v>
      </c>
      <c r="O13" s="26">
        <f>MATHS!F13</f>
        <v>49</v>
      </c>
      <c r="P13" s="26">
        <f t="shared" si="3"/>
        <v>30</v>
      </c>
      <c r="Q13" s="27">
        <f t="shared" si="4"/>
        <v>78</v>
      </c>
      <c r="R13" s="28">
        <f t="shared" si="5"/>
        <v>57.217391304347828</v>
      </c>
      <c r="S13" s="20">
        <f t="shared" si="38"/>
        <v>68</v>
      </c>
      <c r="T13" s="20" t="str">
        <f>VLOOKUP(S13,GRADES!$A$2:$B$10,2)</f>
        <v>B3</v>
      </c>
      <c r="U13" s="26">
        <f>BIOLOGY!C13</f>
        <v>10</v>
      </c>
      <c r="V13" s="26">
        <f>BIOLOGY!D13</f>
        <v>9</v>
      </c>
      <c r="W13" s="26">
        <f>BIOLOGY!E13</f>
        <v>10</v>
      </c>
      <c r="X13" s="26">
        <f>BIOLOGY!F13</f>
        <v>66</v>
      </c>
      <c r="Y13" s="26">
        <f t="shared" si="6"/>
        <v>67</v>
      </c>
      <c r="Z13" s="27">
        <f t="shared" si="7"/>
        <v>95</v>
      </c>
      <c r="AA13" s="28">
        <f t="shared" si="8"/>
        <v>84.478260869565219</v>
      </c>
      <c r="AB13" s="20">
        <f t="shared" si="39"/>
        <v>95</v>
      </c>
      <c r="AC13" s="20" t="str">
        <f>VLOOKUP(AB13,GRADES!$A$2:$B$10,2)</f>
        <v>A1</v>
      </c>
      <c r="AD13" s="26">
        <f>CHEMISTRY!C13</f>
        <v>9</v>
      </c>
      <c r="AE13" s="26">
        <f>CHEMISTRY!D13</f>
        <v>8</v>
      </c>
      <c r="AF13" s="26">
        <f>CHEMISTRY!E13</f>
        <v>9</v>
      </c>
      <c r="AG13" s="26">
        <f>CHEMISTRY!F13</f>
        <v>57</v>
      </c>
      <c r="AH13" s="26">
        <f t="shared" si="9"/>
        <v>47</v>
      </c>
      <c r="AI13" s="27">
        <f t="shared" si="10"/>
        <v>88</v>
      </c>
      <c r="AJ13" s="28">
        <f t="shared" si="11"/>
        <v>71.391304347826093</v>
      </c>
      <c r="AK13" s="20">
        <f t="shared" si="40"/>
        <v>83</v>
      </c>
      <c r="AL13" s="20" t="str">
        <f>VLOOKUP(AK13,GRADES!$A$2:$B$10,2)</f>
        <v>A1</v>
      </c>
      <c r="AM13" s="26">
        <f>GEOGRAPHY!C13</f>
        <v>0</v>
      </c>
      <c r="AN13" s="26">
        <f>GEOGRAPHY!D13</f>
        <v>0</v>
      </c>
      <c r="AO13" s="26">
        <f>GEOGRAPHY!E13</f>
        <v>0</v>
      </c>
      <c r="AP13" s="26">
        <f>GEOGRAPHY!F13</f>
        <v>0</v>
      </c>
      <c r="AQ13" s="26">
        <f t="shared" si="12"/>
        <v>0</v>
      </c>
      <c r="AR13" s="27">
        <f t="shared" si="13"/>
        <v>88</v>
      </c>
      <c r="AS13" s="28">
        <f t="shared" si="14"/>
        <v>41.956521739130437</v>
      </c>
      <c r="AT13" s="20">
        <f t="shared" si="41"/>
        <v>0</v>
      </c>
      <c r="AU13" s="20" t="str">
        <f>VLOOKUP(AT13,GRADES!$A$2:$B$10,2)</f>
        <v>F9</v>
      </c>
      <c r="AV13" s="26">
        <f>PHYSICS!C13</f>
        <v>10</v>
      </c>
      <c r="AW13" s="26">
        <f>PHYSICS!D13</f>
        <v>9</v>
      </c>
      <c r="AX13" s="26">
        <f>PHYSICS!E13</f>
        <v>8</v>
      </c>
      <c r="AY13" s="26">
        <f>PHYSICS!F13</f>
        <v>60</v>
      </c>
      <c r="AZ13" s="26">
        <f t="shared" si="15"/>
        <v>51</v>
      </c>
      <c r="BA13" s="27">
        <f t="shared" si="16"/>
        <v>87</v>
      </c>
      <c r="BB13" s="28">
        <f t="shared" si="17"/>
        <v>63.347826086956523</v>
      </c>
      <c r="BC13" s="20">
        <f t="shared" si="42"/>
        <v>87</v>
      </c>
      <c r="BD13" s="20" t="str">
        <f>VLOOKUP(BC13,GRADES!$A$2:$B$10,2)</f>
        <v>A1</v>
      </c>
      <c r="BE13" s="26">
        <f>ECONOMICS!C13</f>
        <v>10</v>
      </c>
      <c r="BF13" s="26">
        <f>ECONOMICS!D13</f>
        <v>9</v>
      </c>
      <c r="BG13" s="26">
        <f>ECONOMICS!E13</f>
        <v>7</v>
      </c>
      <c r="BH13" s="26">
        <f>ECONOMICS!F13</f>
        <v>51</v>
      </c>
      <c r="BI13" s="26">
        <f t="shared" si="18"/>
        <v>55</v>
      </c>
      <c r="BJ13" s="27">
        <f t="shared" si="19"/>
        <v>83</v>
      </c>
      <c r="BK13" s="28">
        <f t="shared" si="20"/>
        <v>72.260869565217391</v>
      </c>
      <c r="BL13" s="20">
        <f t="shared" si="43"/>
        <v>77</v>
      </c>
      <c r="BM13" s="20" t="str">
        <f>VLOOKUP(BL13,GRADES!$A$2:$B$10,2)</f>
        <v>A1</v>
      </c>
      <c r="BN13" s="26">
        <f>AGRICULTURE!C13</f>
        <v>10</v>
      </c>
      <c r="BO13" s="26">
        <f>AGRICULTURE!D13</f>
        <v>9</v>
      </c>
      <c r="BP13" s="26">
        <f>AGRICULTURE!E13</f>
        <v>7</v>
      </c>
      <c r="BQ13" s="26">
        <f>AGRICULTURE!F13</f>
        <v>61</v>
      </c>
      <c r="BR13" s="26">
        <f t="shared" si="21"/>
        <v>50</v>
      </c>
      <c r="BS13" s="27">
        <f t="shared" si="22"/>
        <v>87</v>
      </c>
      <c r="BT13" s="28">
        <f t="shared" si="23"/>
        <v>70.782608695652172</v>
      </c>
      <c r="BU13" s="20">
        <f t="shared" si="44"/>
        <v>87</v>
      </c>
      <c r="BV13" s="20" t="str">
        <f>VLOOKUP(BU13,GRADES!$A$2:$B$10,2)</f>
        <v>A1</v>
      </c>
      <c r="BW13" s="26">
        <f>'CIVIC EDU'!C13</f>
        <v>8</v>
      </c>
      <c r="BX13" s="26">
        <f>'CIVIC EDU'!D13</f>
        <v>10</v>
      </c>
      <c r="BY13" s="26">
        <f>'CIVIC EDU'!E13</f>
        <v>10</v>
      </c>
      <c r="BZ13" s="26">
        <f>'CIVIC EDU'!F13</f>
        <v>68</v>
      </c>
      <c r="CA13" s="26">
        <f t="shared" si="24"/>
        <v>76</v>
      </c>
      <c r="CB13" s="27">
        <f t="shared" si="25"/>
        <v>99</v>
      </c>
      <c r="CC13" s="28">
        <f t="shared" si="26"/>
        <v>90.608695652173907</v>
      </c>
      <c r="CD13" s="20">
        <f t="shared" si="45"/>
        <v>96</v>
      </c>
      <c r="CE13" s="20" t="str">
        <f>VLOOKUP(CD13,GRADES!$A$2:$B$10,2)</f>
        <v>A1</v>
      </c>
      <c r="CF13" s="20">
        <f>FMATHS!C13</f>
        <v>9</v>
      </c>
      <c r="CG13" s="20">
        <f>FMATHS!D13</f>
        <v>9</v>
      </c>
      <c r="CH13" s="20">
        <f>FMATHS!E13</f>
        <v>10</v>
      </c>
      <c r="CI13" s="20">
        <f>FMATHS!F13</f>
        <v>52</v>
      </c>
      <c r="CJ13" s="26">
        <f t="shared" si="27"/>
        <v>45</v>
      </c>
      <c r="CK13" s="37">
        <f t="shared" si="28"/>
        <v>83</v>
      </c>
      <c r="CL13" s="28">
        <f t="shared" si="29"/>
        <v>63.260869565217391</v>
      </c>
      <c r="CM13" s="20">
        <f t="shared" si="46"/>
        <v>80</v>
      </c>
      <c r="CN13" s="20" t="str">
        <f>VLOOKUP(CM13,GRADES!$A$2:$B$10,2)</f>
        <v>A1</v>
      </c>
      <c r="CO13" s="20">
        <f>IGBO!C13</f>
        <v>9</v>
      </c>
      <c r="CP13" s="20">
        <f>IGBO!D13</f>
        <v>9</v>
      </c>
      <c r="CQ13" s="20">
        <f>IGBO!E13</f>
        <v>6</v>
      </c>
      <c r="CR13" s="20">
        <f>IGBO!F13</f>
        <v>50</v>
      </c>
      <c r="CS13" s="26">
        <f t="shared" si="30"/>
        <v>0</v>
      </c>
      <c r="CT13" s="37">
        <f t="shared" si="31"/>
        <v>89</v>
      </c>
      <c r="CU13" s="28">
        <f t="shared" si="32"/>
        <v>31.826086956521738</v>
      </c>
      <c r="CV13" s="20">
        <f t="shared" si="47"/>
        <v>74</v>
      </c>
      <c r="CW13" s="20" t="str">
        <f>VLOOKUP(CV13,GRADES!$A$2:$B$10,2)</f>
        <v>B2</v>
      </c>
      <c r="CX13" s="20">
        <f>MARKETING!C13</f>
        <v>10</v>
      </c>
      <c r="CY13" s="20">
        <f>MARKETING!D13</f>
        <v>10</v>
      </c>
      <c r="CZ13" s="20">
        <f>MARKETING!E13</f>
        <v>8</v>
      </c>
      <c r="DA13" s="20">
        <f>MARKETING!F13</f>
        <v>61</v>
      </c>
      <c r="DB13" s="26">
        <f t="shared" si="48"/>
        <v>49</v>
      </c>
      <c r="DC13" s="43">
        <f t="shared" si="49"/>
        <v>92</v>
      </c>
      <c r="DD13" s="28">
        <f t="shared" si="50"/>
        <v>73.478260869565219</v>
      </c>
      <c r="DE13" s="20">
        <f t="shared" si="51"/>
        <v>89</v>
      </c>
      <c r="DF13" s="20" t="str">
        <f>VLOOKUP(DE13,GRADES!$A$2:$B$10,2)</f>
        <v>A1</v>
      </c>
      <c r="DG13" s="20">
        <v>11</v>
      </c>
      <c r="DH13" s="20">
        <v>1100</v>
      </c>
      <c r="DI13" s="20">
        <f t="shared" si="52"/>
        <v>915</v>
      </c>
      <c r="DJ13" s="20">
        <f t="shared" si="36"/>
        <v>83.181818181818187</v>
      </c>
      <c r="DK13" s="32">
        <f t="shared" si="53"/>
        <v>1</v>
      </c>
      <c r="DL13" s="20" t="s">
        <v>60</v>
      </c>
      <c r="DO13" s="30"/>
    </row>
    <row r="14" spans="1:119" ht="18.75" thickBot="1">
      <c r="A14" s="42">
        <v>20180121</v>
      </c>
      <c r="B14" s="39" t="s">
        <v>57</v>
      </c>
      <c r="C14" s="26">
        <f>ENGLISH!C14</f>
        <v>8</v>
      </c>
      <c r="D14" s="26">
        <f>ENGLISH!D14</f>
        <v>7</v>
      </c>
      <c r="E14" s="26">
        <f>ENGLISH!E14</f>
        <v>8</v>
      </c>
      <c r="F14" s="26">
        <f>ENGLISH!F14</f>
        <v>51</v>
      </c>
      <c r="G14" s="26">
        <f t="shared" si="0"/>
        <v>48</v>
      </c>
      <c r="H14" s="27">
        <f t="shared" si="1"/>
        <v>79</v>
      </c>
      <c r="I14" s="28">
        <f t="shared" si="2"/>
        <v>62.913043478260867</v>
      </c>
      <c r="J14" s="20">
        <f t="shared" si="37"/>
        <v>74</v>
      </c>
      <c r="K14" s="20" t="str">
        <f>VLOOKUP(J14,GRADES!$A$2:$B$10,2)</f>
        <v>B2</v>
      </c>
      <c r="L14" s="26">
        <f>MATHS!C14</f>
        <v>10</v>
      </c>
      <c r="M14" s="26">
        <f>MATHS!D14</f>
        <v>8</v>
      </c>
      <c r="N14" s="26">
        <f>MATHS!E14</f>
        <v>7</v>
      </c>
      <c r="O14" s="26">
        <f>MATHS!F14</f>
        <v>50</v>
      </c>
      <c r="P14" s="26">
        <f t="shared" si="3"/>
        <v>30</v>
      </c>
      <c r="Q14" s="27">
        <f t="shared" si="4"/>
        <v>78</v>
      </c>
      <c r="R14" s="28">
        <f t="shared" si="5"/>
        <v>57.217391304347828</v>
      </c>
      <c r="S14" s="20">
        <f t="shared" si="38"/>
        <v>75</v>
      </c>
      <c r="T14" s="20" t="str">
        <f>VLOOKUP(S14,GRADES!$A$2:$B$10,2)</f>
        <v>A1</v>
      </c>
      <c r="U14" s="26">
        <f>BIOLOGY!C14</f>
        <v>10</v>
      </c>
      <c r="V14" s="26">
        <f>BIOLOGY!D14</f>
        <v>6</v>
      </c>
      <c r="W14" s="26">
        <f>BIOLOGY!E14</f>
        <v>10</v>
      </c>
      <c r="X14" s="26">
        <f>BIOLOGY!F14</f>
        <v>54</v>
      </c>
      <c r="Y14" s="26">
        <f t="shared" si="6"/>
        <v>67</v>
      </c>
      <c r="Z14" s="27">
        <f t="shared" si="7"/>
        <v>95</v>
      </c>
      <c r="AA14" s="28">
        <f t="shared" si="8"/>
        <v>84.478260869565219</v>
      </c>
      <c r="AB14" s="20">
        <f t="shared" si="39"/>
        <v>80</v>
      </c>
      <c r="AC14" s="20" t="str">
        <f>VLOOKUP(AB14,GRADES!$A$2:$B$10,2)</f>
        <v>A1</v>
      </c>
      <c r="AD14" s="26">
        <f>CHEMISTRY!C14</f>
        <v>9</v>
      </c>
      <c r="AE14" s="26">
        <f>CHEMISTRY!D14</f>
        <v>8</v>
      </c>
      <c r="AF14" s="26">
        <f>CHEMISTRY!E14</f>
        <v>6</v>
      </c>
      <c r="AG14" s="26">
        <f>CHEMISTRY!F14</f>
        <v>56</v>
      </c>
      <c r="AH14" s="26">
        <f t="shared" si="9"/>
        <v>47</v>
      </c>
      <c r="AI14" s="27">
        <f t="shared" si="10"/>
        <v>88</v>
      </c>
      <c r="AJ14" s="28">
        <f t="shared" si="11"/>
        <v>71.391304347826093</v>
      </c>
      <c r="AK14" s="20">
        <f t="shared" si="40"/>
        <v>79</v>
      </c>
      <c r="AL14" s="20" t="str">
        <f>VLOOKUP(AK14,GRADES!$A$2:$B$10,2)</f>
        <v>A1</v>
      </c>
      <c r="AM14" s="26">
        <f>GEOGRAPHY!C14</f>
        <v>10</v>
      </c>
      <c r="AN14" s="26">
        <f>GEOGRAPHY!D14</f>
        <v>8</v>
      </c>
      <c r="AO14" s="26">
        <f>GEOGRAPHY!E14</f>
        <v>9</v>
      </c>
      <c r="AP14" s="26">
        <f>GEOGRAPHY!F14</f>
        <v>57</v>
      </c>
      <c r="AQ14" s="26">
        <f t="shared" si="12"/>
        <v>0</v>
      </c>
      <c r="AR14" s="27">
        <f t="shared" si="13"/>
        <v>88</v>
      </c>
      <c r="AS14" s="28">
        <f t="shared" si="14"/>
        <v>41.956521739130437</v>
      </c>
      <c r="AT14" s="20">
        <f t="shared" si="41"/>
        <v>84</v>
      </c>
      <c r="AU14" s="20" t="str">
        <f>VLOOKUP(AT14,GRADES!$A$2:$B$10,2)</f>
        <v>A1</v>
      </c>
      <c r="AV14" s="26">
        <f>PHYSICS!C14</f>
        <v>9</v>
      </c>
      <c r="AW14" s="26">
        <f>PHYSICS!D14</f>
        <v>5</v>
      </c>
      <c r="AX14" s="26">
        <f>PHYSICS!E14</f>
        <v>5</v>
      </c>
      <c r="AY14" s="26">
        <f>PHYSICS!F14</f>
        <v>45</v>
      </c>
      <c r="AZ14" s="26">
        <f t="shared" si="15"/>
        <v>51</v>
      </c>
      <c r="BA14" s="27">
        <f t="shared" si="16"/>
        <v>87</v>
      </c>
      <c r="BB14" s="28">
        <f t="shared" si="17"/>
        <v>63.347826086956523</v>
      </c>
      <c r="BC14" s="20">
        <f t="shared" si="42"/>
        <v>64</v>
      </c>
      <c r="BD14" s="20" t="str">
        <f>VLOOKUP(BC14,GRADES!$A$2:$B$10,2)</f>
        <v>C4</v>
      </c>
      <c r="BE14" s="26">
        <f>ECONOMICS!C14</f>
        <v>6</v>
      </c>
      <c r="BF14" s="26">
        <f>ECONOMICS!D14</f>
        <v>8</v>
      </c>
      <c r="BG14" s="26">
        <f>ECONOMICS!E14</f>
        <v>7</v>
      </c>
      <c r="BH14" s="26">
        <f>ECONOMICS!F14</f>
        <v>48</v>
      </c>
      <c r="BI14" s="26">
        <f t="shared" si="18"/>
        <v>55</v>
      </c>
      <c r="BJ14" s="27">
        <f t="shared" si="19"/>
        <v>83</v>
      </c>
      <c r="BK14" s="28">
        <f t="shared" si="20"/>
        <v>72.260869565217391</v>
      </c>
      <c r="BL14" s="20">
        <f t="shared" si="43"/>
        <v>69</v>
      </c>
      <c r="BM14" s="20" t="str">
        <f>VLOOKUP(BL14,GRADES!$A$2:$B$10,2)</f>
        <v>B3</v>
      </c>
      <c r="BN14" s="26">
        <f>AGRICULTURE!C14</f>
        <v>6</v>
      </c>
      <c r="BO14" s="26">
        <f>AGRICULTURE!D14</f>
        <v>8</v>
      </c>
      <c r="BP14" s="26">
        <f>AGRICULTURE!E14</f>
        <v>6</v>
      </c>
      <c r="BQ14" s="26">
        <f>AGRICULTURE!F14</f>
        <v>56</v>
      </c>
      <c r="BR14" s="26">
        <f t="shared" si="21"/>
        <v>50</v>
      </c>
      <c r="BS14" s="27">
        <f t="shared" si="22"/>
        <v>87</v>
      </c>
      <c r="BT14" s="28">
        <f t="shared" si="23"/>
        <v>70.782608695652172</v>
      </c>
      <c r="BU14" s="20">
        <f t="shared" si="44"/>
        <v>76</v>
      </c>
      <c r="BV14" s="20" t="str">
        <f>VLOOKUP(BU14,GRADES!$A$2:$B$10,2)</f>
        <v>A1</v>
      </c>
      <c r="BW14" s="26">
        <f>'CIVIC EDU'!C14</f>
        <v>8</v>
      </c>
      <c r="BX14" s="26">
        <f>'CIVIC EDU'!D14</f>
        <v>8</v>
      </c>
      <c r="BY14" s="26">
        <f>'CIVIC EDU'!E14</f>
        <v>9</v>
      </c>
      <c r="BZ14" s="26">
        <f>'CIVIC EDU'!F14</f>
        <v>67</v>
      </c>
      <c r="CA14" s="26">
        <f t="shared" si="24"/>
        <v>76</v>
      </c>
      <c r="CB14" s="27">
        <f t="shared" si="25"/>
        <v>99</v>
      </c>
      <c r="CC14" s="28">
        <f t="shared" si="26"/>
        <v>90.608695652173907</v>
      </c>
      <c r="CD14" s="20">
        <f t="shared" si="45"/>
        <v>92</v>
      </c>
      <c r="CE14" s="20" t="str">
        <f>VLOOKUP(CD14,GRADES!$A$2:$B$10,2)</f>
        <v>A1</v>
      </c>
      <c r="CF14" s="20">
        <f>FMATHS!C14</f>
        <v>10</v>
      </c>
      <c r="CG14" s="20">
        <f>FMATHS!D14</f>
        <v>9</v>
      </c>
      <c r="CH14" s="20">
        <f>FMATHS!E14</f>
        <v>8</v>
      </c>
      <c r="CI14" s="20">
        <f>FMATHS!F14</f>
        <v>55</v>
      </c>
      <c r="CJ14" s="26">
        <f t="shared" si="27"/>
        <v>45</v>
      </c>
      <c r="CK14" s="37">
        <f t="shared" si="28"/>
        <v>83</v>
      </c>
      <c r="CL14" s="28">
        <f t="shared" si="29"/>
        <v>63.260869565217391</v>
      </c>
      <c r="CM14" s="20">
        <f t="shared" si="46"/>
        <v>82</v>
      </c>
      <c r="CN14" s="20" t="str">
        <f>VLOOKUP(CM14,GRADES!$A$2:$B$10,2)</f>
        <v>A1</v>
      </c>
      <c r="CO14" s="20">
        <f>IGBO!C14</f>
        <v>0</v>
      </c>
      <c r="CP14" s="20">
        <f>IGBO!D14</f>
        <v>0</v>
      </c>
      <c r="CQ14" s="20">
        <f>IGBO!E14</f>
        <v>0</v>
      </c>
      <c r="CR14" s="20">
        <f>IGBO!F14</f>
        <v>0</v>
      </c>
      <c r="CS14" s="26">
        <f t="shared" si="30"/>
        <v>0</v>
      </c>
      <c r="CT14" s="37">
        <f t="shared" si="31"/>
        <v>89</v>
      </c>
      <c r="CU14" s="28">
        <f t="shared" si="32"/>
        <v>31.826086956521738</v>
      </c>
      <c r="CV14" s="20">
        <f t="shared" si="47"/>
        <v>0</v>
      </c>
      <c r="CW14" s="20" t="str">
        <f>VLOOKUP(CV14,GRADES!$A$2:$B$10,2)</f>
        <v>F9</v>
      </c>
      <c r="CX14" s="20">
        <f>MARKETING!C14</f>
        <v>7</v>
      </c>
      <c r="CY14" s="20">
        <f>MARKETING!D14</f>
        <v>10</v>
      </c>
      <c r="CZ14" s="20">
        <f>MARKETING!E14</f>
        <v>8</v>
      </c>
      <c r="DA14" s="20">
        <f>MARKETING!F14</f>
        <v>54</v>
      </c>
      <c r="DB14" s="26">
        <f t="shared" si="48"/>
        <v>49</v>
      </c>
      <c r="DC14" s="43">
        <f t="shared" si="49"/>
        <v>92</v>
      </c>
      <c r="DD14" s="28">
        <f t="shared" si="50"/>
        <v>73.478260869565219</v>
      </c>
      <c r="DE14" s="20">
        <f t="shared" si="51"/>
        <v>79</v>
      </c>
      <c r="DF14" s="20" t="str">
        <f>VLOOKUP(DE14,GRADES!$A$2:$B$10,2)</f>
        <v>A1</v>
      </c>
      <c r="DG14" s="20">
        <v>11</v>
      </c>
      <c r="DH14" s="20">
        <v>1100</v>
      </c>
      <c r="DI14" s="20">
        <f t="shared" si="52"/>
        <v>854</v>
      </c>
      <c r="DJ14" s="20">
        <f t="shared" si="36"/>
        <v>77.63636363636364</v>
      </c>
      <c r="DK14" s="32">
        <f t="shared" si="53"/>
        <v>7</v>
      </c>
      <c r="DL14" s="20" t="s">
        <v>61</v>
      </c>
      <c r="DO14" s="30"/>
    </row>
    <row r="15" spans="1:119" ht="18.75" thickBot="1">
      <c r="A15" s="42">
        <v>20180149</v>
      </c>
      <c r="B15" s="39" t="s">
        <v>71</v>
      </c>
      <c r="C15" s="26">
        <f>ENGLISH!C15</f>
        <v>8</v>
      </c>
      <c r="D15" s="26">
        <f>ENGLISH!D15</f>
        <v>6</v>
      </c>
      <c r="E15" s="26">
        <f>ENGLISH!E15</f>
        <v>8</v>
      </c>
      <c r="F15" s="26">
        <f>ENGLISH!F15</f>
        <v>48</v>
      </c>
      <c r="G15" s="26">
        <f t="shared" si="0"/>
        <v>48</v>
      </c>
      <c r="H15" s="27">
        <f t="shared" si="1"/>
        <v>79</v>
      </c>
      <c r="I15" s="28">
        <f t="shared" si="2"/>
        <v>62.913043478260867</v>
      </c>
      <c r="J15" s="20">
        <f t="shared" si="37"/>
        <v>70</v>
      </c>
      <c r="K15" s="20" t="str">
        <f>VLOOKUP(J15,GRADES!$A$2:$B$10,2)</f>
        <v>B2</v>
      </c>
      <c r="L15" s="26">
        <f>MATHS!C15</f>
        <v>9</v>
      </c>
      <c r="M15" s="26">
        <f>MATHS!D15</f>
        <v>4</v>
      </c>
      <c r="N15" s="26">
        <f>MATHS!E15</f>
        <v>5</v>
      </c>
      <c r="O15" s="26">
        <f>MATHS!F15</f>
        <v>35</v>
      </c>
      <c r="P15" s="26">
        <f t="shared" si="3"/>
        <v>30</v>
      </c>
      <c r="Q15" s="27">
        <f t="shared" si="4"/>
        <v>78</v>
      </c>
      <c r="R15" s="28">
        <f t="shared" si="5"/>
        <v>57.217391304347828</v>
      </c>
      <c r="S15" s="20">
        <f t="shared" si="38"/>
        <v>53</v>
      </c>
      <c r="T15" s="20" t="str">
        <f>VLOOKUP(S15,GRADES!$A$2:$B$10,2)</f>
        <v>C6</v>
      </c>
      <c r="U15" s="26">
        <f>BIOLOGY!C15</f>
        <v>10</v>
      </c>
      <c r="V15" s="26">
        <f>BIOLOGY!D15</f>
        <v>6</v>
      </c>
      <c r="W15" s="26">
        <f>BIOLOGY!E15</f>
        <v>10</v>
      </c>
      <c r="X15" s="26">
        <f>BIOLOGY!F15</f>
        <v>64</v>
      </c>
      <c r="Y15" s="26">
        <f t="shared" si="6"/>
        <v>67</v>
      </c>
      <c r="Z15" s="27">
        <f t="shared" si="7"/>
        <v>95</v>
      </c>
      <c r="AA15" s="28">
        <f t="shared" si="8"/>
        <v>84.478260869565219</v>
      </c>
      <c r="AB15" s="20">
        <f t="shared" si="39"/>
        <v>90</v>
      </c>
      <c r="AC15" s="20" t="str">
        <f>VLOOKUP(AB15,GRADES!$A$2:$B$10,2)</f>
        <v>A1</v>
      </c>
      <c r="AD15" s="26">
        <f>CHEMISTRY!C15</f>
        <v>9</v>
      </c>
      <c r="AE15" s="26">
        <f>CHEMISTRY!D15</f>
        <v>6</v>
      </c>
      <c r="AF15" s="26">
        <f>CHEMISTRY!E15</f>
        <v>6</v>
      </c>
      <c r="AG15" s="26">
        <f>CHEMISTRY!F15</f>
        <v>49</v>
      </c>
      <c r="AH15" s="26">
        <f t="shared" si="9"/>
        <v>47</v>
      </c>
      <c r="AI15" s="27">
        <f t="shared" si="10"/>
        <v>88</v>
      </c>
      <c r="AJ15" s="28">
        <f t="shared" si="11"/>
        <v>71.391304347826093</v>
      </c>
      <c r="AK15" s="20">
        <f t="shared" si="40"/>
        <v>70</v>
      </c>
      <c r="AL15" s="20" t="str">
        <f>VLOOKUP(AK15,GRADES!$A$2:$B$10,2)</f>
        <v>B2</v>
      </c>
      <c r="AM15" s="26">
        <f>GEOGRAPHY!C15</f>
        <v>0</v>
      </c>
      <c r="AN15" s="26">
        <f>GEOGRAPHY!D15</f>
        <v>0</v>
      </c>
      <c r="AO15" s="26">
        <f>GEOGRAPHY!E15</f>
        <v>0</v>
      </c>
      <c r="AP15" s="26">
        <f>GEOGRAPHY!F15</f>
        <v>0</v>
      </c>
      <c r="AQ15" s="26">
        <f t="shared" si="12"/>
        <v>0</v>
      </c>
      <c r="AR15" s="27">
        <f t="shared" si="13"/>
        <v>88</v>
      </c>
      <c r="AS15" s="28">
        <f t="shared" si="14"/>
        <v>41.956521739130437</v>
      </c>
      <c r="AT15" s="20">
        <f t="shared" si="41"/>
        <v>0</v>
      </c>
      <c r="AU15" s="20" t="str">
        <f>VLOOKUP(AT15,GRADES!$A$2:$B$10,2)</f>
        <v>F9</v>
      </c>
      <c r="AV15" s="26">
        <f>PHYSICS!C15</f>
        <v>8</v>
      </c>
      <c r="AW15" s="26">
        <f>PHYSICS!D15</f>
        <v>6</v>
      </c>
      <c r="AX15" s="26">
        <f>PHYSICS!E15</f>
        <v>5</v>
      </c>
      <c r="AY15" s="26">
        <f>PHYSICS!F15</f>
        <v>39</v>
      </c>
      <c r="AZ15" s="26">
        <f t="shared" si="15"/>
        <v>51</v>
      </c>
      <c r="BA15" s="27">
        <f t="shared" si="16"/>
        <v>87</v>
      </c>
      <c r="BB15" s="28">
        <f t="shared" si="17"/>
        <v>63.347826086956523</v>
      </c>
      <c r="BC15" s="20">
        <f t="shared" si="42"/>
        <v>58</v>
      </c>
      <c r="BD15" s="20" t="str">
        <f>VLOOKUP(BC15,GRADES!$A$2:$B$10,2)</f>
        <v>C5</v>
      </c>
      <c r="BE15" s="26">
        <f>ECONOMICS!C15</f>
        <v>8</v>
      </c>
      <c r="BF15" s="26">
        <f>ECONOMICS!D15</f>
        <v>9</v>
      </c>
      <c r="BG15" s="26">
        <f>ECONOMICS!E15</f>
        <v>5</v>
      </c>
      <c r="BH15" s="26">
        <f>ECONOMICS!F15</f>
        <v>52</v>
      </c>
      <c r="BI15" s="26">
        <f t="shared" si="18"/>
        <v>55</v>
      </c>
      <c r="BJ15" s="27">
        <f t="shared" si="19"/>
        <v>83</v>
      </c>
      <c r="BK15" s="28">
        <f t="shared" si="20"/>
        <v>72.260869565217391</v>
      </c>
      <c r="BL15" s="20">
        <f t="shared" si="43"/>
        <v>74</v>
      </c>
      <c r="BM15" s="20" t="str">
        <f>VLOOKUP(BL15,GRADES!$A$2:$B$10,2)</f>
        <v>B2</v>
      </c>
      <c r="BN15" s="26">
        <f>AGRICULTURE!C15</f>
        <v>6</v>
      </c>
      <c r="BO15" s="26">
        <f>AGRICULTURE!D15</f>
        <v>7</v>
      </c>
      <c r="BP15" s="26">
        <f>AGRICULTURE!E15</f>
        <v>6</v>
      </c>
      <c r="BQ15" s="26">
        <f>AGRICULTURE!F15</f>
        <v>53</v>
      </c>
      <c r="BR15" s="26">
        <f t="shared" si="21"/>
        <v>50</v>
      </c>
      <c r="BS15" s="27">
        <f t="shared" si="22"/>
        <v>87</v>
      </c>
      <c r="BT15" s="28">
        <f t="shared" si="23"/>
        <v>70.782608695652172</v>
      </c>
      <c r="BU15" s="20">
        <f t="shared" si="44"/>
        <v>72</v>
      </c>
      <c r="BV15" s="20" t="str">
        <f>VLOOKUP(BU15,GRADES!$A$2:$B$10,2)</f>
        <v>B2</v>
      </c>
      <c r="BW15" s="26">
        <f>'CIVIC EDU'!C15</f>
        <v>10</v>
      </c>
      <c r="BX15" s="26">
        <f>'CIVIC EDU'!D15</f>
        <v>10</v>
      </c>
      <c r="BY15" s="26">
        <f>'CIVIC EDU'!E15</f>
        <v>9</v>
      </c>
      <c r="BZ15" s="26">
        <f>'CIVIC EDU'!F15</f>
        <v>66</v>
      </c>
      <c r="CA15" s="26">
        <f t="shared" si="24"/>
        <v>76</v>
      </c>
      <c r="CB15" s="27">
        <f t="shared" si="25"/>
        <v>99</v>
      </c>
      <c r="CC15" s="28">
        <f t="shared" si="26"/>
        <v>90.608695652173907</v>
      </c>
      <c r="CD15" s="20">
        <f t="shared" si="45"/>
        <v>95</v>
      </c>
      <c r="CE15" s="20" t="str">
        <f>VLOOKUP(CD15,GRADES!$A$2:$B$10,2)</f>
        <v>A1</v>
      </c>
      <c r="CF15" s="20">
        <f>FMATHS!C15</f>
        <v>8</v>
      </c>
      <c r="CG15" s="20">
        <f>FMATHS!D15</f>
        <v>6</v>
      </c>
      <c r="CH15" s="20">
        <f>FMATHS!E15</f>
        <v>10</v>
      </c>
      <c r="CI15" s="20">
        <f>FMATHS!F15</f>
        <v>52</v>
      </c>
      <c r="CJ15" s="26">
        <f t="shared" si="27"/>
        <v>45</v>
      </c>
      <c r="CK15" s="37">
        <f t="shared" si="28"/>
        <v>83</v>
      </c>
      <c r="CL15" s="28">
        <f t="shared" si="29"/>
        <v>63.260869565217391</v>
      </c>
      <c r="CM15" s="20">
        <f t="shared" si="46"/>
        <v>76</v>
      </c>
      <c r="CN15" s="20" t="str">
        <f>VLOOKUP(CM15,GRADES!$A$2:$B$10,2)</f>
        <v>A1</v>
      </c>
      <c r="CO15" s="20">
        <f>IGBO!C15</f>
        <v>9</v>
      </c>
      <c r="CP15" s="20">
        <f>IGBO!D15</f>
        <v>7</v>
      </c>
      <c r="CQ15" s="20">
        <f>IGBO!E15</f>
        <v>7</v>
      </c>
      <c r="CR15" s="20">
        <f>IGBO!F15</f>
        <v>59</v>
      </c>
      <c r="CS15" s="26">
        <f t="shared" si="30"/>
        <v>0</v>
      </c>
      <c r="CT15" s="37">
        <f t="shared" si="31"/>
        <v>89</v>
      </c>
      <c r="CU15" s="28">
        <f t="shared" si="32"/>
        <v>31.826086956521738</v>
      </c>
      <c r="CV15" s="20">
        <f t="shared" si="47"/>
        <v>82</v>
      </c>
      <c r="CW15" s="20" t="str">
        <f>VLOOKUP(CV15,GRADES!$A$2:$B$10,2)</f>
        <v>A1</v>
      </c>
      <c r="CX15" s="20">
        <f>MARKETING!C15</f>
        <v>10</v>
      </c>
      <c r="CY15" s="20">
        <f>MARKETING!D15</f>
        <v>7</v>
      </c>
      <c r="CZ15" s="20">
        <f>MARKETING!E15</f>
        <v>6</v>
      </c>
      <c r="DA15" s="20">
        <f>MARKETING!F15</f>
        <v>48</v>
      </c>
      <c r="DB15" s="26">
        <f t="shared" si="48"/>
        <v>49</v>
      </c>
      <c r="DC15" s="43">
        <f t="shared" si="49"/>
        <v>92</v>
      </c>
      <c r="DD15" s="28">
        <f t="shared" si="50"/>
        <v>73.478260869565219</v>
      </c>
      <c r="DE15" s="20">
        <f t="shared" si="51"/>
        <v>71</v>
      </c>
      <c r="DF15" s="20" t="str">
        <f>VLOOKUP(DE15,GRADES!$A$2:$B$10,2)</f>
        <v>B2</v>
      </c>
      <c r="DG15" s="20">
        <v>11</v>
      </c>
      <c r="DH15" s="20">
        <v>1100</v>
      </c>
      <c r="DI15" s="20">
        <f t="shared" si="52"/>
        <v>811</v>
      </c>
      <c r="DJ15" s="20">
        <f t="shared" si="36"/>
        <v>73.727272727272734</v>
      </c>
      <c r="DK15" s="32">
        <f t="shared" si="53"/>
        <v>11</v>
      </c>
      <c r="DL15" s="20" t="s">
        <v>60</v>
      </c>
      <c r="DO15" s="30"/>
    </row>
    <row r="16" spans="1:119" ht="18.75" thickBot="1">
      <c r="A16" s="42">
        <v>20180128</v>
      </c>
      <c r="B16" s="39" t="s">
        <v>72</v>
      </c>
      <c r="C16" s="26">
        <f>ENGLISH!C16</f>
        <v>8</v>
      </c>
      <c r="D16" s="26">
        <f>ENGLISH!D16</f>
        <v>8</v>
      </c>
      <c r="E16" s="26">
        <f>ENGLISH!E16</f>
        <v>7</v>
      </c>
      <c r="F16" s="26">
        <f>ENGLISH!F16</f>
        <v>48</v>
      </c>
      <c r="G16" s="26">
        <f t="shared" si="0"/>
        <v>48</v>
      </c>
      <c r="H16" s="27">
        <f t="shared" si="1"/>
        <v>79</v>
      </c>
      <c r="I16" s="28">
        <f t="shared" si="2"/>
        <v>62.913043478260867</v>
      </c>
      <c r="J16" s="20">
        <f t="shared" si="37"/>
        <v>71</v>
      </c>
      <c r="K16" s="20" t="str">
        <f>VLOOKUP(J16,GRADES!$A$2:$B$10,2)</f>
        <v>B2</v>
      </c>
      <c r="L16" s="26">
        <f>MATHS!C16</f>
        <v>7</v>
      </c>
      <c r="M16" s="26">
        <f>MATHS!D16</f>
        <v>6</v>
      </c>
      <c r="N16" s="26">
        <f>MATHS!E16</f>
        <v>5</v>
      </c>
      <c r="O16" s="26">
        <f>MATHS!F16</f>
        <v>40</v>
      </c>
      <c r="P16" s="26">
        <f t="shared" si="3"/>
        <v>30</v>
      </c>
      <c r="Q16" s="27">
        <f t="shared" si="4"/>
        <v>78</v>
      </c>
      <c r="R16" s="28">
        <f t="shared" si="5"/>
        <v>57.217391304347828</v>
      </c>
      <c r="S16" s="20">
        <f t="shared" si="38"/>
        <v>58</v>
      </c>
      <c r="T16" s="20" t="str">
        <f>VLOOKUP(S16,GRADES!$A$2:$B$10,2)</f>
        <v>C5</v>
      </c>
      <c r="U16" s="26">
        <f>BIOLOGY!C16</f>
        <v>10</v>
      </c>
      <c r="V16" s="26">
        <f>BIOLOGY!D16</f>
        <v>9</v>
      </c>
      <c r="W16" s="26">
        <f>BIOLOGY!E16</f>
        <v>10</v>
      </c>
      <c r="X16" s="26">
        <f>BIOLOGY!F16</f>
        <v>57</v>
      </c>
      <c r="Y16" s="26">
        <f t="shared" si="6"/>
        <v>67</v>
      </c>
      <c r="Z16" s="27">
        <f t="shared" si="7"/>
        <v>95</v>
      </c>
      <c r="AA16" s="28">
        <f t="shared" si="8"/>
        <v>84.478260869565219</v>
      </c>
      <c r="AB16" s="20">
        <f t="shared" si="39"/>
        <v>86</v>
      </c>
      <c r="AC16" s="20" t="str">
        <f>VLOOKUP(AB16,GRADES!$A$2:$B$10,2)</f>
        <v>A1</v>
      </c>
      <c r="AD16" s="26">
        <f>CHEMISTRY!C16</f>
        <v>9</v>
      </c>
      <c r="AE16" s="26">
        <f>CHEMISTRY!D16</f>
        <v>8</v>
      </c>
      <c r="AF16" s="26">
        <f>CHEMISTRY!E16</f>
        <v>7</v>
      </c>
      <c r="AG16" s="26">
        <f>CHEMISTRY!F16</f>
        <v>43</v>
      </c>
      <c r="AH16" s="26">
        <f t="shared" si="9"/>
        <v>47</v>
      </c>
      <c r="AI16" s="27">
        <f t="shared" si="10"/>
        <v>88</v>
      </c>
      <c r="AJ16" s="28">
        <f t="shared" si="11"/>
        <v>71.391304347826093</v>
      </c>
      <c r="AK16" s="20">
        <f t="shared" si="40"/>
        <v>67</v>
      </c>
      <c r="AL16" s="20" t="str">
        <f>VLOOKUP(AK16,GRADES!$A$2:$B$10,2)</f>
        <v>B3</v>
      </c>
      <c r="AM16" s="26">
        <f>GEOGRAPHY!C16</f>
        <v>0</v>
      </c>
      <c r="AN16" s="26">
        <f>GEOGRAPHY!D16</f>
        <v>0</v>
      </c>
      <c r="AO16" s="26">
        <f>GEOGRAPHY!E16</f>
        <v>0</v>
      </c>
      <c r="AP16" s="26">
        <f>GEOGRAPHY!F16</f>
        <v>0</v>
      </c>
      <c r="AQ16" s="26">
        <f t="shared" si="12"/>
        <v>0</v>
      </c>
      <c r="AR16" s="27">
        <f t="shared" si="13"/>
        <v>88</v>
      </c>
      <c r="AS16" s="28">
        <f t="shared" si="14"/>
        <v>41.956521739130437</v>
      </c>
      <c r="AT16" s="20">
        <f t="shared" si="41"/>
        <v>0</v>
      </c>
      <c r="AU16" s="20" t="str">
        <f>VLOOKUP(AT16,GRADES!$A$2:$B$10,2)</f>
        <v>F9</v>
      </c>
      <c r="AV16" s="26">
        <f>PHYSICS!C16</f>
        <v>8</v>
      </c>
      <c r="AW16" s="26">
        <f>PHYSICS!D16</f>
        <v>6</v>
      </c>
      <c r="AX16" s="26">
        <f>PHYSICS!E16</f>
        <v>6</v>
      </c>
      <c r="AY16" s="26">
        <f>PHYSICS!F16</f>
        <v>36</v>
      </c>
      <c r="AZ16" s="26">
        <f t="shared" si="15"/>
        <v>51</v>
      </c>
      <c r="BA16" s="27">
        <f t="shared" si="16"/>
        <v>87</v>
      </c>
      <c r="BB16" s="28">
        <f t="shared" si="17"/>
        <v>63.347826086956523</v>
      </c>
      <c r="BC16" s="20">
        <f t="shared" si="42"/>
        <v>56</v>
      </c>
      <c r="BD16" s="20" t="str">
        <f>VLOOKUP(BC16,GRADES!$A$2:$B$10,2)</f>
        <v>C5</v>
      </c>
      <c r="BE16" s="26">
        <f>ECONOMICS!C16</f>
        <v>7</v>
      </c>
      <c r="BF16" s="26">
        <f>ECONOMICS!D16</f>
        <v>8</v>
      </c>
      <c r="BG16" s="26">
        <f>ECONOMICS!E16</f>
        <v>7</v>
      </c>
      <c r="BH16" s="26">
        <f>ECONOMICS!F16</f>
        <v>53</v>
      </c>
      <c r="BI16" s="26">
        <f t="shared" si="18"/>
        <v>55</v>
      </c>
      <c r="BJ16" s="27">
        <f t="shared" si="19"/>
        <v>83</v>
      </c>
      <c r="BK16" s="28">
        <f t="shared" si="20"/>
        <v>72.260869565217391</v>
      </c>
      <c r="BL16" s="20">
        <f t="shared" si="43"/>
        <v>75</v>
      </c>
      <c r="BM16" s="20" t="str">
        <f>VLOOKUP(BL16,GRADES!$A$2:$B$10,2)</f>
        <v>A1</v>
      </c>
      <c r="BN16" s="26">
        <f>AGRICULTURE!C16</f>
        <v>9</v>
      </c>
      <c r="BO16" s="26">
        <f>AGRICULTURE!D16</f>
        <v>8</v>
      </c>
      <c r="BP16" s="26">
        <f>AGRICULTURE!E16</f>
        <v>6</v>
      </c>
      <c r="BQ16" s="26">
        <f>AGRICULTURE!F16</f>
        <v>49</v>
      </c>
      <c r="BR16" s="26">
        <f t="shared" si="21"/>
        <v>50</v>
      </c>
      <c r="BS16" s="27">
        <f t="shared" si="22"/>
        <v>87</v>
      </c>
      <c r="BT16" s="28">
        <f t="shared" si="23"/>
        <v>70.782608695652172</v>
      </c>
      <c r="BU16" s="20">
        <f t="shared" si="44"/>
        <v>72</v>
      </c>
      <c r="BV16" s="20" t="str">
        <f>VLOOKUP(BU16,GRADES!$A$2:$B$10,2)</f>
        <v>B2</v>
      </c>
      <c r="BW16" s="26">
        <f>'CIVIC EDU'!C16</f>
        <v>8</v>
      </c>
      <c r="BX16" s="26">
        <f>'CIVIC EDU'!D16</f>
        <v>8</v>
      </c>
      <c r="BY16" s="26">
        <f>'CIVIC EDU'!E16</f>
        <v>9</v>
      </c>
      <c r="BZ16" s="26">
        <f>'CIVIC EDU'!F16</f>
        <v>56</v>
      </c>
      <c r="CA16" s="26">
        <f t="shared" si="24"/>
        <v>76</v>
      </c>
      <c r="CB16" s="27">
        <f t="shared" si="25"/>
        <v>99</v>
      </c>
      <c r="CC16" s="28">
        <f t="shared" si="26"/>
        <v>90.608695652173907</v>
      </c>
      <c r="CD16" s="20">
        <f t="shared" si="45"/>
        <v>81</v>
      </c>
      <c r="CE16" s="20" t="str">
        <f>VLOOKUP(CD16,GRADES!$A$2:$B$10,2)</f>
        <v>A1</v>
      </c>
      <c r="CF16" s="20">
        <f>FMATHS!C16</f>
        <v>7</v>
      </c>
      <c r="CG16" s="20">
        <f>FMATHS!D16</f>
        <v>8</v>
      </c>
      <c r="CH16" s="20">
        <f>FMATHS!E16</f>
        <v>8</v>
      </c>
      <c r="CI16" s="20">
        <f>FMATHS!F16</f>
        <v>43</v>
      </c>
      <c r="CJ16" s="26">
        <f t="shared" si="27"/>
        <v>45</v>
      </c>
      <c r="CK16" s="37">
        <f t="shared" si="28"/>
        <v>83</v>
      </c>
      <c r="CL16" s="28">
        <f t="shared" si="29"/>
        <v>63.260869565217391</v>
      </c>
      <c r="CM16" s="20">
        <f t="shared" si="46"/>
        <v>66</v>
      </c>
      <c r="CN16" s="20" t="str">
        <f>VLOOKUP(CM16,GRADES!$A$2:$B$10,2)</f>
        <v>B3</v>
      </c>
      <c r="CO16" s="20">
        <f>IGBO!C16</f>
        <v>9</v>
      </c>
      <c r="CP16" s="20">
        <f>IGBO!D16</f>
        <v>9</v>
      </c>
      <c r="CQ16" s="20">
        <f>IGBO!E16</f>
        <v>6</v>
      </c>
      <c r="CR16" s="20">
        <f>IGBO!F16</f>
        <v>54</v>
      </c>
      <c r="CS16" s="26">
        <f t="shared" si="30"/>
        <v>0</v>
      </c>
      <c r="CT16" s="37">
        <f t="shared" si="31"/>
        <v>89</v>
      </c>
      <c r="CU16" s="28">
        <f t="shared" si="32"/>
        <v>31.826086956521738</v>
      </c>
      <c r="CV16" s="20">
        <f t="shared" si="47"/>
        <v>78</v>
      </c>
      <c r="CW16" s="20" t="str">
        <f>VLOOKUP(CV16,GRADES!$A$2:$B$10,2)</f>
        <v>A1</v>
      </c>
      <c r="CX16" s="20">
        <f>MARKETING!C16</f>
        <v>10</v>
      </c>
      <c r="CY16" s="20">
        <f>MARKETING!D16</f>
        <v>10</v>
      </c>
      <c r="CZ16" s="20">
        <f>MARKETING!E16</f>
        <v>8</v>
      </c>
      <c r="DA16" s="20">
        <f>MARKETING!F16</f>
        <v>50</v>
      </c>
      <c r="DB16" s="26">
        <f t="shared" si="48"/>
        <v>49</v>
      </c>
      <c r="DC16" s="43">
        <f t="shared" si="49"/>
        <v>92</v>
      </c>
      <c r="DD16" s="28">
        <f t="shared" si="50"/>
        <v>73.478260869565219</v>
      </c>
      <c r="DE16" s="20">
        <f t="shared" si="51"/>
        <v>78</v>
      </c>
      <c r="DF16" s="20" t="str">
        <f>VLOOKUP(DE16,GRADES!$A$2:$B$10,2)</f>
        <v>A1</v>
      </c>
      <c r="DG16" s="20">
        <v>11</v>
      </c>
      <c r="DH16" s="20">
        <v>1100</v>
      </c>
      <c r="DI16" s="20">
        <f t="shared" si="52"/>
        <v>788</v>
      </c>
      <c r="DJ16" s="20">
        <f t="shared" si="36"/>
        <v>71.63636363636364</v>
      </c>
      <c r="DK16" s="32">
        <f t="shared" si="53"/>
        <v>14</v>
      </c>
      <c r="DL16" s="20" t="s">
        <v>60</v>
      </c>
      <c r="DO16" s="30"/>
    </row>
    <row r="17" spans="1:119" ht="18.75" thickBot="1">
      <c r="A17" s="42">
        <v>20180145</v>
      </c>
      <c r="B17" s="39" t="s">
        <v>73</v>
      </c>
      <c r="C17" s="26">
        <f>ENGLISH!C17</f>
        <v>8</v>
      </c>
      <c r="D17" s="26">
        <f>ENGLISH!D17</f>
        <v>7</v>
      </c>
      <c r="E17" s="26">
        <f>ENGLISH!E17</f>
        <v>6</v>
      </c>
      <c r="F17" s="26">
        <f>ENGLISH!F17</f>
        <v>44</v>
      </c>
      <c r="G17" s="26">
        <f t="shared" si="0"/>
        <v>48</v>
      </c>
      <c r="H17" s="27">
        <f t="shared" si="1"/>
        <v>79</v>
      </c>
      <c r="I17" s="28">
        <f t="shared" si="2"/>
        <v>62.913043478260867</v>
      </c>
      <c r="J17" s="20">
        <f t="shared" si="37"/>
        <v>65</v>
      </c>
      <c r="K17" s="20" t="str">
        <f>VLOOKUP(J17,GRADES!$A$2:$B$10,2)</f>
        <v>B3</v>
      </c>
      <c r="L17" s="26">
        <f>MATHS!C17</f>
        <v>9</v>
      </c>
      <c r="M17" s="26">
        <f>MATHS!D17</f>
        <v>6</v>
      </c>
      <c r="N17" s="26">
        <f>MATHS!E17</f>
        <v>5</v>
      </c>
      <c r="O17" s="26">
        <f>MATHS!F17</f>
        <v>37</v>
      </c>
      <c r="P17" s="26">
        <f t="shared" si="3"/>
        <v>30</v>
      </c>
      <c r="Q17" s="27">
        <f t="shared" si="4"/>
        <v>78</v>
      </c>
      <c r="R17" s="28">
        <f t="shared" si="5"/>
        <v>57.217391304347828</v>
      </c>
      <c r="S17" s="20">
        <f t="shared" si="38"/>
        <v>57</v>
      </c>
      <c r="T17" s="20" t="str">
        <f>VLOOKUP(S17,GRADES!$A$2:$B$10,2)</f>
        <v>C5</v>
      </c>
      <c r="U17" s="26">
        <f>BIOLOGY!C17</f>
        <v>10</v>
      </c>
      <c r="V17" s="26">
        <f>BIOLOGY!D17</f>
        <v>7</v>
      </c>
      <c r="W17" s="26">
        <f>BIOLOGY!E17</f>
        <v>8</v>
      </c>
      <c r="X17" s="26">
        <f>BIOLOGY!F17</f>
        <v>63</v>
      </c>
      <c r="Y17" s="26">
        <f t="shared" si="6"/>
        <v>67</v>
      </c>
      <c r="Z17" s="27">
        <f t="shared" si="7"/>
        <v>95</v>
      </c>
      <c r="AA17" s="28">
        <f t="shared" si="8"/>
        <v>84.478260869565219</v>
      </c>
      <c r="AB17" s="20">
        <f t="shared" si="39"/>
        <v>88</v>
      </c>
      <c r="AC17" s="20" t="str">
        <f>VLOOKUP(AB17,GRADES!$A$2:$B$10,2)</f>
        <v>A1</v>
      </c>
      <c r="AD17" s="26">
        <f>CHEMISTRY!C17</f>
        <v>10</v>
      </c>
      <c r="AE17" s="26">
        <f>CHEMISTRY!D17</f>
        <v>6</v>
      </c>
      <c r="AF17" s="26">
        <f>CHEMISTRY!E17</f>
        <v>5</v>
      </c>
      <c r="AG17" s="26">
        <f>CHEMISTRY!F17</f>
        <v>56</v>
      </c>
      <c r="AH17" s="26">
        <f t="shared" si="9"/>
        <v>47</v>
      </c>
      <c r="AI17" s="27">
        <f t="shared" si="10"/>
        <v>88</v>
      </c>
      <c r="AJ17" s="28">
        <f t="shared" si="11"/>
        <v>71.391304347826093</v>
      </c>
      <c r="AK17" s="20">
        <f t="shared" si="40"/>
        <v>77</v>
      </c>
      <c r="AL17" s="20" t="str">
        <f>VLOOKUP(AK17,GRADES!$A$2:$B$10,2)</f>
        <v>A1</v>
      </c>
      <c r="AM17" s="26">
        <f>GEOGRAPHY!C17</f>
        <v>0</v>
      </c>
      <c r="AN17" s="26">
        <f>GEOGRAPHY!D17</f>
        <v>0</v>
      </c>
      <c r="AO17" s="26">
        <f>GEOGRAPHY!E17</f>
        <v>0</v>
      </c>
      <c r="AP17" s="26">
        <f>GEOGRAPHY!F17</f>
        <v>0</v>
      </c>
      <c r="AQ17" s="26">
        <f t="shared" si="12"/>
        <v>0</v>
      </c>
      <c r="AR17" s="27">
        <f t="shared" si="13"/>
        <v>88</v>
      </c>
      <c r="AS17" s="28">
        <f t="shared" si="14"/>
        <v>41.956521739130437</v>
      </c>
      <c r="AT17" s="20">
        <f t="shared" si="41"/>
        <v>0</v>
      </c>
      <c r="AU17" s="20" t="str">
        <f>VLOOKUP(AT17,GRADES!$A$2:$B$10,2)</f>
        <v>F9</v>
      </c>
      <c r="AV17" s="26">
        <f>PHYSICS!C17</f>
        <v>7</v>
      </c>
      <c r="AW17" s="26">
        <f>PHYSICS!D17</f>
        <v>4</v>
      </c>
      <c r="AX17" s="26">
        <f>PHYSICS!E17</f>
        <v>6</v>
      </c>
      <c r="AY17" s="26">
        <f>PHYSICS!F17</f>
        <v>41</v>
      </c>
      <c r="AZ17" s="26">
        <f t="shared" si="15"/>
        <v>51</v>
      </c>
      <c r="BA17" s="27">
        <f t="shared" si="16"/>
        <v>87</v>
      </c>
      <c r="BB17" s="28">
        <f t="shared" si="17"/>
        <v>63.347826086956523</v>
      </c>
      <c r="BC17" s="20">
        <f t="shared" si="42"/>
        <v>58</v>
      </c>
      <c r="BD17" s="20" t="str">
        <f>VLOOKUP(BC17,GRADES!$A$2:$B$10,2)</f>
        <v>C5</v>
      </c>
      <c r="BE17" s="26">
        <f>ECONOMICS!C17</f>
        <v>8</v>
      </c>
      <c r="BF17" s="26">
        <f>ECONOMICS!D17</f>
        <v>8</v>
      </c>
      <c r="BG17" s="26">
        <f>ECONOMICS!E17</f>
        <v>7</v>
      </c>
      <c r="BH17" s="26">
        <f>ECONOMICS!F17</f>
        <v>50</v>
      </c>
      <c r="BI17" s="26">
        <f t="shared" si="18"/>
        <v>55</v>
      </c>
      <c r="BJ17" s="27">
        <f t="shared" si="19"/>
        <v>83</v>
      </c>
      <c r="BK17" s="28">
        <f t="shared" si="20"/>
        <v>72.260869565217391</v>
      </c>
      <c r="BL17" s="20">
        <f t="shared" si="43"/>
        <v>73</v>
      </c>
      <c r="BM17" s="20" t="str">
        <f>VLOOKUP(BL17,GRADES!$A$2:$B$10,2)</f>
        <v>B2</v>
      </c>
      <c r="BN17" s="26">
        <f>AGRICULTURE!C17</f>
        <v>10</v>
      </c>
      <c r="BO17" s="26">
        <f>AGRICULTURE!D17</f>
        <v>6</v>
      </c>
      <c r="BP17" s="26">
        <f>AGRICULTURE!E17</f>
        <v>4</v>
      </c>
      <c r="BQ17" s="26">
        <f>AGRICULTURE!F17</f>
        <v>52</v>
      </c>
      <c r="BR17" s="26">
        <f t="shared" si="21"/>
        <v>50</v>
      </c>
      <c r="BS17" s="27">
        <f t="shared" si="22"/>
        <v>87</v>
      </c>
      <c r="BT17" s="28">
        <f t="shared" si="23"/>
        <v>70.782608695652172</v>
      </c>
      <c r="BU17" s="20">
        <f t="shared" si="44"/>
        <v>72</v>
      </c>
      <c r="BV17" s="20" t="str">
        <f>VLOOKUP(BU17,GRADES!$A$2:$B$10,2)</f>
        <v>B2</v>
      </c>
      <c r="BW17" s="26">
        <f>'CIVIC EDU'!C17</f>
        <v>10</v>
      </c>
      <c r="BX17" s="26">
        <f>'CIVIC EDU'!D17</f>
        <v>10</v>
      </c>
      <c r="BY17" s="26">
        <f>'CIVIC EDU'!E17</f>
        <v>10</v>
      </c>
      <c r="BZ17" s="26">
        <f>'CIVIC EDU'!F17</f>
        <v>69</v>
      </c>
      <c r="CA17" s="26">
        <f t="shared" si="24"/>
        <v>76</v>
      </c>
      <c r="CB17" s="27">
        <f t="shared" si="25"/>
        <v>99</v>
      </c>
      <c r="CC17" s="28">
        <f t="shared" si="26"/>
        <v>90.608695652173907</v>
      </c>
      <c r="CD17" s="20">
        <f t="shared" si="45"/>
        <v>99</v>
      </c>
      <c r="CE17" s="20" t="str">
        <f>VLOOKUP(CD17,GRADES!$A$2:$B$10,2)</f>
        <v>A1</v>
      </c>
      <c r="CF17" s="20">
        <f>FMATHS!C17</f>
        <v>10</v>
      </c>
      <c r="CG17" s="20">
        <f>FMATHS!D17</f>
        <v>5</v>
      </c>
      <c r="CH17" s="20">
        <f>FMATHS!E17</f>
        <v>8</v>
      </c>
      <c r="CI17" s="20">
        <f>FMATHS!F17</f>
        <v>40</v>
      </c>
      <c r="CJ17" s="26">
        <f t="shared" si="27"/>
        <v>45</v>
      </c>
      <c r="CK17" s="37">
        <f t="shared" si="28"/>
        <v>83</v>
      </c>
      <c r="CL17" s="28">
        <f t="shared" si="29"/>
        <v>63.260869565217391</v>
      </c>
      <c r="CM17" s="20">
        <f t="shared" si="46"/>
        <v>63</v>
      </c>
      <c r="CN17" s="20" t="str">
        <f>VLOOKUP(CM17,GRADES!$A$2:$B$10,2)</f>
        <v>C4</v>
      </c>
      <c r="CO17" s="20">
        <f>IGBO!C17</f>
        <v>8</v>
      </c>
      <c r="CP17" s="20">
        <f>IGBO!D17</f>
        <v>5</v>
      </c>
      <c r="CQ17" s="20">
        <f>IGBO!E17</f>
        <v>7</v>
      </c>
      <c r="CR17" s="20">
        <f>IGBO!F17</f>
        <v>52</v>
      </c>
      <c r="CS17" s="26">
        <f t="shared" si="30"/>
        <v>0</v>
      </c>
      <c r="CT17" s="37">
        <f t="shared" si="31"/>
        <v>89</v>
      </c>
      <c r="CU17" s="28">
        <f t="shared" si="32"/>
        <v>31.826086956521738</v>
      </c>
      <c r="CV17" s="20">
        <f t="shared" si="47"/>
        <v>72</v>
      </c>
      <c r="CW17" s="20" t="str">
        <f>VLOOKUP(CV17,GRADES!$A$2:$B$10,2)</f>
        <v>B2</v>
      </c>
      <c r="CX17" s="20">
        <f>MARKETING!C17</f>
        <v>10</v>
      </c>
      <c r="CY17" s="20">
        <f>MARKETING!D17</f>
        <v>10</v>
      </c>
      <c r="CZ17" s="20">
        <f>MARKETING!E17</f>
        <v>6</v>
      </c>
      <c r="DA17" s="20">
        <f>MARKETING!F17</f>
        <v>52</v>
      </c>
      <c r="DB17" s="26">
        <f t="shared" si="48"/>
        <v>49</v>
      </c>
      <c r="DC17" s="43">
        <f t="shared" si="49"/>
        <v>92</v>
      </c>
      <c r="DD17" s="28">
        <f t="shared" si="50"/>
        <v>73.478260869565219</v>
      </c>
      <c r="DE17" s="20">
        <f t="shared" si="51"/>
        <v>78</v>
      </c>
      <c r="DF17" s="20" t="str">
        <f>VLOOKUP(DE17,GRADES!$A$2:$B$10,2)</f>
        <v>A1</v>
      </c>
      <c r="DG17" s="20">
        <v>11</v>
      </c>
      <c r="DH17" s="20">
        <v>1100</v>
      </c>
      <c r="DI17" s="20">
        <f t="shared" si="52"/>
        <v>802</v>
      </c>
      <c r="DJ17" s="20">
        <f t="shared" si="36"/>
        <v>72.909090909090907</v>
      </c>
      <c r="DK17" s="32">
        <f t="shared" si="53"/>
        <v>12</v>
      </c>
      <c r="DL17" s="20" t="s">
        <v>60</v>
      </c>
      <c r="DO17" s="30"/>
    </row>
    <row r="18" spans="1:119" ht="18.75" thickBot="1">
      <c r="A18" s="42">
        <v>20180151</v>
      </c>
      <c r="B18" s="39" t="s">
        <v>74</v>
      </c>
      <c r="C18" s="26">
        <f>ENGLISH!C18</f>
        <v>6</v>
      </c>
      <c r="D18" s="26">
        <f>ENGLISH!D18</f>
        <v>8</v>
      </c>
      <c r="E18" s="26">
        <f>ENGLISH!E18</f>
        <v>7</v>
      </c>
      <c r="F18" s="26">
        <f>ENGLISH!F18</f>
        <v>41</v>
      </c>
      <c r="G18" s="26">
        <f t="shared" si="0"/>
        <v>48</v>
      </c>
      <c r="H18" s="27">
        <f t="shared" si="1"/>
        <v>79</v>
      </c>
      <c r="I18" s="28">
        <f t="shared" si="2"/>
        <v>62.913043478260867</v>
      </c>
      <c r="J18" s="20">
        <f t="shared" si="37"/>
        <v>62</v>
      </c>
      <c r="K18" s="20" t="str">
        <f>VLOOKUP(J18,GRADES!$A$2:$B$10,2)</f>
        <v>C4</v>
      </c>
      <c r="L18" s="26">
        <f>MATHS!C18</f>
        <v>7</v>
      </c>
      <c r="M18" s="26">
        <f>MATHS!D18</f>
        <v>5</v>
      </c>
      <c r="N18" s="26">
        <f>MATHS!E18</f>
        <v>6</v>
      </c>
      <c r="O18" s="26">
        <f>MATHS!F18</f>
        <v>46</v>
      </c>
      <c r="P18" s="26">
        <f t="shared" si="3"/>
        <v>30</v>
      </c>
      <c r="Q18" s="27">
        <f t="shared" si="4"/>
        <v>78</v>
      </c>
      <c r="R18" s="28">
        <f t="shared" si="5"/>
        <v>57.217391304347828</v>
      </c>
      <c r="S18" s="20">
        <f t="shared" si="38"/>
        <v>64</v>
      </c>
      <c r="T18" s="20" t="str">
        <f>VLOOKUP(S18,GRADES!$A$2:$B$10,2)</f>
        <v>C4</v>
      </c>
      <c r="U18" s="26">
        <f>BIOLOGY!C18</f>
        <v>2</v>
      </c>
      <c r="V18" s="26">
        <f>BIOLOGY!D18</f>
        <v>9</v>
      </c>
      <c r="W18" s="26">
        <f>BIOLOGY!E18</f>
        <v>10</v>
      </c>
      <c r="X18" s="26">
        <f>BIOLOGY!F18</f>
        <v>64</v>
      </c>
      <c r="Y18" s="26">
        <f t="shared" si="6"/>
        <v>67</v>
      </c>
      <c r="Z18" s="27">
        <f t="shared" si="7"/>
        <v>95</v>
      </c>
      <c r="AA18" s="28">
        <f t="shared" si="8"/>
        <v>84.478260869565219</v>
      </c>
      <c r="AB18" s="20">
        <f t="shared" si="39"/>
        <v>85</v>
      </c>
      <c r="AC18" s="20" t="str">
        <f>VLOOKUP(AB18,GRADES!$A$2:$B$10,2)</f>
        <v>A1</v>
      </c>
      <c r="AD18" s="26">
        <f>CHEMISTRY!C18</f>
        <v>7</v>
      </c>
      <c r="AE18" s="26">
        <f>CHEMISTRY!D18</f>
        <v>7</v>
      </c>
      <c r="AF18" s="26">
        <f>CHEMISTRY!E18</f>
        <v>8</v>
      </c>
      <c r="AG18" s="26">
        <f>CHEMISTRY!F18</f>
        <v>49</v>
      </c>
      <c r="AH18" s="26">
        <f t="shared" si="9"/>
        <v>47</v>
      </c>
      <c r="AI18" s="27">
        <f t="shared" si="10"/>
        <v>88</v>
      </c>
      <c r="AJ18" s="28">
        <f t="shared" si="11"/>
        <v>71.391304347826093</v>
      </c>
      <c r="AK18" s="20">
        <f t="shared" si="40"/>
        <v>71</v>
      </c>
      <c r="AL18" s="20" t="str">
        <f>VLOOKUP(AK18,GRADES!$A$2:$B$10,2)</f>
        <v>B2</v>
      </c>
      <c r="AM18" s="26">
        <f>GEOGRAPHY!C18</f>
        <v>9</v>
      </c>
      <c r="AN18" s="26">
        <f>GEOGRAPHY!D18</f>
        <v>7</v>
      </c>
      <c r="AO18" s="26">
        <f>GEOGRAPHY!E18</f>
        <v>8</v>
      </c>
      <c r="AP18" s="26">
        <f>GEOGRAPHY!F18</f>
        <v>55</v>
      </c>
      <c r="AQ18" s="26">
        <f t="shared" si="12"/>
        <v>0</v>
      </c>
      <c r="AR18" s="27">
        <f t="shared" si="13"/>
        <v>88</v>
      </c>
      <c r="AS18" s="28">
        <f t="shared" si="14"/>
        <v>41.956521739130437</v>
      </c>
      <c r="AT18" s="20">
        <f t="shared" si="41"/>
        <v>79</v>
      </c>
      <c r="AU18" s="20" t="str">
        <f>VLOOKUP(AT18,GRADES!$A$2:$B$10,2)</f>
        <v>A1</v>
      </c>
      <c r="AV18" s="26">
        <f>PHYSICS!C18</f>
        <v>7</v>
      </c>
      <c r="AW18" s="26">
        <f>PHYSICS!D18</f>
        <v>5</v>
      </c>
      <c r="AX18" s="26">
        <f>PHYSICS!E18</f>
        <v>6</v>
      </c>
      <c r="AY18" s="26">
        <f>PHYSICS!F18</f>
        <v>36</v>
      </c>
      <c r="AZ18" s="26">
        <f t="shared" si="15"/>
        <v>51</v>
      </c>
      <c r="BA18" s="27">
        <f t="shared" si="16"/>
        <v>87</v>
      </c>
      <c r="BB18" s="28">
        <f t="shared" si="17"/>
        <v>63.347826086956523</v>
      </c>
      <c r="BC18" s="20">
        <f t="shared" si="42"/>
        <v>54</v>
      </c>
      <c r="BD18" s="20" t="str">
        <f>VLOOKUP(BC18,GRADES!$A$2:$B$10,2)</f>
        <v>C6</v>
      </c>
      <c r="BE18" s="26">
        <f>ECONOMICS!C18</f>
        <v>8</v>
      </c>
      <c r="BF18" s="26">
        <f>ECONOMICS!D18</f>
        <v>9</v>
      </c>
      <c r="BG18" s="26">
        <f>ECONOMICS!E18</f>
        <v>7</v>
      </c>
      <c r="BH18" s="26">
        <f>ECONOMICS!F18</f>
        <v>53</v>
      </c>
      <c r="BI18" s="26">
        <f t="shared" si="18"/>
        <v>55</v>
      </c>
      <c r="BJ18" s="27">
        <f t="shared" si="19"/>
        <v>83</v>
      </c>
      <c r="BK18" s="28">
        <f t="shared" si="20"/>
        <v>72.260869565217391</v>
      </c>
      <c r="BL18" s="20">
        <f t="shared" si="43"/>
        <v>77</v>
      </c>
      <c r="BM18" s="20" t="str">
        <f>VLOOKUP(BL18,GRADES!$A$2:$B$10,2)</f>
        <v>A1</v>
      </c>
      <c r="BN18" s="26">
        <f>AGRICULTURE!C18</f>
        <v>8</v>
      </c>
      <c r="BO18" s="26">
        <f>AGRICULTURE!D18</f>
        <v>6</v>
      </c>
      <c r="BP18" s="26">
        <f>AGRICULTURE!E18</f>
        <v>5</v>
      </c>
      <c r="BQ18" s="26">
        <f>AGRICULTURE!F18</f>
        <v>47</v>
      </c>
      <c r="BR18" s="26">
        <f t="shared" si="21"/>
        <v>50</v>
      </c>
      <c r="BS18" s="27">
        <f t="shared" si="22"/>
        <v>87</v>
      </c>
      <c r="BT18" s="28">
        <f t="shared" si="23"/>
        <v>70.782608695652172</v>
      </c>
      <c r="BU18" s="20">
        <f t="shared" si="44"/>
        <v>66</v>
      </c>
      <c r="BV18" s="20" t="str">
        <f>VLOOKUP(BU18,GRADES!$A$2:$B$10,2)</f>
        <v>B3</v>
      </c>
      <c r="BW18" s="26">
        <f>'CIVIC EDU'!C18</f>
        <v>10</v>
      </c>
      <c r="BX18" s="26">
        <f>'CIVIC EDU'!D18</f>
        <v>9</v>
      </c>
      <c r="BY18" s="26">
        <f>'CIVIC EDU'!E18</f>
        <v>10</v>
      </c>
      <c r="BZ18" s="26">
        <f>'CIVIC EDU'!F18</f>
        <v>65</v>
      </c>
      <c r="CA18" s="26">
        <f t="shared" si="24"/>
        <v>76</v>
      </c>
      <c r="CB18" s="27">
        <f t="shared" si="25"/>
        <v>99</v>
      </c>
      <c r="CC18" s="28">
        <f t="shared" si="26"/>
        <v>90.608695652173907</v>
      </c>
      <c r="CD18" s="20">
        <f t="shared" si="45"/>
        <v>94</v>
      </c>
      <c r="CE18" s="20" t="str">
        <f>VLOOKUP(CD18,GRADES!$A$2:$B$10,2)</f>
        <v>A1</v>
      </c>
      <c r="CF18" s="20">
        <f>FMATHS!C18</f>
        <v>7</v>
      </c>
      <c r="CG18" s="20">
        <f>FMATHS!D18</f>
        <v>8</v>
      </c>
      <c r="CH18" s="20">
        <f>FMATHS!E18</f>
        <v>5</v>
      </c>
      <c r="CI18" s="20">
        <f>FMATHS!F18</f>
        <v>36</v>
      </c>
      <c r="CJ18" s="26">
        <f t="shared" si="27"/>
        <v>45</v>
      </c>
      <c r="CK18" s="37">
        <f t="shared" si="28"/>
        <v>83</v>
      </c>
      <c r="CL18" s="28">
        <f t="shared" si="29"/>
        <v>63.260869565217391</v>
      </c>
      <c r="CM18" s="20">
        <f t="shared" si="46"/>
        <v>56</v>
      </c>
      <c r="CN18" s="20" t="str">
        <f>VLOOKUP(CM18,GRADES!$A$2:$B$10,2)</f>
        <v>C5</v>
      </c>
      <c r="CO18" s="20">
        <f>IGBO!C18</f>
        <v>0</v>
      </c>
      <c r="CP18" s="20">
        <f>IGBO!D18</f>
        <v>0</v>
      </c>
      <c r="CQ18" s="20">
        <f>IGBO!E18</f>
        <v>0</v>
      </c>
      <c r="CR18" s="20">
        <f>IGBO!F18</f>
        <v>0</v>
      </c>
      <c r="CS18" s="26">
        <f t="shared" si="30"/>
        <v>0</v>
      </c>
      <c r="CT18" s="37">
        <f t="shared" si="31"/>
        <v>89</v>
      </c>
      <c r="CU18" s="28">
        <f t="shared" si="32"/>
        <v>31.826086956521738</v>
      </c>
      <c r="CV18" s="20">
        <f t="shared" si="47"/>
        <v>0</v>
      </c>
      <c r="CW18" s="20" t="str">
        <f>VLOOKUP(CV18,GRADES!$A$2:$B$10,2)</f>
        <v>F9</v>
      </c>
      <c r="CX18" s="20">
        <f>MARKETING!C18</f>
        <v>10</v>
      </c>
      <c r="CY18" s="20">
        <f>MARKETING!D18</f>
        <v>7</v>
      </c>
      <c r="CZ18" s="20">
        <f>MARKETING!E18</f>
        <v>8</v>
      </c>
      <c r="DA18" s="20">
        <f>MARKETING!F18</f>
        <v>41</v>
      </c>
      <c r="DB18" s="26">
        <f t="shared" si="48"/>
        <v>49</v>
      </c>
      <c r="DC18" s="43">
        <f t="shared" si="49"/>
        <v>92</v>
      </c>
      <c r="DD18" s="28">
        <f t="shared" si="50"/>
        <v>73.478260869565219</v>
      </c>
      <c r="DE18" s="20">
        <f t="shared" si="51"/>
        <v>66</v>
      </c>
      <c r="DF18" s="20" t="str">
        <f>VLOOKUP(DE18,GRADES!$A$2:$B$10,2)</f>
        <v>B3</v>
      </c>
      <c r="DG18" s="20">
        <v>11</v>
      </c>
      <c r="DH18" s="20">
        <v>1100</v>
      </c>
      <c r="DI18" s="20">
        <f t="shared" si="52"/>
        <v>774</v>
      </c>
      <c r="DJ18" s="20">
        <f t="shared" si="36"/>
        <v>70.36363636363636</v>
      </c>
      <c r="DK18" s="32">
        <f t="shared" si="53"/>
        <v>15</v>
      </c>
      <c r="DL18" s="20" t="s">
        <v>61</v>
      </c>
      <c r="DO18" s="30"/>
    </row>
    <row r="19" spans="1:119" ht="18.75" thickBot="1">
      <c r="A19" s="42">
        <v>20180146</v>
      </c>
      <c r="B19" s="39" t="s">
        <v>82</v>
      </c>
      <c r="C19" s="26">
        <f>ENGLISH!C19</f>
        <v>7</v>
      </c>
      <c r="D19" s="26">
        <f>ENGLISH!D19</f>
        <v>8</v>
      </c>
      <c r="E19" s="26">
        <f>ENGLISH!E19</f>
        <v>8</v>
      </c>
      <c r="F19" s="26">
        <f>ENGLISH!F19</f>
        <v>45</v>
      </c>
      <c r="G19" s="26">
        <f t="shared" si="0"/>
        <v>48</v>
      </c>
      <c r="H19" s="27">
        <f t="shared" si="1"/>
        <v>79</v>
      </c>
      <c r="I19" s="28">
        <f t="shared" si="2"/>
        <v>62.913043478260867</v>
      </c>
      <c r="J19" s="20">
        <f t="shared" si="37"/>
        <v>68</v>
      </c>
      <c r="K19" s="20" t="str">
        <f>VLOOKUP(J19,GRADES!$A$2:$B$10,2)</f>
        <v>B3</v>
      </c>
      <c r="L19" s="26">
        <f>MATHS!C19</f>
        <v>9</v>
      </c>
      <c r="M19" s="26">
        <f>MATHS!D19</f>
        <v>7</v>
      </c>
      <c r="N19" s="26">
        <f>MATHS!E19</f>
        <v>4</v>
      </c>
      <c r="O19" s="26">
        <f>MATHS!F19</f>
        <v>47</v>
      </c>
      <c r="P19" s="26">
        <f t="shared" si="3"/>
        <v>30</v>
      </c>
      <c r="Q19" s="27">
        <f t="shared" si="4"/>
        <v>78</v>
      </c>
      <c r="R19" s="28">
        <f t="shared" si="5"/>
        <v>57.217391304347828</v>
      </c>
      <c r="S19" s="20">
        <f t="shared" si="38"/>
        <v>67</v>
      </c>
      <c r="T19" s="20" t="str">
        <f>VLOOKUP(S19,GRADES!$A$2:$B$10,2)</f>
        <v>B3</v>
      </c>
      <c r="U19" s="26">
        <f>BIOLOGY!C19</f>
        <v>10</v>
      </c>
      <c r="V19" s="26">
        <f>BIOLOGY!D19</f>
        <v>8</v>
      </c>
      <c r="W19" s="26">
        <f>BIOLOGY!E19</f>
        <v>10</v>
      </c>
      <c r="X19" s="26">
        <f>BIOLOGY!F19</f>
        <v>57</v>
      </c>
      <c r="Y19" s="26">
        <f t="shared" si="6"/>
        <v>67</v>
      </c>
      <c r="Z19" s="27">
        <f t="shared" si="7"/>
        <v>95</v>
      </c>
      <c r="AA19" s="28">
        <f t="shared" si="8"/>
        <v>84.478260869565219</v>
      </c>
      <c r="AB19" s="20">
        <f t="shared" si="39"/>
        <v>85</v>
      </c>
      <c r="AC19" s="20" t="str">
        <f>VLOOKUP(AB19,GRADES!$A$2:$B$10,2)</f>
        <v>A1</v>
      </c>
      <c r="AD19" s="26">
        <f>CHEMISTRY!C19</f>
        <v>10</v>
      </c>
      <c r="AE19" s="26">
        <f>CHEMISTRY!D19</f>
        <v>8</v>
      </c>
      <c r="AF19" s="26">
        <f>CHEMISTRY!E19</f>
        <v>7</v>
      </c>
      <c r="AG19" s="26">
        <f>CHEMISTRY!F19</f>
        <v>57</v>
      </c>
      <c r="AH19" s="26">
        <f t="shared" si="9"/>
        <v>47</v>
      </c>
      <c r="AI19" s="27">
        <f t="shared" si="10"/>
        <v>88</v>
      </c>
      <c r="AJ19" s="28">
        <f t="shared" si="11"/>
        <v>71.391304347826093</v>
      </c>
      <c r="AK19" s="20">
        <f t="shared" si="40"/>
        <v>82</v>
      </c>
      <c r="AL19" s="20" t="str">
        <f>VLOOKUP(AK19,GRADES!$A$2:$B$10,2)</f>
        <v>A1</v>
      </c>
      <c r="AM19" s="26">
        <f>GEOGRAPHY!C19</f>
        <v>0</v>
      </c>
      <c r="AN19" s="26">
        <f>GEOGRAPHY!D19</f>
        <v>0</v>
      </c>
      <c r="AO19" s="26">
        <f>GEOGRAPHY!E19</f>
        <v>0</v>
      </c>
      <c r="AP19" s="26">
        <f>GEOGRAPHY!F19</f>
        <v>0</v>
      </c>
      <c r="AQ19" s="26">
        <f t="shared" si="12"/>
        <v>0</v>
      </c>
      <c r="AR19" s="27">
        <f t="shared" si="13"/>
        <v>88</v>
      </c>
      <c r="AS19" s="28">
        <f t="shared" si="14"/>
        <v>41.956521739130437</v>
      </c>
      <c r="AT19" s="20">
        <f t="shared" si="41"/>
        <v>0</v>
      </c>
      <c r="AU19" s="20" t="str">
        <f>VLOOKUP(AT19,GRADES!$A$2:$B$10,2)</f>
        <v>F9</v>
      </c>
      <c r="AV19" s="26">
        <f>PHYSICS!C19</f>
        <v>9</v>
      </c>
      <c r="AW19" s="26">
        <f>PHYSICS!D19</f>
        <v>5</v>
      </c>
      <c r="AX19" s="26">
        <f>PHYSICS!E19</f>
        <v>7</v>
      </c>
      <c r="AY19" s="26">
        <f>PHYSICS!F19</f>
        <v>46</v>
      </c>
      <c r="AZ19" s="26">
        <f t="shared" si="15"/>
        <v>51</v>
      </c>
      <c r="BA19" s="27">
        <f t="shared" si="16"/>
        <v>87</v>
      </c>
      <c r="BB19" s="28">
        <f t="shared" si="17"/>
        <v>63.347826086956523</v>
      </c>
      <c r="BC19" s="20">
        <f t="shared" si="42"/>
        <v>67</v>
      </c>
      <c r="BD19" s="20" t="str">
        <f>VLOOKUP(BC19,GRADES!$A$2:$B$10,2)</f>
        <v>B3</v>
      </c>
      <c r="BE19" s="26">
        <f>ECONOMICS!C19</f>
        <v>10</v>
      </c>
      <c r="BF19" s="26">
        <f>ECONOMICS!D19</f>
        <v>8</v>
      </c>
      <c r="BG19" s="26">
        <f>ECONOMICS!E19</f>
        <v>7</v>
      </c>
      <c r="BH19" s="26">
        <f>ECONOMICS!F19</f>
        <v>58</v>
      </c>
      <c r="BI19" s="26">
        <f t="shared" si="18"/>
        <v>55</v>
      </c>
      <c r="BJ19" s="27">
        <f t="shared" si="19"/>
        <v>83</v>
      </c>
      <c r="BK19" s="28">
        <f t="shared" si="20"/>
        <v>72.260869565217391</v>
      </c>
      <c r="BL19" s="20">
        <f t="shared" si="43"/>
        <v>83</v>
      </c>
      <c r="BM19" s="20" t="str">
        <f>VLOOKUP(BL19,GRADES!$A$2:$B$10,2)</f>
        <v>A1</v>
      </c>
      <c r="BN19" s="26">
        <f>AGRICULTURE!C19</f>
        <v>7</v>
      </c>
      <c r="BO19" s="26">
        <f>AGRICULTURE!D19</f>
        <v>7</v>
      </c>
      <c r="BP19" s="26">
        <f>AGRICULTURE!E19</f>
        <v>7</v>
      </c>
      <c r="BQ19" s="26">
        <f>AGRICULTURE!F19</f>
        <v>58</v>
      </c>
      <c r="BR19" s="26">
        <f t="shared" si="21"/>
        <v>50</v>
      </c>
      <c r="BS19" s="27">
        <f t="shared" si="22"/>
        <v>87</v>
      </c>
      <c r="BT19" s="28">
        <f t="shared" si="23"/>
        <v>70.782608695652172</v>
      </c>
      <c r="BU19" s="20">
        <f t="shared" si="44"/>
        <v>79</v>
      </c>
      <c r="BV19" s="20" t="str">
        <f>VLOOKUP(BU19,GRADES!$A$2:$B$10,2)</f>
        <v>A1</v>
      </c>
      <c r="BW19" s="26">
        <f>'CIVIC EDU'!C19</f>
        <v>10</v>
      </c>
      <c r="BX19" s="26">
        <f>'CIVIC EDU'!D19</f>
        <v>9</v>
      </c>
      <c r="BY19" s="26">
        <f>'CIVIC EDU'!E19</f>
        <v>10</v>
      </c>
      <c r="BZ19" s="26">
        <f>'CIVIC EDU'!F19</f>
        <v>65</v>
      </c>
      <c r="CA19" s="26">
        <f t="shared" si="24"/>
        <v>76</v>
      </c>
      <c r="CB19" s="27">
        <f t="shared" si="25"/>
        <v>99</v>
      </c>
      <c r="CC19" s="28">
        <f t="shared" si="26"/>
        <v>90.608695652173907</v>
      </c>
      <c r="CD19" s="20">
        <f t="shared" si="45"/>
        <v>94</v>
      </c>
      <c r="CE19" s="20" t="str">
        <f>VLOOKUP(CD19,GRADES!$A$2:$B$10,2)</f>
        <v>A1</v>
      </c>
      <c r="CF19" s="20">
        <f>FMATHS!C19</f>
        <v>8</v>
      </c>
      <c r="CG19" s="20">
        <f>FMATHS!D19</f>
        <v>8</v>
      </c>
      <c r="CH19" s="20">
        <f>FMATHS!E19</f>
        <v>9</v>
      </c>
      <c r="CI19" s="20">
        <f>FMATHS!F19</f>
        <v>50</v>
      </c>
      <c r="CJ19" s="26">
        <f t="shared" si="27"/>
        <v>45</v>
      </c>
      <c r="CK19" s="37">
        <f t="shared" si="28"/>
        <v>83</v>
      </c>
      <c r="CL19" s="28">
        <f t="shared" si="29"/>
        <v>63.260869565217391</v>
      </c>
      <c r="CM19" s="20">
        <f t="shared" si="46"/>
        <v>75</v>
      </c>
      <c r="CN19" s="20" t="str">
        <f>VLOOKUP(CM19,GRADES!$A$2:$B$10,2)</f>
        <v>A1</v>
      </c>
      <c r="CO19" s="20">
        <f>IGBO!C19</f>
        <v>9</v>
      </c>
      <c r="CP19" s="20">
        <f>IGBO!D19</f>
        <v>9</v>
      </c>
      <c r="CQ19" s="20">
        <f>IGBO!E19</f>
        <v>4</v>
      </c>
      <c r="CR19" s="20">
        <f>IGBO!F19</f>
        <v>62</v>
      </c>
      <c r="CS19" s="26">
        <f t="shared" si="30"/>
        <v>0</v>
      </c>
      <c r="CT19" s="37">
        <f t="shared" si="31"/>
        <v>89</v>
      </c>
      <c r="CU19" s="28">
        <f t="shared" si="32"/>
        <v>31.826086956521738</v>
      </c>
      <c r="CV19" s="20">
        <f t="shared" si="47"/>
        <v>84</v>
      </c>
      <c r="CW19" s="20" t="str">
        <f>VLOOKUP(CV19,GRADES!$A$2:$B$10,2)</f>
        <v>A1</v>
      </c>
      <c r="CX19" s="20">
        <f>MARKETING!C19</f>
        <v>10</v>
      </c>
      <c r="CY19" s="20">
        <f>MARKETING!D19</f>
        <v>10</v>
      </c>
      <c r="CZ19" s="20">
        <f>MARKETING!E19</f>
        <v>9</v>
      </c>
      <c r="DA19" s="20">
        <f>MARKETING!F19</f>
        <v>60</v>
      </c>
      <c r="DB19" s="26">
        <f t="shared" si="48"/>
        <v>49</v>
      </c>
      <c r="DC19" s="43">
        <f t="shared" si="49"/>
        <v>92</v>
      </c>
      <c r="DD19" s="28">
        <f t="shared" si="50"/>
        <v>73.478260869565219</v>
      </c>
      <c r="DE19" s="20">
        <f t="shared" si="51"/>
        <v>89</v>
      </c>
      <c r="DF19" s="20" t="str">
        <f>VLOOKUP(DE19,GRADES!$A$2:$B$10,2)</f>
        <v>A1</v>
      </c>
      <c r="DG19" s="20">
        <v>11</v>
      </c>
      <c r="DH19" s="20">
        <v>1100</v>
      </c>
      <c r="DI19" s="20">
        <f t="shared" si="52"/>
        <v>873</v>
      </c>
      <c r="DJ19" s="20">
        <f t="shared" si="36"/>
        <v>79.36363636363636</v>
      </c>
      <c r="DK19" s="32">
        <f t="shared" si="53"/>
        <v>6</v>
      </c>
      <c r="DL19" s="20" t="s">
        <v>60</v>
      </c>
      <c r="DO19" s="30"/>
    </row>
    <row r="20" spans="1:119" ht="18.75" thickBot="1">
      <c r="A20" s="42">
        <v>20180196</v>
      </c>
      <c r="B20" s="39" t="s">
        <v>75</v>
      </c>
      <c r="C20" s="26">
        <f>ENGLISH!C20</f>
        <v>9</v>
      </c>
      <c r="D20" s="26">
        <f>ENGLISH!D20</f>
        <v>7</v>
      </c>
      <c r="E20" s="26">
        <f>ENGLISH!E20</f>
        <v>6</v>
      </c>
      <c r="F20" s="26">
        <f>ENGLISH!F20</f>
        <v>47</v>
      </c>
      <c r="G20" s="26">
        <f t="shared" si="0"/>
        <v>48</v>
      </c>
      <c r="H20" s="27">
        <f t="shared" si="1"/>
        <v>79</v>
      </c>
      <c r="I20" s="28">
        <f t="shared" si="2"/>
        <v>62.913043478260867</v>
      </c>
      <c r="J20" s="20">
        <f t="shared" si="37"/>
        <v>69</v>
      </c>
      <c r="K20" s="20" t="str">
        <f>VLOOKUP(J20,GRADES!$A$2:$B$10,2)</f>
        <v>B3</v>
      </c>
      <c r="L20" s="26">
        <f>MATHS!C20</f>
        <v>8</v>
      </c>
      <c r="M20" s="26">
        <f>MATHS!D20</f>
        <v>3</v>
      </c>
      <c r="N20" s="26">
        <f>MATHS!E20</f>
        <v>8</v>
      </c>
      <c r="O20" s="26">
        <f>MATHS!F20</f>
        <v>41</v>
      </c>
      <c r="P20" s="26">
        <f t="shared" si="3"/>
        <v>30</v>
      </c>
      <c r="Q20" s="27">
        <f t="shared" si="4"/>
        <v>78</v>
      </c>
      <c r="R20" s="28">
        <f t="shared" si="5"/>
        <v>57.217391304347828</v>
      </c>
      <c r="S20" s="20">
        <f t="shared" si="38"/>
        <v>60</v>
      </c>
      <c r="T20" s="20" t="str">
        <f>VLOOKUP(S20,GRADES!$A$2:$B$10,2)</f>
        <v>C4</v>
      </c>
      <c r="U20" s="26">
        <f>BIOLOGY!C20</f>
        <v>10</v>
      </c>
      <c r="V20" s="26">
        <f>BIOLOGY!D20</f>
        <v>8</v>
      </c>
      <c r="W20" s="26">
        <f>BIOLOGY!E20</f>
        <v>10</v>
      </c>
      <c r="X20" s="26">
        <f>BIOLOGY!F20</f>
        <v>64</v>
      </c>
      <c r="Y20" s="26">
        <f t="shared" si="6"/>
        <v>67</v>
      </c>
      <c r="Z20" s="27">
        <f t="shared" si="7"/>
        <v>95</v>
      </c>
      <c r="AA20" s="28">
        <f t="shared" si="8"/>
        <v>84.478260869565219</v>
      </c>
      <c r="AB20" s="20">
        <f t="shared" si="39"/>
        <v>92</v>
      </c>
      <c r="AC20" s="20" t="str">
        <f>VLOOKUP(AB20,GRADES!$A$2:$B$10,2)</f>
        <v>A1</v>
      </c>
      <c r="AD20" s="26">
        <f>CHEMISTRY!C20</f>
        <v>8</v>
      </c>
      <c r="AE20" s="26">
        <f>CHEMISTRY!D20</f>
        <v>6</v>
      </c>
      <c r="AF20" s="26">
        <f>CHEMISTRY!E20</f>
        <v>8</v>
      </c>
      <c r="AG20" s="26">
        <f>CHEMISTRY!F20</f>
        <v>50</v>
      </c>
      <c r="AH20" s="26">
        <f t="shared" si="9"/>
        <v>47</v>
      </c>
      <c r="AI20" s="27">
        <f t="shared" si="10"/>
        <v>88</v>
      </c>
      <c r="AJ20" s="28">
        <f t="shared" si="11"/>
        <v>71.391304347826093</v>
      </c>
      <c r="AK20" s="20">
        <f t="shared" si="40"/>
        <v>72</v>
      </c>
      <c r="AL20" s="20" t="str">
        <f>VLOOKUP(AK20,GRADES!$A$2:$B$10,2)</f>
        <v>B2</v>
      </c>
      <c r="AM20" s="26">
        <f>GEOGRAPHY!C20</f>
        <v>0</v>
      </c>
      <c r="AN20" s="26">
        <f>GEOGRAPHY!D20</f>
        <v>0</v>
      </c>
      <c r="AO20" s="26">
        <f>GEOGRAPHY!E20</f>
        <v>0</v>
      </c>
      <c r="AP20" s="26">
        <f>GEOGRAPHY!F20</f>
        <v>0</v>
      </c>
      <c r="AQ20" s="26">
        <f t="shared" si="12"/>
        <v>0</v>
      </c>
      <c r="AR20" s="27">
        <f t="shared" si="13"/>
        <v>88</v>
      </c>
      <c r="AS20" s="28">
        <f t="shared" si="14"/>
        <v>41.956521739130437</v>
      </c>
      <c r="AT20" s="20">
        <f t="shared" si="41"/>
        <v>0</v>
      </c>
      <c r="AU20" s="20" t="str">
        <f>VLOOKUP(AT20,GRADES!$A$2:$B$10,2)</f>
        <v>F9</v>
      </c>
      <c r="AV20" s="26">
        <f>PHYSICS!C20</f>
        <v>8</v>
      </c>
      <c r="AW20" s="26">
        <f>PHYSICS!D20</f>
        <v>6</v>
      </c>
      <c r="AX20" s="26">
        <f>PHYSICS!E20</f>
        <v>6</v>
      </c>
      <c r="AY20" s="26">
        <f>PHYSICS!F20</f>
        <v>46</v>
      </c>
      <c r="AZ20" s="26">
        <f t="shared" si="15"/>
        <v>51</v>
      </c>
      <c r="BA20" s="27">
        <f t="shared" si="16"/>
        <v>87</v>
      </c>
      <c r="BB20" s="28">
        <f t="shared" si="17"/>
        <v>63.347826086956523</v>
      </c>
      <c r="BC20" s="20">
        <f t="shared" si="42"/>
        <v>66</v>
      </c>
      <c r="BD20" s="20" t="str">
        <f>VLOOKUP(BC20,GRADES!$A$2:$B$10,2)</f>
        <v>B3</v>
      </c>
      <c r="BE20" s="26">
        <f>ECONOMICS!C20</f>
        <v>9</v>
      </c>
      <c r="BF20" s="26">
        <f>ECONOMICS!D20</f>
        <v>9</v>
      </c>
      <c r="BG20" s="26">
        <f>ECONOMICS!E20</f>
        <v>7</v>
      </c>
      <c r="BH20" s="26">
        <f>ECONOMICS!F20</f>
        <v>57</v>
      </c>
      <c r="BI20" s="26">
        <f t="shared" si="18"/>
        <v>55</v>
      </c>
      <c r="BJ20" s="27">
        <f t="shared" si="19"/>
        <v>83</v>
      </c>
      <c r="BK20" s="28">
        <f t="shared" si="20"/>
        <v>72.260869565217391</v>
      </c>
      <c r="BL20" s="20">
        <f t="shared" si="43"/>
        <v>82</v>
      </c>
      <c r="BM20" s="20" t="str">
        <f>VLOOKUP(BL20,GRADES!$A$2:$B$10,2)</f>
        <v>A1</v>
      </c>
      <c r="BN20" s="26">
        <f>AGRICULTURE!C20</f>
        <v>10</v>
      </c>
      <c r="BO20" s="26">
        <f>AGRICULTURE!D20</f>
        <v>8</v>
      </c>
      <c r="BP20" s="26">
        <f>AGRICULTURE!E20</f>
        <v>6</v>
      </c>
      <c r="BQ20" s="26">
        <f>AGRICULTURE!F20</f>
        <v>52</v>
      </c>
      <c r="BR20" s="26">
        <f t="shared" si="21"/>
        <v>50</v>
      </c>
      <c r="BS20" s="27">
        <f t="shared" si="22"/>
        <v>87</v>
      </c>
      <c r="BT20" s="28">
        <f t="shared" si="23"/>
        <v>70.782608695652172</v>
      </c>
      <c r="BU20" s="20">
        <f t="shared" si="44"/>
        <v>76</v>
      </c>
      <c r="BV20" s="20" t="str">
        <f>VLOOKUP(BU20,GRADES!$A$2:$B$10,2)</f>
        <v>A1</v>
      </c>
      <c r="BW20" s="26">
        <f>'CIVIC EDU'!C20</f>
        <v>10</v>
      </c>
      <c r="BX20" s="26">
        <f>'CIVIC EDU'!D20</f>
        <v>8</v>
      </c>
      <c r="BY20" s="26">
        <f>'CIVIC EDU'!E20</f>
        <v>10</v>
      </c>
      <c r="BZ20" s="26">
        <f>'CIVIC EDU'!F20</f>
        <v>67</v>
      </c>
      <c r="CA20" s="26">
        <f t="shared" si="24"/>
        <v>76</v>
      </c>
      <c r="CB20" s="27">
        <f t="shared" si="25"/>
        <v>99</v>
      </c>
      <c r="CC20" s="28">
        <f t="shared" si="26"/>
        <v>90.608695652173907</v>
      </c>
      <c r="CD20" s="20">
        <f t="shared" si="45"/>
        <v>95</v>
      </c>
      <c r="CE20" s="20" t="str">
        <f>VLOOKUP(CD20,GRADES!$A$2:$B$10,2)</f>
        <v>A1</v>
      </c>
      <c r="CF20" s="20">
        <f>FMATHS!C20</f>
        <v>8</v>
      </c>
      <c r="CG20" s="20">
        <f>FMATHS!D20</f>
        <v>7</v>
      </c>
      <c r="CH20" s="20">
        <f>FMATHS!E20</f>
        <v>6</v>
      </c>
      <c r="CI20" s="20">
        <f>FMATHS!F20</f>
        <v>41</v>
      </c>
      <c r="CJ20" s="26">
        <f t="shared" si="27"/>
        <v>45</v>
      </c>
      <c r="CK20" s="37">
        <f t="shared" si="28"/>
        <v>83</v>
      </c>
      <c r="CL20" s="28">
        <f t="shared" si="29"/>
        <v>63.260869565217391</v>
      </c>
      <c r="CM20" s="20">
        <f t="shared" si="46"/>
        <v>62</v>
      </c>
      <c r="CN20" s="20" t="str">
        <f>VLOOKUP(CM20,GRADES!$A$2:$B$10,2)</f>
        <v>C4</v>
      </c>
      <c r="CO20" s="20">
        <f>IGBO!C20</f>
        <v>9</v>
      </c>
      <c r="CP20" s="20">
        <f>IGBO!D20</f>
        <v>9</v>
      </c>
      <c r="CQ20" s="20">
        <f>IGBO!E20</f>
        <v>8</v>
      </c>
      <c r="CR20" s="20">
        <f>IGBO!F20</f>
        <v>57</v>
      </c>
      <c r="CS20" s="26">
        <f t="shared" si="30"/>
        <v>0</v>
      </c>
      <c r="CT20" s="37">
        <f t="shared" si="31"/>
        <v>89</v>
      </c>
      <c r="CU20" s="28">
        <f t="shared" si="32"/>
        <v>31.826086956521738</v>
      </c>
      <c r="CV20" s="20">
        <f t="shared" si="47"/>
        <v>83</v>
      </c>
      <c r="CW20" s="20" t="str">
        <f>VLOOKUP(CV20,GRADES!$A$2:$B$10,2)</f>
        <v>A1</v>
      </c>
      <c r="CX20" s="20">
        <f>MARKETING!C20</f>
        <v>10</v>
      </c>
      <c r="CY20" s="20">
        <f>MARKETING!D20</f>
        <v>9</v>
      </c>
      <c r="CZ20" s="20">
        <f>MARKETING!E20</f>
        <v>6</v>
      </c>
      <c r="DA20" s="20">
        <f>MARKETING!F20</f>
        <v>52</v>
      </c>
      <c r="DB20" s="26">
        <f t="shared" si="48"/>
        <v>49</v>
      </c>
      <c r="DC20" s="43">
        <f t="shared" si="49"/>
        <v>92</v>
      </c>
      <c r="DD20" s="28">
        <f t="shared" si="50"/>
        <v>73.478260869565219</v>
      </c>
      <c r="DE20" s="20">
        <f t="shared" si="51"/>
        <v>77</v>
      </c>
      <c r="DF20" s="20" t="str">
        <f>VLOOKUP(DE20,GRADES!$A$2:$B$10,2)</f>
        <v>A1</v>
      </c>
      <c r="DG20" s="20">
        <v>11</v>
      </c>
      <c r="DH20" s="20">
        <v>1100</v>
      </c>
      <c r="DI20" s="20">
        <f t="shared" si="52"/>
        <v>834</v>
      </c>
      <c r="DJ20" s="20">
        <f t="shared" si="36"/>
        <v>75.818181818181813</v>
      </c>
      <c r="DK20" s="32">
        <f t="shared" si="53"/>
        <v>9</v>
      </c>
      <c r="DL20" s="20" t="s">
        <v>60</v>
      </c>
      <c r="DO20" s="30"/>
    </row>
    <row r="21" spans="1:119" ht="18.75" thickBot="1">
      <c r="A21" s="42">
        <v>20180126</v>
      </c>
      <c r="B21" s="39" t="s">
        <v>76</v>
      </c>
      <c r="C21" s="26">
        <f>ENGLISH!C21</f>
        <v>8</v>
      </c>
      <c r="D21" s="26">
        <f>ENGLISH!D21</f>
        <v>7</v>
      </c>
      <c r="E21" s="26">
        <f>ENGLISH!E21</f>
        <v>9</v>
      </c>
      <c r="F21" s="26">
        <f>ENGLISH!F21</f>
        <v>45</v>
      </c>
      <c r="G21" s="26">
        <f t="shared" si="0"/>
        <v>48</v>
      </c>
      <c r="H21" s="40">
        <f t="shared" si="1"/>
        <v>79</v>
      </c>
      <c r="I21" s="28">
        <f t="shared" si="2"/>
        <v>62.913043478260867</v>
      </c>
      <c r="J21" s="20">
        <f t="shared" ref="J21:J22" si="54">SUM(C21,D21,E21,F21)</f>
        <v>69</v>
      </c>
      <c r="K21" s="20" t="str">
        <f>VLOOKUP(J21,GRADES!$A$2:$B$10,2)</f>
        <v>B3</v>
      </c>
      <c r="L21" s="26">
        <f>MATHS!C21</f>
        <v>9</v>
      </c>
      <c r="M21" s="26">
        <f>MATHS!D21</f>
        <v>7</v>
      </c>
      <c r="N21" s="26">
        <f>MATHS!E21</f>
        <v>8</v>
      </c>
      <c r="O21" s="26">
        <f>MATHS!F21</f>
        <v>51</v>
      </c>
      <c r="P21" s="26">
        <f t="shared" si="3"/>
        <v>30</v>
      </c>
      <c r="Q21" s="40">
        <f t="shared" si="4"/>
        <v>78</v>
      </c>
      <c r="R21" s="28">
        <f t="shared" si="5"/>
        <v>57.217391304347828</v>
      </c>
      <c r="S21" s="20">
        <f t="shared" ref="S21:S22" si="55">SUM(L21,M21,N21,O21)</f>
        <v>75</v>
      </c>
      <c r="T21" s="20" t="str">
        <f>VLOOKUP(S21,GRADES!$A$2:$B$10,2)</f>
        <v>A1</v>
      </c>
      <c r="U21" s="26">
        <f>BIOLOGY!C21</f>
        <v>10</v>
      </c>
      <c r="V21" s="26">
        <f>BIOLOGY!D21</f>
        <v>9</v>
      </c>
      <c r="W21" s="26">
        <f>BIOLOGY!E21</f>
        <v>10</v>
      </c>
      <c r="X21" s="26">
        <f>BIOLOGY!F21</f>
        <v>63</v>
      </c>
      <c r="Y21" s="26">
        <f t="shared" si="6"/>
        <v>67</v>
      </c>
      <c r="Z21" s="40">
        <f t="shared" si="7"/>
        <v>95</v>
      </c>
      <c r="AA21" s="28">
        <f t="shared" si="8"/>
        <v>84.478260869565219</v>
      </c>
      <c r="AB21" s="20">
        <f t="shared" ref="AB21:AB22" si="56">SUM(U21,V21,W21,X21)</f>
        <v>92</v>
      </c>
      <c r="AC21" s="20" t="str">
        <f>VLOOKUP(AB21,GRADES!$A$2:$B$10,2)</f>
        <v>A1</v>
      </c>
      <c r="AD21" s="26">
        <f>CHEMISTRY!C21</f>
        <v>9</v>
      </c>
      <c r="AE21" s="26">
        <f>CHEMISTRY!D21</f>
        <v>8</v>
      </c>
      <c r="AF21" s="26">
        <f>CHEMISTRY!E21</f>
        <v>8</v>
      </c>
      <c r="AG21" s="26">
        <f>CHEMISTRY!F21</f>
        <v>61</v>
      </c>
      <c r="AH21" s="26">
        <f t="shared" si="9"/>
        <v>47</v>
      </c>
      <c r="AI21" s="40">
        <f t="shared" si="10"/>
        <v>88</v>
      </c>
      <c r="AJ21" s="28">
        <f t="shared" si="11"/>
        <v>71.391304347826093</v>
      </c>
      <c r="AK21" s="20">
        <f t="shared" ref="AK21:AK22" si="57">SUM(AD21,AE21,AF21,AG21)</f>
        <v>86</v>
      </c>
      <c r="AL21" s="20" t="str">
        <f>VLOOKUP(AK21,GRADES!$A$2:$B$10,2)</f>
        <v>A1</v>
      </c>
      <c r="AM21" s="26">
        <f>GEOGRAPHY!C21</f>
        <v>10</v>
      </c>
      <c r="AN21" s="26">
        <f>GEOGRAPHY!D21</f>
        <v>9</v>
      </c>
      <c r="AO21" s="26">
        <f>GEOGRAPHY!E21</f>
        <v>8</v>
      </c>
      <c r="AP21" s="26">
        <f>GEOGRAPHY!F21</f>
        <v>59</v>
      </c>
      <c r="AQ21" s="26">
        <f t="shared" si="12"/>
        <v>0</v>
      </c>
      <c r="AR21" s="40">
        <f t="shared" si="13"/>
        <v>88</v>
      </c>
      <c r="AS21" s="28">
        <f t="shared" si="14"/>
        <v>41.956521739130437</v>
      </c>
      <c r="AT21" s="20">
        <f t="shared" ref="AT21:AT22" si="58">SUM(AM21,AN21,AO21,AP21)</f>
        <v>86</v>
      </c>
      <c r="AU21" s="20" t="str">
        <f>VLOOKUP(AT21,GRADES!$A$2:$B$10,2)</f>
        <v>A1</v>
      </c>
      <c r="AV21" s="26">
        <f>PHYSICS!C21</f>
        <v>9</v>
      </c>
      <c r="AW21" s="26">
        <f>PHYSICS!D21</f>
        <v>8</v>
      </c>
      <c r="AX21" s="26">
        <f>PHYSICS!E21</f>
        <v>8</v>
      </c>
      <c r="AY21" s="26">
        <f>PHYSICS!F21</f>
        <v>56</v>
      </c>
      <c r="AZ21" s="26">
        <f t="shared" si="15"/>
        <v>51</v>
      </c>
      <c r="BA21" s="40">
        <f t="shared" si="16"/>
        <v>87</v>
      </c>
      <c r="BB21" s="28">
        <f t="shared" si="17"/>
        <v>63.347826086956523</v>
      </c>
      <c r="BC21" s="20">
        <f t="shared" ref="BC21:BC22" si="59">SUM(AV21,AW21,AX21,AY21)</f>
        <v>81</v>
      </c>
      <c r="BD21" s="20" t="str">
        <f>VLOOKUP(BC21,GRADES!$A$2:$B$10,2)</f>
        <v>A1</v>
      </c>
      <c r="BE21" s="26">
        <f>ECONOMICS!C21</f>
        <v>9</v>
      </c>
      <c r="BF21" s="26">
        <f>ECONOMICS!D21</f>
        <v>8</v>
      </c>
      <c r="BG21" s="26">
        <f>ECONOMICS!E21</f>
        <v>6</v>
      </c>
      <c r="BH21" s="26">
        <f>ECONOMICS!F21</f>
        <v>54</v>
      </c>
      <c r="BI21" s="26">
        <f t="shared" si="18"/>
        <v>55</v>
      </c>
      <c r="BJ21" s="40">
        <f t="shared" si="19"/>
        <v>83</v>
      </c>
      <c r="BK21" s="28">
        <f t="shared" si="20"/>
        <v>72.260869565217391</v>
      </c>
      <c r="BL21" s="20">
        <f t="shared" ref="BL21:BL22" si="60">SUM(BE21,BF21,BG21,BH21)</f>
        <v>77</v>
      </c>
      <c r="BM21" s="20" t="str">
        <f>VLOOKUP(BL21,GRADES!$A$2:$B$10,2)</f>
        <v>A1</v>
      </c>
      <c r="BN21" s="26">
        <f>AGRICULTURE!C21</f>
        <v>7</v>
      </c>
      <c r="BO21" s="26">
        <f>AGRICULTURE!D21</f>
        <v>8</v>
      </c>
      <c r="BP21" s="26">
        <f>AGRICULTURE!E21</f>
        <v>7</v>
      </c>
      <c r="BQ21" s="26">
        <f>AGRICULTURE!F21</f>
        <v>57</v>
      </c>
      <c r="BR21" s="26">
        <f t="shared" si="21"/>
        <v>50</v>
      </c>
      <c r="BS21" s="40">
        <f t="shared" si="22"/>
        <v>87</v>
      </c>
      <c r="BT21" s="28">
        <f t="shared" si="23"/>
        <v>70.782608695652172</v>
      </c>
      <c r="BU21" s="20">
        <f t="shared" ref="BU21:BU22" si="61">SUM(BN21,BO21,BP21,BQ21)</f>
        <v>79</v>
      </c>
      <c r="BV21" s="20" t="str">
        <f>VLOOKUP(BU21,GRADES!$A$2:$B$10,2)</f>
        <v>A1</v>
      </c>
      <c r="BW21" s="26">
        <f>'CIVIC EDU'!C21</f>
        <v>10</v>
      </c>
      <c r="BX21" s="26">
        <f>'CIVIC EDU'!D21</f>
        <v>8</v>
      </c>
      <c r="BY21" s="26">
        <f>'CIVIC EDU'!E21</f>
        <v>9</v>
      </c>
      <c r="BZ21" s="26">
        <f>'CIVIC EDU'!F21</f>
        <v>65</v>
      </c>
      <c r="CA21" s="26">
        <f t="shared" si="24"/>
        <v>76</v>
      </c>
      <c r="CB21" s="40">
        <f t="shared" si="25"/>
        <v>99</v>
      </c>
      <c r="CC21" s="28">
        <f t="shared" si="26"/>
        <v>90.608695652173907</v>
      </c>
      <c r="CD21" s="20">
        <f t="shared" ref="CD21:CD22" si="62">SUM(BW21,BX21,BY21,BZ21)</f>
        <v>92</v>
      </c>
      <c r="CE21" s="20" t="str">
        <f>VLOOKUP(CD21,GRADES!$A$2:$B$10,2)</f>
        <v>A1</v>
      </c>
      <c r="CF21" s="20">
        <f>FMATHS!C21</f>
        <v>9</v>
      </c>
      <c r="CG21" s="20">
        <f>FMATHS!D21</f>
        <v>6</v>
      </c>
      <c r="CH21" s="20">
        <f>FMATHS!E21</f>
        <v>7</v>
      </c>
      <c r="CI21" s="20">
        <f>FMATHS!F21</f>
        <v>50</v>
      </c>
      <c r="CJ21" s="26">
        <f t="shared" si="27"/>
        <v>45</v>
      </c>
      <c r="CK21" s="40">
        <f t="shared" si="28"/>
        <v>83</v>
      </c>
      <c r="CL21" s="28">
        <f t="shared" si="29"/>
        <v>63.260869565217391</v>
      </c>
      <c r="CM21" s="20">
        <f t="shared" ref="CM21:CM22" si="63">SUM(CF21,CG21,CH21,CI21)</f>
        <v>72</v>
      </c>
      <c r="CN21" s="20" t="str">
        <f>VLOOKUP(CM21,GRADES!$A$2:$B$10,2)</f>
        <v>B2</v>
      </c>
      <c r="CO21" s="20">
        <f>IGBO!C21</f>
        <v>0</v>
      </c>
      <c r="CP21" s="20">
        <f>IGBO!D21</f>
        <v>0</v>
      </c>
      <c r="CQ21" s="20">
        <f>IGBO!E21</f>
        <v>0</v>
      </c>
      <c r="CR21" s="20">
        <f>IGBO!F21</f>
        <v>0</v>
      </c>
      <c r="CS21" s="26">
        <f t="shared" si="30"/>
        <v>0</v>
      </c>
      <c r="CT21" s="40">
        <f t="shared" si="31"/>
        <v>89</v>
      </c>
      <c r="CU21" s="28">
        <f t="shared" si="32"/>
        <v>31.826086956521738</v>
      </c>
      <c r="CV21" s="20">
        <f t="shared" ref="CV21:CV22" si="64">SUM(CO21,CP21,CQ21,CR21)</f>
        <v>0</v>
      </c>
      <c r="CW21" s="20" t="str">
        <f>VLOOKUP(CV21,GRADES!$A$2:$B$10,2)</f>
        <v>F9</v>
      </c>
      <c r="CX21" s="20">
        <f>MARKETING!C21</f>
        <v>10</v>
      </c>
      <c r="CY21" s="20">
        <f>MARKETING!D21</f>
        <v>10</v>
      </c>
      <c r="CZ21" s="20">
        <f>MARKETING!E21</f>
        <v>9</v>
      </c>
      <c r="DA21" s="20">
        <f>MARKETING!F21</f>
        <v>61</v>
      </c>
      <c r="DB21" s="26">
        <f t="shared" si="48"/>
        <v>49</v>
      </c>
      <c r="DC21" s="43">
        <f t="shared" si="49"/>
        <v>92</v>
      </c>
      <c r="DD21" s="28">
        <f t="shared" si="50"/>
        <v>73.478260869565219</v>
      </c>
      <c r="DE21" s="20">
        <f t="shared" si="51"/>
        <v>90</v>
      </c>
      <c r="DF21" s="20" t="str">
        <f>VLOOKUP(DE21,GRADES!$A$2:$B$10,2)</f>
        <v>A1</v>
      </c>
      <c r="DG21" s="20">
        <v>11</v>
      </c>
      <c r="DH21" s="20">
        <v>1100</v>
      </c>
      <c r="DI21" s="20">
        <f t="shared" si="52"/>
        <v>899</v>
      </c>
      <c r="DJ21" s="20">
        <f t="shared" si="36"/>
        <v>81.727272727272734</v>
      </c>
      <c r="DK21" s="32">
        <f t="shared" si="53"/>
        <v>2</v>
      </c>
      <c r="DL21" s="20" t="s">
        <v>61</v>
      </c>
      <c r="DO21" s="30"/>
    </row>
    <row r="22" spans="1:119" ht="18.75" thickBot="1">
      <c r="A22" s="42">
        <v>20180143</v>
      </c>
      <c r="B22" s="39" t="s">
        <v>77</v>
      </c>
      <c r="C22" s="26">
        <f>ENGLISH!C22</f>
        <v>8</v>
      </c>
      <c r="D22" s="26">
        <f>ENGLISH!D22</f>
        <v>6</v>
      </c>
      <c r="E22" s="26">
        <f>ENGLISH!E22</f>
        <v>7</v>
      </c>
      <c r="F22" s="26">
        <f>ENGLISH!F22</f>
        <v>44</v>
      </c>
      <c r="G22" s="26">
        <f t="shared" si="0"/>
        <v>48</v>
      </c>
      <c r="H22" s="40">
        <f t="shared" si="1"/>
        <v>79</v>
      </c>
      <c r="I22" s="28">
        <f t="shared" si="2"/>
        <v>62.913043478260867</v>
      </c>
      <c r="J22" s="20">
        <f t="shared" si="54"/>
        <v>65</v>
      </c>
      <c r="K22" s="20" t="str">
        <f>VLOOKUP(J22,GRADES!$A$2:$B$10,2)</f>
        <v>B3</v>
      </c>
      <c r="L22" s="26">
        <f>MATHS!C22</f>
        <v>8</v>
      </c>
      <c r="M22" s="26">
        <f>MATHS!D22</f>
        <v>6</v>
      </c>
      <c r="N22" s="26">
        <f>MATHS!E22</f>
        <v>4</v>
      </c>
      <c r="O22" s="26">
        <f>MATHS!F22</f>
        <v>47</v>
      </c>
      <c r="P22" s="26">
        <f t="shared" si="3"/>
        <v>30</v>
      </c>
      <c r="Q22" s="40">
        <f t="shared" si="4"/>
        <v>78</v>
      </c>
      <c r="R22" s="28">
        <f t="shared" si="5"/>
        <v>57.217391304347828</v>
      </c>
      <c r="S22" s="20">
        <f t="shared" si="55"/>
        <v>65</v>
      </c>
      <c r="T22" s="20" t="str">
        <f>VLOOKUP(S22,GRADES!$A$2:$B$10,2)</f>
        <v>B3</v>
      </c>
      <c r="U22" s="26">
        <f>BIOLOGY!C22</f>
        <v>10</v>
      </c>
      <c r="V22" s="26">
        <f>BIOLOGY!D22</f>
        <v>9</v>
      </c>
      <c r="W22" s="26">
        <f>BIOLOGY!E22</f>
        <v>8</v>
      </c>
      <c r="X22" s="26">
        <f>BIOLOGY!F22</f>
        <v>65</v>
      </c>
      <c r="Y22" s="26">
        <f t="shared" si="6"/>
        <v>67</v>
      </c>
      <c r="Z22" s="40">
        <f t="shared" si="7"/>
        <v>95</v>
      </c>
      <c r="AA22" s="28">
        <f t="shared" si="8"/>
        <v>84.478260869565219</v>
      </c>
      <c r="AB22" s="20">
        <f t="shared" si="56"/>
        <v>92</v>
      </c>
      <c r="AC22" s="20" t="str">
        <f>VLOOKUP(AB22,GRADES!$A$2:$B$10,2)</f>
        <v>A1</v>
      </c>
      <c r="AD22" s="26">
        <f>CHEMISTRY!C22</f>
        <v>9</v>
      </c>
      <c r="AE22" s="26">
        <f>CHEMISTRY!D22</f>
        <v>6</v>
      </c>
      <c r="AF22" s="26">
        <f>CHEMISTRY!E22</f>
        <v>9</v>
      </c>
      <c r="AG22" s="26">
        <f>CHEMISTRY!F22</f>
        <v>58</v>
      </c>
      <c r="AH22" s="26">
        <f t="shared" si="9"/>
        <v>47</v>
      </c>
      <c r="AI22" s="40">
        <f t="shared" si="10"/>
        <v>88</v>
      </c>
      <c r="AJ22" s="28">
        <f t="shared" si="11"/>
        <v>71.391304347826093</v>
      </c>
      <c r="AK22" s="20">
        <f t="shared" si="57"/>
        <v>82</v>
      </c>
      <c r="AL22" s="20" t="str">
        <f>VLOOKUP(AK22,GRADES!$A$2:$B$10,2)</f>
        <v>A1</v>
      </c>
      <c r="AM22" s="26">
        <f>GEOGRAPHY!C22</f>
        <v>9</v>
      </c>
      <c r="AN22" s="26">
        <f>GEOGRAPHY!D22</f>
        <v>7</v>
      </c>
      <c r="AO22" s="26">
        <f>GEOGRAPHY!E22</f>
        <v>10</v>
      </c>
      <c r="AP22" s="26">
        <f>GEOGRAPHY!F22</f>
        <v>61</v>
      </c>
      <c r="AQ22" s="26">
        <f t="shared" si="12"/>
        <v>0</v>
      </c>
      <c r="AR22" s="40">
        <f t="shared" si="13"/>
        <v>88</v>
      </c>
      <c r="AS22" s="28">
        <f t="shared" si="14"/>
        <v>41.956521739130437</v>
      </c>
      <c r="AT22" s="20">
        <f t="shared" si="58"/>
        <v>87</v>
      </c>
      <c r="AU22" s="20" t="str">
        <f>VLOOKUP(AT22,GRADES!$A$2:$B$10,2)</f>
        <v>A1</v>
      </c>
      <c r="AV22" s="26">
        <f>PHYSICS!C22</f>
        <v>9</v>
      </c>
      <c r="AW22" s="26">
        <f>PHYSICS!D22</f>
        <v>6</v>
      </c>
      <c r="AX22" s="26">
        <f>PHYSICS!E22</f>
        <v>7</v>
      </c>
      <c r="AY22" s="26">
        <f>PHYSICS!F22</f>
        <v>51</v>
      </c>
      <c r="AZ22" s="26">
        <f t="shared" si="15"/>
        <v>51</v>
      </c>
      <c r="BA22" s="40">
        <f t="shared" si="16"/>
        <v>87</v>
      </c>
      <c r="BB22" s="28">
        <f t="shared" si="17"/>
        <v>63.347826086956523</v>
      </c>
      <c r="BC22" s="20">
        <f t="shared" si="59"/>
        <v>73</v>
      </c>
      <c r="BD22" s="20" t="str">
        <f>VLOOKUP(BC22,GRADES!$A$2:$B$10,2)</f>
        <v>B2</v>
      </c>
      <c r="BE22" s="26">
        <f>ECONOMICS!C22</f>
        <v>8</v>
      </c>
      <c r="BF22" s="26">
        <f>ECONOMICS!D22</f>
        <v>9</v>
      </c>
      <c r="BG22" s="26">
        <f>ECONOMICS!E22</f>
        <v>9</v>
      </c>
      <c r="BH22" s="26">
        <f>ECONOMICS!F22</f>
        <v>54</v>
      </c>
      <c r="BI22" s="26">
        <f t="shared" si="18"/>
        <v>55</v>
      </c>
      <c r="BJ22" s="40">
        <f t="shared" si="19"/>
        <v>83</v>
      </c>
      <c r="BK22" s="28">
        <f t="shared" si="20"/>
        <v>72.260869565217391</v>
      </c>
      <c r="BL22" s="20">
        <f t="shared" si="60"/>
        <v>80</v>
      </c>
      <c r="BM22" s="20" t="str">
        <f>VLOOKUP(BL22,GRADES!$A$2:$B$10,2)</f>
        <v>A1</v>
      </c>
      <c r="BN22" s="26">
        <f>AGRICULTURE!C22</f>
        <v>10</v>
      </c>
      <c r="BO22" s="26">
        <f>AGRICULTURE!D22</f>
        <v>8</v>
      </c>
      <c r="BP22" s="26">
        <f>AGRICULTURE!E22</f>
        <v>8</v>
      </c>
      <c r="BQ22" s="26">
        <f>AGRICULTURE!F22</f>
        <v>61</v>
      </c>
      <c r="BR22" s="26">
        <f t="shared" si="21"/>
        <v>50</v>
      </c>
      <c r="BS22" s="40">
        <f t="shared" si="22"/>
        <v>87</v>
      </c>
      <c r="BT22" s="28">
        <f t="shared" si="23"/>
        <v>70.782608695652172</v>
      </c>
      <c r="BU22" s="20">
        <f t="shared" si="61"/>
        <v>87</v>
      </c>
      <c r="BV22" s="20" t="str">
        <f>VLOOKUP(BU22,GRADES!$A$2:$B$10,2)</f>
        <v>A1</v>
      </c>
      <c r="BW22" s="26">
        <f>'CIVIC EDU'!C22</f>
        <v>10</v>
      </c>
      <c r="BX22" s="26">
        <f>'CIVIC EDU'!D22</f>
        <v>9</v>
      </c>
      <c r="BY22" s="26">
        <f>'CIVIC EDU'!E22</f>
        <v>10</v>
      </c>
      <c r="BZ22" s="26">
        <f>'CIVIC EDU'!F22</f>
        <v>67</v>
      </c>
      <c r="CA22" s="26">
        <f t="shared" si="24"/>
        <v>76</v>
      </c>
      <c r="CB22" s="40">
        <f t="shared" si="25"/>
        <v>99</v>
      </c>
      <c r="CC22" s="28">
        <f t="shared" si="26"/>
        <v>90.608695652173907</v>
      </c>
      <c r="CD22" s="20">
        <f t="shared" si="62"/>
        <v>96</v>
      </c>
      <c r="CE22" s="20" t="str">
        <f>VLOOKUP(CD22,GRADES!$A$2:$B$10,2)</f>
        <v>A1</v>
      </c>
      <c r="CF22" s="20">
        <f>FMATHS!C22</f>
        <v>9</v>
      </c>
      <c r="CG22" s="20">
        <f>FMATHS!D22</f>
        <v>6</v>
      </c>
      <c r="CH22" s="20">
        <f>FMATHS!E22</f>
        <v>9</v>
      </c>
      <c r="CI22" s="20">
        <f>FMATHS!F22</f>
        <v>41</v>
      </c>
      <c r="CJ22" s="26">
        <f t="shared" si="27"/>
        <v>45</v>
      </c>
      <c r="CK22" s="40">
        <f t="shared" si="28"/>
        <v>83</v>
      </c>
      <c r="CL22" s="28">
        <f t="shared" si="29"/>
        <v>63.260869565217391</v>
      </c>
      <c r="CM22" s="20">
        <f t="shared" si="63"/>
        <v>65</v>
      </c>
      <c r="CN22" s="20" t="str">
        <f>VLOOKUP(CM22,GRADES!$A$2:$B$10,2)</f>
        <v>B3</v>
      </c>
      <c r="CO22" s="20">
        <f>IGBO!C22</f>
        <v>0</v>
      </c>
      <c r="CP22" s="20">
        <f>IGBO!D22</f>
        <v>0</v>
      </c>
      <c r="CQ22" s="20">
        <f>IGBO!E22</f>
        <v>0</v>
      </c>
      <c r="CR22" s="20">
        <f>IGBO!F22</f>
        <v>0</v>
      </c>
      <c r="CS22" s="26">
        <f t="shared" si="30"/>
        <v>0</v>
      </c>
      <c r="CT22" s="40">
        <f t="shared" si="31"/>
        <v>89</v>
      </c>
      <c r="CU22" s="28">
        <f t="shared" si="32"/>
        <v>31.826086956521738</v>
      </c>
      <c r="CV22" s="20">
        <f t="shared" si="64"/>
        <v>0</v>
      </c>
      <c r="CW22" s="20" t="str">
        <f>VLOOKUP(CV22,GRADES!$A$2:$B$10,2)</f>
        <v>F9</v>
      </c>
      <c r="CX22" s="20">
        <f>MARKETING!C22</f>
        <v>7</v>
      </c>
      <c r="CY22" s="20">
        <f>MARKETING!D22</f>
        <v>10</v>
      </c>
      <c r="CZ22" s="20">
        <f>MARKETING!E22</f>
        <v>10</v>
      </c>
      <c r="DA22" s="20">
        <f>MARKETING!F22</f>
        <v>65</v>
      </c>
      <c r="DB22" s="26">
        <f t="shared" si="48"/>
        <v>49</v>
      </c>
      <c r="DC22" s="43">
        <f t="shared" si="49"/>
        <v>92</v>
      </c>
      <c r="DD22" s="28">
        <f t="shared" si="50"/>
        <v>73.478260869565219</v>
      </c>
      <c r="DE22" s="20">
        <f t="shared" si="51"/>
        <v>92</v>
      </c>
      <c r="DF22" s="20" t="str">
        <f>VLOOKUP(DE22,GRADES!$A$2:$B$10,2)</f>
        <v>A1</v>
      </c>
      <c r="DG22" s="20">
        <v>11</v>
      </c>
      <c r="DH22" s="20">
        <v>1100</v>
      </c>
      <c r="DI22" s="20">
        <f t="shared" si="52"/>
        <v>884</v>
      </c>
      <c r="DJ22" s="20">
        <f t="shared" si="36"/>
        <v>80.36363636363636</v>
      </c>
      <c r="DK22" s="32">
        <f t="shared" si="53"/>
        <v>4</v>
      </c>
      <c r="DL22" s="20" t="s">
        <v>61</v>
      </c>
      <c r="DO22" s="30"/>
    </row>
    <row r="23" spans="1:119" ht="18.75" thickBot="1">
      <c r="A23" s="42">
        <v>20180171</v>
      </c>
      <c r="B23" s="39" t="s">
        <v>78</v>
      </c>
      <c r="C23" s="26">
        <f>ENGLISH!C23</f>
        <v>2</v>
      </c>
      <c r="D23" s="26">
        <f>ENGLISH!D23</f>
        <v>6</v>
      </c>
      <c r="E23" s="26">
        <f>ENGLISH!E23</f>
        <v>6</v>
      </c>
      <c r="F23" s="26">
        <f>ENGLISH!F23</f>
        <v>34</v>
      </c>
      <c r="G23" s="26">
        <f t="shared" si="0"/>
        <v>48</v>
      </c>
      <c r="H23" s="27">
        <f t="shared" si="1"/>
        <v>79</v>
      </c>
      <c r="I23" s="28">
        <f t="shared" si="2"/>
        <v>62.913043478260867</v>
      </c>
      <c r="J23" s="20">
        <f t="shared" si="37"/>
        <v>48</v>
      </c>
      <c r="K23" s="20" t="str">
        <f>VLOOKUP(J23,GRADES!$A$2:$B$10,2)</f>
        <v>D7</v>
      </c>
      <c r="L23" s="26">
        <f>MATHS!C23</f>
        <v>7</v>
      </c>
      <c r="M23" s="26">
        <f>MATHS!D23</f>
        <v>5</v>
      </c>
      <c r="N23" s="26">
        <f>MATHS!E23</f>
        <v>3</v>
      </c>
      <c r="O23" s="26">
        <f>MATHS!F23</f>
        <v>35</v>
      </c>
      <c r="P23" s="26">
        <f t="shared" si="3"/>
        <v>30</v>
      </c>
      <c r="Q23" s="27">
        <f t="shared" si="4"/>
        <v>78</v>
      </c>
      <c r="R23" s="28">
        <f t="shared" si="5"/>
        <v>57.217391304347828</v>
      </c>
      <c r="S23" s="20">
        <f t="shared" si="38"/>
        <v>50</v>
      </c>
      <c r="T23" s="20" t="str">
        <f>VLOOKUP(S23,GRADES!$A$2:$B$10,2)</f>
        <v>C6</v>
      </c>
      <c r="U23" s="26">
        <f>BIOLOGY!C23</f>
        <v>10</v>
      </c>
      <c r="V23" s="26">
        <f>BIOLOGY!D23</f>
        <v>8</v>
      </c>
      <c r="W23" s="26">
        <f>BIOLOGY!E23</f>
        <v>8</v>
      </c>
      <c r="X23" s="26">
        <f>BIOLOGY!F23</f>
        <v>64</v>
      </c>
      <c r="Y23" s="26">
        <f t="shared" si="6"/>
        <v>67</v>
      </c>
      <c r="Z23" s="27">
        <f t="shared" si="7"/>
        <v>95</v>
      </c>
      <c r="AA23" s="28">
        <f t="shared" si="8"/>
        <v>84.478260869565219</v>
      </c>
      <c r="AB23" s="20">
        <f t="shared" si="39"/>
        <v>90</v>
      </c>
      <c r="AC23" s="20" t="str">
        <f>VLOOKUP(AB23,GRADES!$A$2:$B$10,2)</f>
        <v>A1</v>
      </c>
      <c r="AD23" s="26">
        <f>CHEMISTRY!C23</f>
        <v>2</v>
      </c>
      <c r="AE23" s="26">
        <f>CHEMISTRY!D23</f>
        <v>6</v>
      </c>
      <c r="AF23" s="26">
        <f>CHEMISTRY!E23</f>
        <v>8</v>
      </c>
      <c r="AG23" s="26">
        <f>CHEMISTRY!F23</f>
        <v>49</v>
      </c>
      <c r="AH23" s="26">
        <f t="shared" si="9"/>
        <v>47</v>
      </c>
      <c r="AI23" s="27">
        <f t="shared" si="10"/>
        <v>88</v>
      </c>
      <c r="AJ23" s="28">
        <f t="shared" si="11"/>
        <v>71.391304347826093</v>
      </c>
      <c r="AK23" s="20">
        <f t="shared" si="40"/>
        <v>65</v>
      </c>
      <c r="AL23" s="20" t="str">
        <f>VLOOKUP(AK23,GRADES!$A$2:$B$10,2)</f>
        <v>B3</v>
      </c>
      <c r="AM23" s="26">
        <f>GEOGRAPHY!C23</f>
        <v>8</v>
      </c>
      <c r="AN23" s="26">
        <f>GEOGRAPHY!D23</f>
        <v>8</v>
      </c>
      <c r="AO23" s="26">
        <f>GEOGRAPHY!E23</f>
        <v>8</v>
      </c>
      <c r="AP23" s="26">
        <f>GEOGRAPHY!F23</f>
        <v>51</v>
      </c>
      <c r="AQ23" s="26">
        <f t="shared" si="12"/>
        <v>0</v>
      </c>
      <c r="AR23" s="27">
        <f t="shared" si="13"/>
        <v>88</v>
      </c>
      <c r="AS23" s="28">
        <f t="shared" si="14"/>
        <v>41.956521739130437</v>
      </c>
      <c r="AT23" s="20">
        <f t="shared" si="41"/>
        <v>75</v>
      </c>
      <c r="AU23" s="20" t="str">
        <f>VLOOKUP(AT23,GRADES!$A$2:$B$10,2)</f>
        <v>A1</v>
      </c>
      <c r="AV23" s="26">
        <f>PHYSICS!C23</f>
        <v>5</v>
      </c>
      <c r="AW23" s="26">
        <f>PHYSICS!D23</f>
        <v>5</v>
      </c>
      <c r="AX23" s="26">
        <f>PHYSICS!E23</f>
        <v>3</v>
      </c>
      <c r="AY23" s="26">
        <f>PHYSICS!F23</f>
        <v>40</v>
      </c>
      <c r="AZ23" s="26">
        <f t="shared" si="15"/>
        <v>51</v>
      </c>
      <c r="BA23" s="27">
        <f t="shared" si="16"/>
        <v>87</v>
      </c>
      <c r="BB23" s="28">
        <f t="shared" si="17"/>
        <v>63.347826086956523</v>
      </c>
      <c r="BC23" s="20">
        <f t="shared" si="42"/>
        <v>53</v>
      </c>
      <c r="BD23" s="20" t="str">
        <f>VLOOKUP(BC23,GRADES!$A$2:$B$10,2)</f>
        <v>C6</v>
      </c>
      <c r="BE23" s="26">
        <f>ECONOMICS!C23</f>
        <v>7</v>
      </c>
      <c r="BF23" s="26">
        <f>ECONOMICS!D23</f>
        <v>4</v>
      </c>
      <c r="BG23" s="26">
        <f>ECONOMICS!E23</f>
        <v>4</v>
      </c>
      <c r="BH23" s="26">
        <f>ECONOMICS!F23</f>
        <v>48</v>
      </c>
      <c r="BI23" s="26">
        <f t="shared" si="18"/>
        <v>55</v>
      </c>
      <c r="BJ23" s="27">
        <f t="shared" si="19"/>
        <v>83</v>
      </c>
      <c r="BK23" s="28">
        <f t="shared" si="20"/>
        <v>72.260869565217391</v>
      </c>
      <c r="BL23" s="20">
        <f t="shared" si="43"/>
        <v>63</v>
      </c>
      <c r="BM23" s="20" t="str">
        <f>VLOOKUP(BL23,GRADES!$A$2:$B$10,2)</f>
        <v>C4</v>
      </c>
      <c r="BN23" s="26">
        <f>AGRICULTURE!C23</f>
        <v>6</v>
      </c>
      <c r="BO23" s="26">
        <f>AGRICULTURE!D23</f>
        <v>9</v>
      </c>
      <c r="BP23" s="26">
        <f>AGRICULTURE!E23</f>
        <v>5</v>
      </c>
      <c r="BQ23" s="26">
        <f>AGRICULTURE!F23</f>
        <v>44</v>
      </c>
      <c r="BR23" s="26">
        <f t="shared" si="21"/>
        <v>50</v>
      </c>
      <c r="BS23" s="27">
        <f t="shared" si="22"/>
        <v>87</v>
      </c>
      <c r="BT23" s="28">
        <f t="shared" si="23"/>
        <v>70.782608695652172</v>
      </c>
      <c r="BU23" s="20">
        <f t="shared" si="44"/>
        <v>64</v>
      </c>
      <c r="BV23" s="20" t="str">
        <f>VLOOKUP(BU23,GRADES!$A$2:$B$10,2)</f>
        <v>C4</v>
      </c>
      <c r="BW23" s="26">
        <f>'CIVIC EDU'!C23</f>
        <v>8</v>
      </c>
      <c r="BX23" s="26">
        <f>'CIVIC EDU'!D23</f>
        <v>10</v>
      </c>
      <c r="BY23" s="26">
        <f>'CIVIC EDU'!E23</f>
        <v>8</v>
      </c>
      <c r="BZ23" s="26">
        <f>'CIVIC EDU'!F23</f>
        <v>64</v>
      </c>
      <c r="CA23" s="26">
        <f t="shared" si="24"/>
        <v>76</v>
      </c>
      <c r="CB23" s="27">
        <f t="shared" si="25"/>
        <v>99</v>
      </c>
      <c r="CC23" s="28">
        <f t="shared" si="26"/>
        <v>90.608695652173907</v>
      </c>
      <c r="CD23" s="20">
        <f t="shared" si="45"/>
        <v>90</v>
      </c>
      <c r="CE23" s="20" t="str">
        <f>VLOOKUP(CD23,GRADES!$A$2:$B$10,2)</f>
        <v>A1</v>
      </c>
      <c r="CF23" s="20">
        <f>FMATHS!C23</f>
        <v>8</v>
      </c>
      <c r="CG23" s="20">
        <f>FMATHS!D23</f>
        <v>5</v>
      </c>
      <c r="CH23" s="20">
        <f>FMATHS!E23</f>
        <v>7</v>
      </c>
      <c r="CI23" s="20">
        <f>FMATHS!F23</f>
        <v>35</v>
      </c>
      <c r="CJ23" s="26">
        <f t="shared" si="27"/>
        <v>45</v>
      </c>
      <c r="CK23" s="37">
        <f t="shared" si="28"/>
        <v>83</v>
      </c>
      <c r="CL23" s="28">
        <f t="shared" si="29"/>
        <v>63.260869565217391</v>
      </c>
      <c r="CM23" s="20">
        <f t="shared" si="46"/>
        <v>55</v>
      </c>
      <c r="CN23" s="20" t="str">
        <f>VLOOKUP(CM23,GRADES!$A$2:$B$10,2)</f>
        <v>C5</v>
      </c>
      <c r="CO23" s="20">
        <f>IGBO!C23</f>
        <v>0</v>
      </c>
      <c r="CP23" s="20">
        <f>IGBO!D23</f>
        <v>0</v>
      </c>
      <c r="CQ23" s="20">
        <f>IGBO!E23</f>
        <v>0</v>
      </c>
      <c r="CR23" s="20">
        <f>IGBO!F23</f>
        <v>0</v>
      </c>
      <c r="CS23" s="26">
        <f t="shared" si="30"/>
        <v>0</v>
      </c>
      <c r="CT23" s="37">
        <f t="shared" si="31"/>
        <v>89</v>
      </c>
      <c r="CU23" s="28">
        <f t="shared" si="32"/>
        <v>31.826086956521738</v>
      </c>
      <c r="CV23" s="20">
        <f t="shared" si="47"/>
        <v>0</v>
      </c>
      <c r="CW23" s="20" t="str">
        <f>VLOOKUP(CV23,GRADES!$A$2:$B$10,2)</f>
        <v>F9</v>
      </c>
      <c r="CX23" s="20">
        <f>MARKETING!C23</f>
        <v>10</v>
      </c>
      <c r="CY23" s="20">
        <f>MARKETING!D23</f>
        <v>9</v>
      </c>
      <c r="CZ23" s="20">
        <f>MARKETING!E23</f>
        <v>6</v>
      </c>
      <c r="DA23" s="20">
        <f>MARKETING!F23</f>
        <v>31</v>
      </c>
      <c r="DB23" s="26">
        <f t="shared" si="48"/>
        <v>49</v>
      </c>
      <c r="DC23" s="43">
        <f t="shared" si="49"/>
        <v>92</v>
      </c>
      <c r="DD23" s="28">
        <f t="shared" si="50"/>
        <v>73.478260869565219</v>
      </c>
      <c r="DE23" s="20">
        <f t="shared" si="51"/>
        <v>56</v>
      </c>
      <c r="DF23" s="20" t="str">
        <f>VLOOKUP(DE23,GRADES!$A$2:$B$10,2)</f>
        <v>C5</v>
      </c>
      <c r="DG23" s="20">
        <v>11</v>
      </c>
      <c r="DH23" s="20">
        <v>1100</v>
      </c>
      <c r="DI23" s="20">
        <f t="shared" si="52"/>
        <v>709</v>
      </c>
      <c r="DJ23" s="20">
        <f t="shared" si="36"/>
        <v>64.454545454545453</v>
      </c>
      <c r="DK23" s="32">
        <f t="shared" si="53"/>
        <v>17</v>
      </c>
      <c r="DL23" s="20" t="s">
        <v>61</v>
      </c>
      <c r="DO23" s="30"/>
    </row>
    <row r="24" spans="1:119" ht="18.75" thickBot="1">
      <c r="A24" s="42">
        <v>20180133</v>
      </c>
      <c r="B24" s="39" t="s">
        <v>79</v>
      </c>
      <c r="C24" s="26">
        <f>ENGLISH!C24</f>
        <v>8</v>
      </c>
      <c r="D24" s="26">
        <f>ENGLISH!D24</f>
        <v>6</v>
      </c>
      <c r="E24" s="26">
        <f>ENGLISH!E24</f>
        <v>7</v>
      </c>
      <c r="F24" s="26">
        <f>ENGLISH!F24</f>
        <v>45</v>
      </c>
      <c r="G24" s="26">
        <f t="shared" si="0"/>
        <v>48</v>
      </c>
      <c r="H24" s="27">
        <f t="shared" si="1"/>
        <v>79</v>
      </c>
      <c r="I24" s="28">
        <f t="shared" si="2"/>
        <v>62.913043478260867</v>
      </c>
      <c r="J24" s="20">
        <f t="shared" si="37"/>
        <v>66</v>
      </c>
      <c r="K24" s="20" t="str">
        <f>VLOOKUP(J24,GRADES!$A$2:$B$10,2)</f>
        <v>B3</v>
      </c>
      <c r="L24" s="26">
        <f>MATHS!C24</f>
        <v>10</v>
      </c>
      <c r="M24" s="26">
        <f>MATHS!D24</f>
        <v>7</v>
      </c>
      <c r="N24" s="26">
        <f>MATHS!E24</f>
        <v>8</v>
      </c>
      <c r="O24" s="26">
        <f>MATHS!F24</f>
        <v>53</v>
      </c>
      <c r="P24" s="26">
        <f t="shared" si="3"/>
        <v>30</v>
      </c>
      <c r="Q24" s="27">
        <f t="shared" si="4"/>
        <v>78</v>
      </c>
      <c r="R24" s="28">
        <f t="shared" si="5"/>
        <v>57.217391304347828</v>
      </c>
      <c r="S24" s="20">
        <f t="shared" si="38"/>
        <v>78</v>
      </c>
      <c r="T24" s="20" t="str">
        <f>VLOOKUP(S24,GRADES!$A$2:$B$10,2)</f>
        <v>A1</v>
      </c>
      <c r="U24" s="26">
        <f>BIOLOGY!C24</f>
        <v>9</v>
      </c>
      <c r="V24" s="26">
        <f>BIOLOGY!D24</f>
        <v>10</v>
      </c>
      <c r="W24" s="26">
        <f>BIOLOGY!E24</f>
        <v>8</v>
      </c>
      <c r="X24" s="26">
        <f>BIOLOGY!F24</f>
        <v>62</v>
      </c>
      <c r="Y24" s="26">
        <f t="shared" si="6"/>
        <v>67</v>
      </c>
      <c r="Z24" s="27">
        <f t="shared" si="7"/>
        <v>95</v>
      </c>
      <c r="AA24" s="28">
        <f t="shared" si="8"/>
        <v>84.478260869565219</v>
      </c>
      <c r="AB24" s="20">
        <f t="shared" si="39"/>
        <v>89</v>
      </c>
      <c r="AC24" s="20" t="str">
        <f>VLOOKUP(AB24,GRADES!$A$2:$B$10,2)</f>
        <v>A1</v>
      </c>
      <c r="AD24" s="26">
        <f>CHEMISTRY!C24</f>
        <v>10</v>
      </c>
      <c r="AE24" s="26">
        <f>CHEMISTRY!D24</f>
        <v>9</v>
      </c>
      <c r="AF24" s="26">
        <f>CHEMISTRY!E24</f>
        <v>7</v>
      </c>
      <c r="AG24" s="26">
        <f>CHEMISTRY!F24</f>
        <v>60</v>
      </c>
      <c r="AH24" s="26">
        <f t="shared" si="9"/>
        <v>47</v>
      </c>
      <c r="AI24" s="27">
        <f t="shared" si="10"/>
        <v>88</v>
      </c>
      <c r="AJ24" s="28">
        <f t="shared" si="11"/>
        <v>71.391304347826093</v>
      </c>
      <c r="AK24" s="20">
        <f t="shared" si="40"/>
        <v>86</v>
      </c>
      <c r="AL24" s="20" t="str">
        <f>VLOOKUP(AK24,GRADES!$A$2:$B$10,2)</f>
        <v>A1</v>
      </c>
      <c r="AM24" s="26">
        <f>GEOGRAPHY!C24</f>
        <v>10</v>
      </c>
      <c r="AN24" s="26">
        <f>GEOGRAPHY!D24</f>
        <v>7</v>
      </c>
      <c r="AO24" s="26">
        <f>GEOGRAPHY!E24</f>
        <v>9</v>
      </c>
      <c r="AP24" s="26">
        <f>GEOGRAPHY!F24</f>
        <v>57</v>
      </c>
      <c r="AQ24" s="26">
        <f t="shared" si="12"/>
        <v>0</v>
      </c>
      <c r="AR24" s="27">
        <f t="shared" si="13"/>
        <v>88</v>
      </c>
      <c r="AS24" s="28">
        <f t="shared" si="14"/>
        <v>41.956521739130437</v>
      </c>
      <c r="AT24" s="20">
        <f t="shared" si="41"/>
        <v>83</v>
      </c>
      <c r="AU24" s="20" t="str">
        <f>VLOOKUP(AT24,GRADES!$A$2:$B$10,2)</f>
        <v>A1</v>
      </c>
      <c r="AV24" s="26">
        <f>PHYSICS!C24</f>
        <v>9</v>
      </c>
      <c r="AW24" s="26">
        <f>PHYSICS!D24</f>
        <v>6</v>
      </c>
      <c r="AX24" s="26">
        <f>PHYSICS!E24</f>
        <v>8</v>
      </c>
      <c r="AY24" s="26">
        <f>PHYSICS!F24</f>
        <v>47</v>
      </c>
      <c r="AZ24" s="26">
        <f t="shared" si="15"/>
        <v>51</v>
      </c>
      <c r="BA24" s="27">
        <f t="shared" si="16"/>
        <v>87</v>
      </c>
      <c r="BB24" s="28">
        <f t="shared" si="17"/>
        <v>63.347826086956523</v>
      </c>
      <c r="BC24" s="20">
        <f t="shared" si="42"/>
        <v>70</v>
      </c>
      <c r="BD24" s="20" t="str">
        <f>VLOOKUP(BC24,GRADES!$A$2:$B$10,2)</f>
        <v>B2</v>
      </c>
      <c r="BE24" s="26">
        <f>ECONOMICS!C24</f>
        <v>8</v>
      </c>
      <c r="BF24" s="26">
        <f>ECONOMICS!D24</f>
        <v>10</v>
      </c>
      <c r="BG24" s="26">
        <f>ECONOMICS!E24</f>
        <v>7</v>
      </c>
      <c r="BH24" s="26">
        <f>ECONOMICS!F24</f>
        <v>52</v>
      </c>
      <c r="BI24" s="26">
        <f t="shared" si="18"/>
        <v>55</v>
      </c>
      <c r="BJ24" s="27">
        <f t="shared" si="19"/>
        <v>83</v>
      </c>
      <c r="BK24" s="28">
        <f t="shared" si="20"/>
        <v>72.260869565217391</v>
      </c>
      <c r="BL24" s="20">
        <f t="shared" si="43"/>
        <v>77</v>
      </c>
      <c r="BM24" s="20" t="str">
        <f>VLOOKUP(BL24,GRADES!$A$2:$B$10,2)</f>
        <v>A1</v>
      </c>
      <c r="BN24" s="26">
        <f>AGRICULTURE!C24</f>
        <v>10</v>
      </c>
      <c r="BO24" s="26">
        <f>AGRICULTURE!D24</f>
        <v>9</v>
      </c>
      <c r="BP24" s="26">
        <f>AGRICULTURE!E24</f>
        <v>5</v>
      </c>
      <c r="BQ24" s="26">
        <f>AGRICULTURE!F24</f>
        <v>61</v>
      </c>
      <c r="BR24" s="26">
        <f t="shared" si="21"/>
        <v>50</v>
      </c>
      <c r="BS24" s="27">
        <f t="shared" si="22"/>
        <v>87</v>
      </c>
      <c r="BT24" s="28">
        <f t="shared" si="23"/>
        <v>70.782608695652172</v>
      </c>
      <c r="BU24" s="20">
        <f t="shared" si="44"/>
        <v>85</v>
      </c>
      <c r="BV24" s="20" t="str">
        <f>VLOOKUP(BU24,GRADES!$A$2:$B$10,2)</f>
        <v>A1</v>
      </c>
      <c r="BW24" s="26">
        <f>'CIVIC EDU'!C24</f>
        <v>10</v>
      </c>
      <c r="BX24" s="26">
        <f>'CIVIC EDU'!D24</f>
        <v>9</v>
      </c>
      <c r="BY24" s="26">
        <f>'CIVIC EDU'!E24</f>
        <v>10</v>
      </c>
      <c r="BZ24" s="26">
        <f>'CIVIC EDU'!F24</f>
        <v>68</v>
      </c>
      <c r="CA24" s="26">
        <f t="shared" si="24"/>
        <v>76</v>
      </c>
      <c r="CB24" s="27">
        <f t="shared" si="25"/>
        <v>99</v>
      </c>
      <c r="CC24" s="28">
        <f t="shared" si="26"/>
        <v>90.608695652173907</v>
      </c>
      <c r="CD24" s="20">
        <f t="shared" si="45"/>
        <v>97</v>
      </c>
      <c r="CE24" s="20" t="str">
        <f>VLOOKUP(CD24,GRADES!$A$2:$B$10,2)</f>
        <v>A1</v>
      </c>
      <c r="CF24" s="20">
        <f>FMATHS!C24</f>
        <v>10</v>
      </c>
      <c r="CG24" s="20">
        <f>FMATHS!D24</f>
        <v>8</v>
      </c>
      <c r="CH24" s="20">
        <f>FMATHS!E24</f>
        <v>8</v>
      </c>
      <c r="CI24" s="20">
        <f>FMATHS!F24</f>
        <v>57</v>
      </c>
      <c r="CJ24" s="26">
        <f t="shared" si="27"/>
        <v>45</v>
      </c>
      <c r="CK24" s="37">
        <f t="shared" si="28"/>
        <v>83</v>
      </c>
      <c r="CL24" s="28">
        <f t="shared" si="29"/>
        <v>63.260869565217391</v>
      </c>
      <c r="CM24" s="20">
        <f t="shared" si="46"/>
        <v>83</v>
      </c>
      <c r="CN24" s="20" t="str">
        <f>VLOOKUP(CM24,GRADES!$A$2:$B$10,2)</f>
        <v>A1</v>
      </c>
      <c r="CO24" s="20">
        <f>IGBO!C24</f>
        <v>0</v>
      </c>
      <c r="CP24" s="20">
        <f>IGBO!D24</f>
        <v>0</v>
      </c>
      <c r="CQ24" s="20">
        <f>IGBO!E24</f>
        <v>0</v>
      </c>
      <c r="CR24" s="20">
        <f>IGBO!F24</f>
        <v>0</v>
      </c>
      <c r="CS24" s="26">
        <f t="shared" si="30"/>
        <v>0</v>
      </c>
      <c r="CT24" s="37">
        <f t="shared" si="31"/>
        <v>89</v>
      </c>
      <c r="CU24" s="28">
        <f t="shared" si="32"/>
        <v>31.826086956521738</v>
      </c>
      <c r="CV24" s="20">
        <f t="shared" si="47"/>
        <v>0</v>
      </c>
      <c r="CW24" s="20" t="str">
        <f>VLOOKUP(CV24,GRADES!$A$2:$B$10,2)</f>
        <v>F9</v>
      </c>
      <c r="CX24" s="20">
        <f>MARKETING!C24</f>
        <v>10</v>
      </c>
      <c r="CY24" s="20">
        <f>MARKETING!D24</f>
        <v>9</v>
      </c>
      <c r="CZ24" s="20">
        <f>MARKETING!E24</f>
        <v>10</v>
      </c>
      <c r="DA24" s="20">
        <f>MARKETING!F24</f>
        <v>51</v>
      </c>
      <c r="DB24" s="26">
        <f t="shared" si="48"/>
        <v>49</v>
      </c>
      <c r="DC24" s="43">
        <f t="shared" si="49"/>
        <v>92</v>
      </c>
      <c r="DD24" s="28">
        <f t="shared" si="50"/>
        <v>73.478260869565219</v>
      </c>
      <c r="DE24" s="20">
        <f t="shared" si="51"/>
        <v>80</v>
      </c>
      <c r="DF24" s="20" t="str">
        <f>VLOOKUP(DE24,GRADES!$A$2:$B$10,2)</f>
        <v>A1</v>
      </c>
      <c r="DG24" s="20">
        <v>11</v>
      </c>
      <c r="DH24" s="20">
        <v>1100</v>
      </c>
      <c r="DI24" s="20">
        <f t="shared" si="52"/>
        <v>894</v>
      </c>
      <c r="DJ24" s="20">
        <f t="shared" si="36"/>
        <v>81.272727272727266</v>
      </c>
      <c r="DK24" s="32">
        <f t="shared" si="53"/>
        <v>3</v>
      </c>
      <c r="DL24" s="20" t="s">
        <v>60</v>
      </c>
      <c r="DO24" s="30"/>
    </row>
    <row r="25" spans="1:119" ht="18.75" thickBot="1">
      <c r="A25" s="42">
        <v>20180169</v>
      </c>
      <c r="B25" s="39" t="s">
        <v>80</v>
      </c>
      <c r="C25" s="26">
        <f>ENGLISH!C25</f>
        <v>8</v>
      </c>
      <c r="D25" s="26">
        <f>ENGLISH!D25</f>
        <v>4</v>
      </c>
      <c r="E25" s="26">
        <f>ENGLISH!E25</f>
        <v>5</v>
      </c>
      <c r="F25" s="26">
        <f>ENGLISH!F25</f>
        <v>31</v>
      </c>
      <c r="G25" s="26">
        <f t="shared" si="0"/>
        <v>48</v>
      </c>
      <c r="H25" s="27">
        <f t="shared" si="1"/>
        <v>79</v>
      </c>
      <c r="I25" s="28">
        <f t="shared" si="2"/>
        <v>62.913043478260867</v>
      </c>
      <c r="J25" s="20">
        <f t="shared" si="37"/>
        <v>48</v>
      </c>
      <c r="K25" s="20" t="str">
        <f>VLOOKUP(J25,GRADES!$A$2:$B$10,2)</f>
        <v>D7</v>
      </c>
      <c r="L25" s="26">
        <f>MATHS!C25</f>
        <v>9</v>
      </c>
      <c r="M25" s="26">
        <f>MATHS!D25</f>
        <v>1</v>
      </c>
      <c r="N25" s="26">
        <f>MATHS!E25</f>
        <v>3</v>
      </c>
      <c r="O25" s="26">
        <f>MATHS!F25</f>
        <v>29</v>
      </c>
      <c r="P25" s="26">
        <f t="shared" si="3"/>
        <v>30</v>
      </c>
      <c r="Q25" s="27">
        <f t="shared" si="4"/>
        <v>78</v>
      </c>
      <c r="R25" s="28">
        <f t="shared" si="5"/>
        <v>57.217391304347828</v>
      </c>
      <c r="S25" s="20">
        <f t="shared" si="38"/>
        <v>42</v>
      </c>
      <c r="T25" s="20" t="str">
        <f>VLOOKUP(S25,GRADES!$A$2:$B$10,2)</f>
        <v>E8</v>
      </c>
      <c r="U25" s="26">
        <f>BIOLOGY!C25</f>
        <v>10</v>
      </c>
      <c r="V25" s="26">
        <f>BIOLOGY!D25</f>
        <v>8</v>
      </c>
      <c r="W25" s="26">
        <f>BIOLOGY!E25</f>
        <v>8</v>
      </c>
      <c r="X25" s="26">
        <f>BIOLOGY!F25</f>
        <v>57</v>
      </c>
      <c r="Y25" s="26">
        <f t="shared" si="6"/>
        <v>67</v>
      </c>
      <c r="Z25" s="27">
        <f t="shared" si="7"/>
        <v>95</v>
      </c>
      <c r="AA25" s="28">
        <f t="shared" si="8"/>
        <v>84.478260869565219</v>
      </c>
      <c r="AB25" s="20">
        <f t="shared" si="39"/>
        <v>83</v>
      </c>
      <c r="AC25" s="20" t="str">
        <f>VLOOKUP(AB25,GRADES!$A$2:$B$10,2)</f>
        <v>A1</v>
      </c>
      <c r="AD25" s="26">
        <f>CHEMISTRY!C25</f>
        <v>9</v>
      </c>
      <c r="AE25" s="26">
        <f>CHEMISTRY!D25</f>
        <v>4</v>
      </c>
      <c r="AF25" s="26">
        <f>CHEMISTRY!E25</f>
        <v>5</v>
      </c>
      <c r="AG25" s="26">
        <f>CHEMISTRY!F25</f>
        <v>34</v>
      </c>
      <c r="AH25" s="26">
        <f t="shared" si="9"/>
        <v>47</v>
      </c>
      <c r="AI25" s="27">
        <f t="shared" si="10"/>
        <v>88</v>
      </c>
      <c r="AJ25" s="28">
        <f t="shared" si="11"/>
        <v>71.391304347826093</v>
      </c>
      <c r="AK25" s="20">
        <f t="shared" si="40"/>
        <v>52</v>
      </c>
      <c r="AL25" s="20" t="str">
        <f>VLOOKUP(AK25,GRADES!$A$2:$B$10,2)</f>
        <v>C6</v>
      </c>
      <c r="AM25" s="26">
        <f>GEOGRAPHY!C25</f>
        <v>0</v>
      </c>
      <c r="AN25" s="26">
        <f>GEOGRAPHY!D25</f>
        <v>0</v>
      </c>
      <c r="AO25" s="26">
        <f>GEOGRAPHY!E25</f>
        <v>0</v>
      </c>
      <c r="AP25" s="26">
        <f>GEOGRAPHY!F25</f>
        <v>0</v>
      </c>
      <c r="AQ25" s="26">
        <f t="shared" si="12"/>
        <v>0</v>
      </c>
      <c r="AR25" s="27">
        <f t="shared" si="13"/>
        <v>88</v>
      </c>
      <c r="AS25" s="28">
        <f t="shared" si="14"/>
        <v>41.956521739130437</v>
      </c>
      <c r="AT25" s="20">
        <f t="shared" si="41"/>
        <v>0</v>
      </c>
      <c r="AU25" s="20" t="str">
        <f>VLOOKUP(AT25,GRADES!$A$2:$B$10,2)</f>
        <v>F9</v>
      </c>
      <c r="AV25" s="26">
        <f>PHYSICS!C25</f>
        <v>8</v>
      </c>
      <c r="AW25" s="26">
        <f>PHYSICS!D25</f>
        <v>5</v>
      </c>
      <c r="AX25" s="26">
        <f>PHYSICS!E25</f>
        <v>5</v>
      </c>
      <c r="AY25" s="26">
        <f>PHYSICS!F25</f>
        <v>41</v>
      </c>
      <c r="AZ25" s="26">
        <f t="shared" si="15"/>
        <v>51</v>
      </c>
      <c r="BA25" s="27">
        <f t="shared" si="16"/>
        <v>87</v>
      </c>
      <c r="BB25" s="28">
        <f t="shared" si="17"/>
        <v>63.347826086956523</v>
      </c>
      <c r="BC25" s="20">
        <f t="shared" si="42"/>
        <v>59</v>
      </c>
      <c r="BD25" s="20" t="str">
        <f>VLOOKUP(BC25,GRADES!$A$2:$B$10,2)</f>
        <v>C5</v>
      </c>
      <c r="BE25" s="26">
        <f>ECONOMICS!C25</f>
        <v>8</v>
      </c>
      <c r="BF25" s="26">
        <f>ECONOMICS!D25</f>
        <v>3</v>
      </c>
      <c r="BG25" s="26">
        <f>ECONOMICS!E25</f>
        <v>6</v>
      </c>
      <c r="BH25" s="26">
        <f>ECONOMICS!F25</f>
        <v>50</v>
      </c>
      <c r="BI25" s="26">
        <f t="shared" si="18"/>
        <v>55</v>
      </c>
      <c r="BJ25" s="27">
        <f t="shared" si="19"/>
        <v>83</v>
      </c>
      <c r="BK25" s="28">
        <f t="shared" si="20"/>
        <v>72.260869565217391</v>
      </c>
      <c r="BL25" s="20">
        <f t="shared" si="43"/>
        <v>67</v>
      </c>
      <c r="BM25" s="20" t="str">
        <f>VLOOKUP(BL25,GRADES!$A$2:$B$10,2)</f>
        <v>B3</v>
      </c>
      <c r="BN25" s="26">
        <f>AGRICULTURE!C25</f>
        <v>10</v>
      </c>
      <c r="BO25" s="26">
        <f>AGRICULTURE!D25</f>
        <v>4</v>
      </c>
      <c r="BP25" s="26">
        <f>AGRICULTURE!E25</f>
        <v>4</v>
      </c>
      <c r="BQ25" s="26">
        <f>AGRICULTURE!F25</f>
        <v>32</v>
      </c>
      <c r="BR25" s="26">
        <f t="shared" si="21"/>
        <v>50</v>
      </c>
      <c r="BS25" s="27">
        <f t="shared" si="22"/>
        <v>87</v>
      </c>
      <c r="BT25" s="28">
        <f t="shared" si="23"/>
        <v>70.782608695652172</v>
      </c>
      <c r="BU25" s="20">
        <f t="shared" si="44"/>
        <v>50</v>
      </c>
      <c r="BV25" s="20" t="str">
        <f>VLOOKUP(BU25,GRADES!$A$2:$B$10,2)</f>
        <v>C6</v>
      </c>
      <c r="BW25" s="26">
        <f>'CIVIC EDU'!C25</f>
        <v>10</v>
      </c>
      <c r="BX25" s="26">
        <f>'CIVIC EDU'!D25</f>
        <v>10</v>
      </c>
      <c r="BY25" s="26">
        <f>'CIVIC EDU'!E25</f>
        <v>9</v>
      </c>
      <c r="BZ25" s="26">
        <f>'CIVIC EDU'!F25</f>
        <v>47</v>
      </c>
      <c r="CA25" s="26">
        <f t="shared" si="24"/>
        <v>76</v>
      </c>
      <c r="CB25" s="27">
        <f t="shared" si="25"/>
        <v>99</v>
      </c>
      <c r="CC25" s="28">
        <f t="shared" si="26"/>
        <v>90.608695652173907</v>
      </c>
      <c r="CD25" s="20">
        <f t="shared" si="45"/>
        <v>76</v>
      </c>
      <c r="CE25" s="20" t="str">
        <f>VLOOKUP(CD25,GRADES!$A$2:$B$10,2)</f>
        <v>A1</v>
      </c>
      <c r="CF25" s="20">
        <f>FMATHS!C25</f>
        <v>7</v>
      </c>
      <c r="CG25" s="20">
        <f>FMATHS!D25</f>
        <v>6</v>
      </c>
      <c r="CH25" s="20">
        <f>FMATHS!E25</f>
        <v>4</v>
      </c>
      <c r="CI25" s="20">
        <f>FMATHS!F25</f>
        <v>35</v>
      </c>
      <c r="CJ25" s="26">
        <f t="shared" si="27"/>
        <v>45</v>
      </c>
      <c r="CK25" s="37">
        <f t="shared" si="28"/>
        <v>83</v>
      </c>
      <c r="CL25" s="28">
        <f t="shared" si="29"/>
        <v>63.260869565217391</v>
      </c>
      <c r="CM25" s="20">
        <f t="shared" si="46"/>
        <v>52</v>
      </c>
      <c r="CN25" s="20" t="str">
        <f>VLOOKUP(CM25,GRADES!$A$2:$B$10,2)</f>
        <v>C6</v>
      </c>
      <c r="CO25" s="20">
        <f>IGBO!C25</f>
        <v>7</v>
      </c>
      <c r="CP25" s="20">
        <f>IGBO!D25</f>
        <v>3</v>
      </c>
      <c r="CQ25" s="20">
        <f>IGBO!E25</f>
        <v>4</v>
      </c>
      <c r="CR25" s="20">
        <f>IGBO!F25</f>
        <v>28</v>
      </c>
      <c r="CS25" s="26">
        <f t="shared" si="30"/>
        <v>0</v>
      </c>
      <c r="CT25" s="37">
        <f t="shared" si="31"/>
        <v>89</v>
      </c>
      <c r="CU25" s="28">
        <f t="shared" si="32"/>
        <v>31.826086956521738</v>
      </c>
      <c r="CV25" s="20">
        <f t="shared" si="47"/>
        <v>42</v>
      </c>
      <c r="CW25" s="20" t="str">
        <f>VLOOKUP(CV25,GRADES!$A$2:$B$10,2)</f>
        <v>E8</v>
      </c>
      <c r="CX25" s="20">
        <f>MARKETING!C25</f>
        <v>10</v>
      </c>
      <c r="CY25" s="20">
        <f>MARKETING!D25</f>
        <v>5</v>
      </c>
      <c r="CZ25" s="20">
        <f>MARKETING!E25</f>
        <v>3</v>
      </c>
      <c r="DA25" s="20">
        <f>MARKETING!F25</f>
        <v>31</v>
      </c>
      <c r="DB25" s="26">
        <f t="shared" si="48"/>
        <v>49</v>
      </c>
      <c r="DC25" s="43">
        <f t="shared" si="49"/>
        <v>92</v>
      </c>
      <c r="DD25" s="28">
        <f t="shared" si="50"/>
        <v>73.478260869565219</v>
      </c>
      <c r="DE25" s="20">
        <f t="shared" si="51"/>
        <v>49</v>
      </c>
      <c r="DF25" s="20" t="str">
        <f>VLOOKUP(DE25,GRADES!$A$2:$B$10,2)</f>
        <v>D7</v>
      </c>
      <c r="DG25" s="20">
        <v>11</v>
      </c>
      <c r="DH25" s="20">
        <v>1100</v>
      </c>
      <c r="DI25" s="20">
        <f t="shared" si="52"/>
        <v>620</v>
      </c>
      <c r="DJ25" s="20">
        <f t="shared" si="36"/>
        <v>56.363636363636367</v>
      </c>
      <c r="DK25" s="32">
        <f t="shared" si="53"/>
        <v>22</v>
      </c>
      <c r="DL25" s="20" t="s">
        <v>60</v>
      </c>
      <c r="DO25" s="30"/>
    </row>
  </sheetData>
  <protectedRanges>
    <protectedRange password="8F6D" sqref="A1 C1:DK2 C3:DJ25" name="Range1"/>
  </protectedRanges>
  <mergeCells count="12">
    <mergeCell ref="CX1:DF1"/>
    <mergeCell ref="AV1:BD1"/>
    <mergeCell ref="C1:K1"/>
    <mergeCell ref="L1:T1"/>
    <mergeCell ref="U1:AC1"/>
    <mergeCell ref="AD1:AL1"/>
    <mergeCell ref="AM1:AU1"/>
    <mergeCell ref="BW1:CE1"/>
    <mergeCell ref="CO1:CW1"/>
    <mergeCell ref="CF1:CN1"/>
    <mergeCell ref="BE1:BM1"/>
    <mergeCell ref="BN1:BV1"/>
  </mergeCells>
  <pageMargins left="0.75" right="0.75" top="1" bottom="1" header="0.51111111111111107" footer="0.51111111111111107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8"/>
  <dimension ref="A1:F62"/>
  <sheetViews>
    <sheetView workbookViewId="0">
      <selection activeCell="F1" sqref="F1"/>
    </sheetView>
  </sheetViews>
  <sheetFormatPr defaultRowHeight="15.75"/>
  <cols>
    <col min="1" max="1" width="17.625" bestFit="1" customWidth="1"/>
    <col min="2" max="2" width="36.875" style="31" customWidth="1"/>
  </cols>
  <sheetData>
    <row r="1" spans="1:6">
      <c r="B1" s="33"/>
      <c r="C1" s="2"/>
      <c r="D1" s="57" t="s">
        <v>43</v>
      </c>
      <c r="E1" s="57"/>
      <c r="F1" s="2"/>
    </row>
    <row r="2" spans="1:6">
      <c r="A2" s="17" t="s">
        <v>19</v>
      </c>
      <c r="B2" s="34" t="s">
        <v>0</v>
      </c>
      <c r="C2" s="1" t="s">
        <v>4</v>
      </c>
      <c r="D2" s="1" t="s">
        <v>5</v>
      </c>
      <c r="E2" s="1" t="s">
        <v>6</v>
      </c>
      <c r="F2" s="1" t="s">
        <v>7</v>
      </c>
    </row>
    <row r="3" spans="1:6">
      <c r="A3" s="17"/>
      <c r="B3" s="35" t="str">
        <f>Sheet1!B3</f>
        <v>ABONYI DAVID TOCHUKWU</v>
      </c>
      <c r="C3" s="4">
        <v>9</v>
      </c>
      <c r="D3" s="4">
        <v>7</v>
      </c>
      <c r="E3" s="4">
        <v>8</v>
      </c>
      <c r="F3" s="4">
        <v>56</v>
      </c>
    </row>
    <row r="4" spans="1:6">
      <c r="A4" s="17"/>
      <c r="B4" s="35" t="str">
        <f>Sheet1!B4</f>
        <v>AGBO CHIMMUANYA GOODNEWS</v>
      </c>
      <c r="C4" s="4">
        <v>7</v>
      </c>
      <c r="D4" s="4">
        <v>9</v>
      </c>
      <c r="E4" s="4">
        <v>8</v>
      </c>
      <c r="F4" s="4">
        <v>41</v>
      </c>
    </row>
    <row r="5" spans="1:6">
      <c r="A5" s="17"/>
      <c r="B5" s="35" t="str">
        <f>Sheet1!B5</f>
        <v>AGU OLUCHI GIFT</v>
      </c>
      <c r="C5" s="4">
        <v>8</v>
      </c>
      <c r="D5" s="4">
        <v>5</v>
      </c>
      <c r="E5" s="4">
        <v>6</v>
      </c>
      <c r="F5" s="4">
        <v>39</v>
      </c>
    </row>
    <row r="6" spans="1:6">
      <c r="A6" s="17"/>
      <c r="B6" s="35" t="str">
        <f>Sheet1!B6</f>
        <v>ANI CALEB AKACHUKWU</v>
      </c>
      <c r="C6" s="4">
        <v>8</v>
      </c>
      <c r="D6" s="4">
        <v>4</v>
      </c>
      <c r="E6" s="4">
        <v>4</v>
      </c>
      <c r="F6" s="4">
        <v>37</v>
      </c>
    </row>
    <row r="7" spans="1:6">
      <c r="A7" s="17"/>
      <c r="B7" s="35" t="str">
        <f>Sheet1!B7</f>
        <v>AZUBUIKE EMMANUEL CHIMDINDU</v>
      </c>
      <c r="C7" s="4">
        <v>9</v>
      </c>
      <c r="D7" s="4">
        <v>6</v>
      </c>
      <c r="E7" s="4">
        <v>6</v>
      </c>
      <c r="F7" s="4">
        <v>44</v>
      </c>
    </row>
    <row r="8" spans="1:6">
      <c r="A8" s="17"/>
      <c r="B8" s="35" t="str">
        <f>Sheet1!B8</f>
        <v>CHUKWUKA CHIMAMAKA</v>
      </c>
      <c r="C8" s="4">
        <v>9</v>
      </c>
      <c r="D8" s="4">
        <v>6</v>
      </c>
      <c r="E8" s="4">
        <v>7</v>
      </c>
      <c r="F8" s="4">
        <v>54</v>
      </c>
    </row>
    <row r="9" spans="1:6">
      <c r="A9" s="17"/>
      <c r="B9" s="35" t="str">
        <f>Sheet1!B9</f>
        <v>EBERECHUKWU VICTOR MUNACHIMSO</v>
      </c>
      <c r="C9" s="4">
        <v>7</v>
      </c>
      <c r="D9" s="4">
        <v>5</v>
      </c>
      <c r="E9" s="4">
        <v>5</v>
      </c>
      <c r="F9" s="4">
        <v>40</v>
      </c>
    </row>
    <row r="10" spans="1:6">
      <c r="A10" s="17"/>
      <c r="B10" s="35" t="str">
        <f>Sheet1!B10</f>
        <v>EMMANUEL AMARACHI</v>
      </c>
      <c r="C10" s="4">
        <v>7</v>
      </c>
      <c r="D10" s="4">
        <v>5</v>
      </c>
      <c r="E10" s="4">
        <v>5</v>
      </c>
      <c r="F10" s="4">
        <v>34</v>
      </c>
    </row>
    <row r="11" spans="1:6">
      <c r="A11" s="17"/>
      <c r="B11" s="35" t="str">
        <f>Sheet1!B11</f>
        <v>EMMANUEL SUCCESS</v>
      </c>
      <c r="C11" s="4">
        <v>8</v>
      </c>
      <c r="D11" s="4">
        <v>4</v>
      </c>
      <c r="E11" s="4">
        <v>4</v>
      </c>
      <c r="F11" s="4">
        <v>36</v>
      </c>
    </row>
    <row r="12" spans="1:6">
      <c r="A12" s="17"/>
      <c r="B12" s="35" t="str">
        <f>Sheet1!B12</f>
        <v>ENEJE AKACHUKWU PRINCEWILL</v>
      </c>
      <c r="C12" s="4">
        <v>8</v>
      </c>
      <c r="D12" s="4">
        <v>5</v>
      </c>
      <c r="E12" s="4">
        <v>5</v>
      </c>
      <c r="F12" s="4">
        <v>36</v>
      </c>
    </row>
    <row r="13" spans="1:6">
      <c r="A13" s="17"/>
      <c r="B13" s="35" t="str">
        <f>Sheet1!B13</f>
        <v>EZE CHINEMEMMA GLORY</v>
      </c>
      <c r="C13" s="4">
        <v>10</v>
      </c>
      <c r="D13" s="4">
        <v>9</v>
      </c>
      <c r="E13" s="4">
        <v>8</v>
      </c>
      <c r="F13" s="4">
        <v>60</v>
      </c>
    </row>
    <row r="14" spans="1:6">
      <c r="A14" s="17"/>
      <c r="B14" s="35" t="str">
        <f>Sheet1!B14</f>
        <v>EZECHINYERE CHIBUNGOZIM</v>
      </c>
      <c r="C14" s="4">
        <v>9</v>
      </c>
      <c r="D14" s="4">
        <v>5</v>
      </c>
      <c r="E14" s="4">
        <v>5</v>
      </c>
      <c r="F14" s="4">
        <v>45</v>
      </c>
    </row>
    <row r="15" spans="1:6">
      <c r="A15" s="17"/>
      <c r="B15" s="35" t="str">
        <f>Sheet1!B15</f>
        <v>IGWE MIRACLE CHIZARAEKPERE</v>
      </c>
      <c r="C15" s="4">
        <v>8</v>
      </c>
      <c r="D15" s="4">
        <v>6</v>
      </c>
      <c r="E15" s="4">
        <v>5</v>
      </c>
      <c r="F15" s="4">
        <v>39</v>
      </c>
    </row>
    <row r="16" spans="1:6">
      <c r="A16" s="17"/>
      <c r="B16" s="35" t="str">
        <f>Sheet1!B16</f>
        <v>NNAJI FAVOUR CHIDIMMA</v>
      </c>
      <c r="C16" s="4">
        <v>8</v>
      </c>
      <c r="D16" s="4">
        <v>6</v>
      </c>
      <c r="E16" s="4">
        <v>6</v>
      </c>
      <c r="F16" s="4">
        <v>36</v>
      </c>
    </row>
    <row r="17" spans="1:6">
      <c r="A17" s="17"/>
      <c r="B17" s="35" t="str">
        <f>Sheet1!B17</f>
        <v>NWOBODO MERIT</v>
      </c>
      <c r="C17" s="4">
        <v>7</v>
      </c>
      <c r="D17" s="4">
        <v>4</v>
      </c>
      <c r="E17" s="4">
        <v>6</v>
      </c>
      <c r="F17" s="4">
        <v>41</v>
      </c>
    </row>
    <row r="18" spans="1:6">
      <c r="A18" s="17"/>
      <c r="B18" s="35" t="str">
        <f>Sheet1!B18</f>
        <v>OBADIAH DIVINE</v>
      </c>
      <c r="C18" s="4">
        <v>7</v>
      </c>
      <c r="D18" s="4">
        <v>5</v>
      </c>
      <c r="E18" s="4">
        <v>6</v>
      </c>
      <c r="F18" s="4">
        <v>36</v>
      </c>
    </row>
    <row r="19" spans="1:6">
      <c r="A19" s="17"/>
      <c r="B19" s="35" t="str">
        <f>Sheet1!B19</f>
        <v>MBA PRECIOUS</v>
      </c>
      <c r="C19" s="4">
        <v>9</v>
      </c>
      <c r="D19" s="4">
        <v>5</v>
      </c>
      <c r="E19" s="4">
        <v>7</v>
      </c>
      <c r="F19" s="4">
        <v>46</v>
      </c>
    </row>
    <row r="20" spans="1:6">
      <c r="A20" s="17"/>
      <c r="B20" s="35" t="str">
        <f>Sheet1!B20</f>
        <v>OGO MIRACLE TOCHUKWU</v>
      </c>
      <c r="C20" s="4">
        <v>8</v>
      </c>
      <c r="D20" s="4">
        <v>6</v>
      </c>
      <c r="E20" s="4">
        <v>6</v>
      </c>
      <c r="F20" s="4">
        <v>46</v>
      </c>
    </row>
    <row r="21" spans="1:6">
      <c r="A21" s="17"/>
      <c r="B21" s="35" t="str">
        <f>Sheet1!B21</f>
        <v>OKOH CHIEMERIE SAMUEL</v>
      </c>
      <c r="C21" s="4">
        <v>9</v>
      </c>
      <c r="D21" s="4">
        <v>8</v>
      </c>
      <c r="E21" s="4">
        <v>8</v>
      </c>
      <c r="F21" s="4">
        <v>56</v>
      </c>
    </row>
    <row r="22" spans="1:6">
      <c r="A22" s="17"/>
      <c r="B22" s="35" t="str">
        <f>Sheet1!B22</f>
        <v>OKORONKWO OTUOSISOCHUKWU</v>
      </c>
      <c r="C22" s="4">
        <v>9</v>
      </c>
      <c r="D22" s="4">
        <v>6</v>
      </c>
      <c r="E22" s="4">
        <v>7</v>
      </c>
      <c r="F22" s="4">
        <v>51</v>
      </c>
    </row>
    <row r="23" spans="1:6">
      <c r="A23" s="17"/>
      <c r="B23" s="35" t="str">
        <f>Sheet1!B23</f>
        <v>OSAKWE KENECHUKWU</v>
      </c>
      <c r="C23" s="4">
        <v>5</v>
      </c>
      <c r="D23" s="4">
        <v>5</v>
      </c>
      <c r="E23" s="4">
        <v>3</v>
      </c>
      <c r="F23" s="4">
        <v>40</v>
      </c>
    </row>
    <row r="24" spans="1:6">
      <c r="A24" s="17"/>
      <c r="B24" s="35" t="str">
        <f>Sheet1!B24</f>
        <v>UKPAI HADASSAH IHUOMA</v>
      </c>
      <c r="C24" s="4">
        <v>9</v>
      </c>
      <c r="D24" s="4">
        <v>6</v>
      </c>
      <c r="E24" s="4">
        <v>8</v>
      </c>
      <c r="F24" s="4">
        <v>47</v>
      </c>
    </row>
    <row r="25" spans="1:6">
      <c r="A25" s="17"/>
      <c r="B25" s="35" t="str">
        <f>Sheet1!B25</f>
        <v>CHIBUOKE CHIAGBANWE PREVAILER</v>
      </c>
      <c r="C25" s="4">
        <v>8</v>
      </c>
      <c r="D25" s="4">
        <v>5</v>
      </c>
      <c r="E25" s="4">
        <v>5</v>
      </c>
      <c r="F25" s="4">
        <v>41</v>
      </c>
    </row>
    <row r="26" spans="1:6">
      <c r="A26" s="17"/>
      <c r="B26" s="35" t="e">
        <f>Sheet1!#REF!</f>
        <v>#REF!</v>
      </c>
      <c r="C26" s="4"/>
      <c r="D26" s="4"/>
      <c r="E26" s="4"/>
      <c r="F26" s="4"/>
    </row>
    <row r="27" spans="1:6">
      <c r="A27" s="17"/>
      <c r="B27" s="35" t="e">
        <f>Sheet1!#REF!</f>
        <v>#REF!</v>
      </c>
      <c r="C27" s="4"/>
      <c r="D27" s="4"/>
      <c r="E27" s="4"/>
      <c r="F27" s="4"/>
    </row>
    <row r="28" spans="1:6">
      <c r="A28" s="17"/>
      <c r="B28" s="35" t="e">
        <f>Sheet1!#REF!</f>
        <v>#REF!</v>
      </c>
      <c r="C28" s="4"/>
      <c r="D28" s="4"/>
      <c r="E28" s="4"/>
      <c r="F28" s="4"/>
    </row>
    <row r="29" spans="1:6">
      <c r="A29" s="17"/>
      <c r="B29" s="35" t="e">
        <f>Sheet1!#REF!</f>
        <v>#REF!</v>
      </c>
      <c r="C29" s="4"/>
      <c r="D29" s="4"/>
      <c r="E29" s="4"/>
      <c r="F29" s="4"/>
    </row>
    <row r="30" spans="1:6">
      <c r="A30" s="17"/>
      <c r="B30" s="35" t="e">
        <f>Sheet1!#REF!</f>
        <v>#REF!</v>
      </c>
      <c r="C30" s="4"/>
      <c r="D30" s="4"/>
      <c r="E30" s="4"/>
      <c r="F30" s="4"/>
    </row>
    <row r="31" spans="1:6">
      <c r="A31" s="17"/>
      <c r="B31" s="35" t="e">
        <f>Sheet1!#REF!</f>
        <v>#REF!</v>
      </c>
      <c r="C31" s="4"/>
      <c r="D31" s="4"/>
      <c r="E31" s="4"/>
      <c r="F31" s="4"/>
    </row>
    <row r="32" spans="1:6">
      <c r="A32" s="17"/>
      <c r="B32" s="35" t="e">
        <f>Sheet1!#REF!</f>
        <v>#REF!</v>
      </c>
      <c r="C32" s="4"/>
      <c r="D32" s="4"/>
      <c r="E32" s="4"/>
      <c r="F32" s="4"/>
    </row>
    <row r="33" spans="1:6">
      <c r="A33" s="17"/>
      <c r="B33" s="35" t="e">
        <f>Sheet1!#REF!</f>
        <v>#REF!</v>
      </c>
      <c r="C33" s="4"/>
      <c r="D33" s="4"/>
      <c r="E33" s="4"/>
      <c r="F33" s="4"/>
    </row>
    <row r="34" spans="1:6">
      <c r="A34" s="17"/>
      <c r="B34" s="35" t="e">
        <f>Sheet1!#REF!</f>
        <v>#REF!</v>
      </c>
      <c r="C34" s="4"/>
      <c r="D34" s="4"/>
      <c r="E34" s="4"/>
      <c r="F34" s="4"/>
    </row>
    <row r="35" spans="1:6">
      <c r="A35" s="17"/>
      <c r="B35" s="35" t="e">
        <f>Sheet1!#REF!</f>
        <v>#REF!</v>
      </c>
      <c r="C35" s="4"/>
      <c r="D35" s="4"/>
      <c r="E35" s="4"/>
      <c r="F35" s="4"/>
    </row>
    <row r="36" spans="1:6">
      <c r="A36" s="17"/>
      <c r="B36" s="35" t="e">
        <f>Sheet1!#REF!</f>
        <v>#REF!</v>
      </c>
      <c r="C36" s="4"/>
      <c r="D36" s="4"/>
      <c r="E36" s="4"/>
      <c r="F36" s="4"/>
    </row>
    <row r="37" spans="1:6">
      <c r="A37" s="17"/>
      <c r="B37" s="35" t="e">
        <f>Sheet1!#REF!</f>
        <v>#REF!</v>
      </c>
      <c r="C37" s="4"/>
      <c r="D37" s="4"/>
      <c r="E37" s="4"/>
      <c r="F37" s="4"/>
    </row>
    <row r="38" spans="1:6">
      <c r="A38" s="17"/>
      <c r="B38" s="35" t="e">
        <f>Sheet1!#REF!</f>
        <v>#REF!</v>
      </c>
      <c r="C38" s="4"/>
      <c r="D38" s="4"/>
      <c r="E38" s="4"/>
      <c r="F38" s="4"/>
    </row>
    <row r="39" spans="1:6">
      <c r="A39" s="17"/>
      <c r="B39" s="35" t="e">
        <f>Sheet1!#REF!</f>
        <v>#REF!</v>
      </c>
      <c r="C39" s="4"/>
      <c r="D39" s="4"/>
      <c r="E39" s="4"/>
      <c r="F39" s="4"/>
    </row>
    <row r="40" spans="1:6">
      <c r="A40" s="17"/>
      <c r="B40" s="35" t="e">
        <f>Sheet1!#REF!</f>
        <v>#REF!</v>
      </c>
      <c r="C40" s="3"/>
      <c r="D40" s="3"/>
      <c r="E40" s="3"/>
      <c r="F40" s="3"/>
    </row>
    <row r="41" spans="1:6">
      <c r="A41" s="17"/>
      <c r="B41" s="35" t="e">
        <f>Sheet1!#REF!</f>
        <v>#REF!</v>
      </c>
      <c r="C41" s="3"/>
      <c r="D41" s="3"/>
      <c r="E41" s="3"/>
      <c r="F41" s="3"/>
    </row>
    <row r="42" spans="1:6">
      <c r="A42" s="17"/>
      <c r="B42" s="35" t="e">
        <f>Sheet1!#REF!</f>
        <v>#REF!</v>
      </c>
      <c r="C42" s="3"/>
      <c r="D42" s="3"/>
      <c r="E42" s="3"/>
      <c r="F42" s="3"/>
    </row>
    <row r="43" spans="1:6">
      <c r="A43" s="17"/>
      <c r="B43" s="35" t="e">
        <f>Sheet1!#REF!</f>
        <v>#REF!</v>
      </c>
      <c r="C43" s="3"/>
      <c r="D43" s="3"/>
      <c r="E43" s="3"/>
      <c r="F43" s="3"/>
    </row>
    <row r="44" spans="1:6">
      <c r="A44" s="17"/>
      <c r="B44" s="35" t="e">
        <f>Sheet1!#REF!</f>
        <v>#REF!</v>
      </c>
      <c r="C44" s="3"/>
      <c r="D44" s="3"/>
      <c r="E44" s="3"/>
      <c r="F44" s="3"/>
    </row>
    <row r="45" spans="1:6">
      <c r="A45" s="17"/>
      <c r="B45" s="35" t="e">
        <f>Sheet1!#REF!</f>
        <v>#REF!</v>
      </c>
      <c r="C45" s="3"/>
      <c r="D45" s="3"/>
      <c r="E45" s="3"/>
      <c r="F45" s="3"/>
    </row>
    <row r="46" spans="1:6">
      <c r="A46" s="17"/>
      <c r="B46" s="35" t="e">
        <f>Sheet1!#REF!</f>
        <v>#REF!</v>
      </c>
      <c r="C46" s="3"/>
      <c r="D46" s="3"/>
      <c r="E46" s="3"/>
      <c r="F46" s="3"/>
    </row>
    <row r="47" spans="1:6">
      <c r="A47" s="17"/>
      <c r="B47" s="35" t="e">
        <f>Sheet1!#REF!</f>
        <v>#REF!</v>
      </c>
      <c r="C47" s="3"/>
      <c r="D47" s="3"/>
      <c r="E47" s="3"/>
      <c r="F47" s="3"/>
    </row>
    <row r="48" spans="1:6">
      <c r="A48" s="17"/>
      <c r="B48" s="35" t="e">
        <f>Sheet1!#REF!</f>
        <v>#REF!</v>
      </c>
      <c r="C48" s="3"/>
      <c r="D48" s="3"/>
      <c r="E48" s="3"/>
      <c r="F48" s="3"/>
    </row>
    <row r="49" spans="1:6">
      <c r="A49" s="17"/>
      <c r="B49" s="35" t="e">
        <f>Sheet1!#REF!</f>
        <v>#REF!</v>
      </c>
      <c r="C49" s="3"/>
      <c r="D49" s="3"/>
      <c r="E49" s="3"/>
      <c r="F49" s="3"/>
    </row>
    <row r="50" spans="1:6">
      <c r="A50" s="17"/>
      <c r="B50" s="35"/>
      <c r="C50" s="3"/>
      <c r="D50" s="3"/>
      <c r="E50" s="3"/>
      <c r="F50" s="3"/>
    </row>
    <row r="51" spans="1:6">
      <c r="C51" s="3"/>
      <c r="D51" s="3"/>
      <c r="E51" s="3"/>
      <c r="F51" s="3"/>
    </row>
    <row r="52" spans="1:6">
      <c r="C52" s="3"/>
      <c r="D52" s="3"/>
      <c r="E52" s="3"/>
      <c r="F52" s="3"/>
    </row>
    <row r="53" spans="1:6">
      <c r="C53" s="3"/>
      <c r="D53" s="3"/>
      <c r="E53" s="3"/>
      <c r="F53" s="3"/>
    </row>
    <row r="54" spans="1:6">
      <c r="C54" s="3"/>
      <c r="D54" s="3"/>
      <c r="E54" s="3"/>
      <c r="F54" s="3"/>
    </row>
    <row r="55" spans="1:6">
      <c r="C55" s="3"/>
      <c r="D55" s="3"/>
      <c r="E55" s="3"/>
      <c r="F55" s="3"/>
    </row>
    <row r="56" spans="1:6">
      <c r="C56" s="3"/>
      <c r="D56" s="3"/>
      <c r="E56" s="3"/>
      <c r="F56" s="3"/>
    </row>
    <row r="57" spans="1:6">
      <c r="C57" s="3"/>
      <c r="D57" s="3"/>
      <c r="E57" s="3"/>
      <c r="F57" s="3"/>
    </row>
    <row r="58" spans="1:6">
      <c r="C58" s="3"/>
      <c r="D58" s="3"/>
      <c r="E58" s="3"/>
      <c r="F58" s="3"/>
    </row>
    <row r="59" spans="1:6">
      <c r="C59" s="3"/>
      <c r="D59" s="3"/>
      <c r="E59" s="3"/>
      <c r="F59" s="3"/>
    </row>
    <row r="60" spans="1:6">
      <c r="C60" s="3"/>
      <c r="D60" s="3"/>
      <c r="E60" s="3"/>
      <c r="F60" s="3"/>
    </row>
    <row r="61" spans="1:6">
      <c r="C61" s="3"/>
      <c r="D61" s="3"/>
      <c r="E61" s="3"/>
      <c r="F61" s="3"/>
    </row>
    <row r="62" spans="1:6">
      <c r="C62" s="3"/>
      <c r="D62" s="3"/>
      <c r="E62" s="3"/>
      <c r="F62" s="3"/>
    </row>
  </sheetData>
  <mergeCells count="1">
    <mergeCell ref="D1:E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9"/>
  <dimension ref="A1:F50"/>
  <sheetViews>
    <sheetView workbookViewId="0">
      <selection activeCell="D11" sqref="D11"/>
    </sheetView>
  </sheetViews>
  <sheetFormatPr defaultRowHeight="15.75"/>
  <cols>
    <col min="1" max="1" width="17.625" bestFit="1" customWidth="1"/>
    <col min="2" max="2" width="36.375" style="31" customWidth="1"/>
  </cols>
  <sheetData>
    <row r="1" spans="1:6">
      <c r="B1" s="33"/>
      <c r="C1" s="2"/>
      <c r="D1" s="57" t="s">
        <v>44</v>
      </c>
      <c r="E1" s="57"/>
      <c r="F1" s="2"/>
    </row>
    <row r="2" spans="1:6">
      <c r="A2" s="17" t="s">
        <v>19</v>
      </c>
      <c r="B2" s="34" t="s">
        <v>0</v>
      </c>
      <c r="C2" s="1" t="s">
        <v>4</v>
      </c>
      <c r="D2" s="1" t="s">
        <v>5</v>
      </c>
      <c r="E2" s="1" t="s">
        <v>6</v>
      </c>
      <c r="F2" s="1" t="s">
        <v>7</v>
      </c>
    </row>
    <row r="3" spans="1:6">
      <c r="A3" s="17"/>
      <c r="B3" s="35" t="str">
        <f>Sheet1!B3</f>
        <v>ABONYI DAVID TOCHUKWU</v>
      </c>
      <c r="C3" s="2"/>
      <c r="D3" s="2"/>
      <c r="E3" s="2"/>
      <c r="F3" s="2"/>
    </row>
    <row r="4" spans="1:6">
      <c r="A4" s="17"/>
      <c r="B4" s="35" t="str">
        <f>Sheet1!B4</f>
        <v>AGBO CHIMMUANYA GOODNEWS</v>
      </c>
      <c r="C4" s="2"/>
      <c r="D4" s="2"/>
      <c r="E4" s="2"/>
      <c r="F4" s="2"/>
    </row>
    <row r="5" spans="1:6">
      <c r="A5" s="17"/>
      <c r="B5" s="35" t="str">
        <f>Sheet1!B5</f>
        <v>AGU OLUCHI GIFT</v>
      </c>
      <c r="C5" s="2"/>
      <c r="D5" s="2"/>
      <c r="E5" s="2"/>
      <c r="F5" s="2"/>
    </row>
    <row r="6" spans="1:6">
      <c r="A6" s="17"/>
      <c r="B6" s="35" t="str">
        <f>Sheet1!B6</f>
        <v>ANI CALEB AKACHUKWU</v>
      </c>
      <c r="C6" s="36"/>
      <c r="D6" s="36"/>
      <c r="E6" s="36"/>
      <c r="F6" s="36"/>
    </row>
    <row r="7" spans="1:6">
      <c r="A7" s="17"/>
      <c r="B7" s="35" t="str">
        <f>Sheet1!B7</f>
        <v>AZUBUIKE EMMANUEL CHIMDINDU</v>
      </c>
      <c r="C7" s="36"/>
      <c r="D7" s="36"/>
      <c r="E7" s="36"/>
      <c r="F7" s="36"/>
    </row>
    <row r="8" spans="1:6">
      <c r="A8" s="17"/>
      <c r="B8" s="35" t="str">
        <f>Sheet1!B8</f>
        <v>CHUKWUKA CHIMAMAKA</v>
      </c>
      <c r="C8" s="36"/>
      <c r="D8" s="36"/>
      <c r="E8" s="36"/>
      <c r="F8" s="36"/>
    </row>
    <row r="9" spans="1:6">
      <c r="A9" s="17"/>
      <c r="B9" s="35" t="str">
        <f>Sheet1!B9</f>
        <v>EBERECHUKWU VICTOR MUNACHIMSO</v>
      </c>
      <c r="C9" s="36"/>
      <c r="D9" s="36"/>
      <c r="E9" s="36"/>
      <c r="F9" s="36"/>
    </row>
    <row r="10" spans="1:6">
      <c r="A10" s="17"/>
      <c r="B10" s="35" t="str">
        <f>Sheet1!B10</f>
        <v>EMMANUEL AMARACHI</v>
      </c>
      <c r="C10" s="36"/>
      <c r="D10" s="36"/>
      <c r="E10" s="36"/>
      <c r="F10" s="36"/>
    </row>
    <row r="11" spans="1:6">
      <c r="A11" s="17"/>
      <c r="B11" s="35" t="str">
        <f>Sheet1!B11</f>
        <v>EMMANUEL SUCCESS</v>
      </c>
      <c r="C11" s="36"/>
      <c r="D11" s="36"/>
      <c r="E11" s="36"/>
      <c r="F11" s="36"/>
    </row>
    <row r="12" spans="1:6">
      <c r="A12" s="17"/>
      <c r="B12" s="35" t="str">
        <f>Sheet1!B12</f>
        <v>ENEJE AKACHUKWU PRINCEWILL</v>
      </c>
      <c r="C12" s="36"/>
      <c r="D12" s="36"/>
      <c r="E12" s="36"/>
      <c r="F12" s="36"/>
    </row>
    <row r="13" spans="1:6">
      <c r="A13" s="17"/>
      <c r="B13" s="35" t="str">
        <f>Sheet1!B13</f>
        <v>EZE CHINEMEMMA GLORY</v>
      </c>
      <c r="C13" s="36"/>
      <c r="D13" s="36"/>
      <c r="E13" s="36"/>
      <c r="F13" s="36"/>
    </row>
    <row r="14" spans="1:6">
      <c r="A14" s="17"/>
      <c r="B14" s="35" t="str">
        <f>Sheet1!B14</f>
        <v>EZECHINYERE CHIBUNGOZIM</v>
      </c>
      <c r="C14" s="36"/>
      <c r="D14" s="36"/>
      <c r="E14" s="36"/>
      <c r="F14" s="36"/>
    </row>
    <row r="15" spans="1:6">
      <c r="A15" s="17"/>
      <c r="B15" s="35" t="str">
        <f>Sheet1!B15</f>
        <v>IGWE MIRACLE CHIZARAEKPERE</v>
      </c>
      <c r="C15" s="36"/>
      <c r="D15" s="36"/>
      <c r="E15" s="36"/>
      <c r="F15" s="36"/>
    </row>
    <row r="16" spans="1:6">
      <c r="A16" s="17"/>
      <c r="B16" s="35" t="str">
        <f>Sheet1!B16</f>
        <v>NNAJI FAVOUR CHIDIMMA</v>
      </c>
      <c r="C16" s="36"/>
      <c r="D16" s="36"/>
      <c r="E16" s="36"/>
      <c r="F16" s="36"/>
    </row>
    <row r="17" spans="1:6">
      <c r="A17" s="17"/>
      <c r="B17" s="35" t="str">
        <f>Sheet1!B17</f>
        <v>NWOBODO MERIT</v>
      </c>
      <c r="C17" s="36"/>
      <c r="D17" s="36"/>
      <c r="E17" s="36"/>
      <c r="F17" s="36"/>
    </row>
    <row r="18" spans="1:6">
      <c r="A18" s="17"/>
      <c r="B18" s="35" t="str">
        <f>Sheet1!B18</f>
        <v>OBADIAH DIVINE</v>
      </c>
      <c r="C18" s="36"/>
      <c r="D18" s="36"/>
      <c r="E18" s="36"/>
      <c r="F18" s="36"/>
    </row>
    <row r="19" spans="1:6">
      <c r="A19" s="17"/>
      <c r="B19" s="35" t="str">
        <f>Sheet1!B19</f>
        <v>MBA PRECIOUS</v>
      </c>
      <c r="C19" s="36"/>
      <c r="D19" s="36"/>
      <c r="E19" s="36"/>
      <c r="F19" s="36"/>
    </row>
    <row r="20" spans="1:6">
      <c r="A20" s="17"/>
      <c r="B20" s="35" t="str">
        <f>Sheet1!B20</f>
        <v>OGO MIRACLE TOCHUKWU</v>
      </c>
      <c r="C20" s="36"/>
      <c r="D20" s="36"/>
      <c r="E20" s="36"/>
      <c r="F20" s="36"/>
    </row>
    <row r="21" spans="1:6">
      <c r="A21" s="17"/>
      <c r="B21" s="35" t="str">
        <f>Sheet1!B21</f>
        <v>OKOH CHIEMERIE SAMUEL</v>
      </c>
      <c r="C21" s="36"/>
      <c r="D21" s="36"/>
      <c r="E21" s="36"/>
      <c r="F21" s="36"/>
    </row>
    <row r="22" spans="1:6">
      <c r="A22" s="17"/>
      <c r="B22" s="35" t="str">
        <f>Sheet1!B22</f>
        <v>OKORONKWO OTUOSISOCHUKWU</v>
      </c>
      <c r="C22" s="36"/>
      <c r="D22" s="36"/>
      <c r="E22" s="36"/>
      <c r="F22" s="36"/>
    </row>
    <row r="23" spans="1:6">
      <c r="A23" s="17"/>
      <c r="B23" s="35" t="str">
        <f>Sheet1!B23</f>
        <v>OSAKWE KENECHUKWU</v>
      </c>
      <c r="C23" s="36"/>
      <c r="D23" s="36"/>
      <c r="E23" s="36"/>
      <c r="F23" s="36"/>
    </row>
    <row r="24" spans="1:6">
      <c r="A24" s="17"/>
      <c r="B24" s="35" t="str">
        <f>Sheet1!B24</f>
        <v>UKPAI HADASSAH IHUOMA</v>
      </c>
      <c r="C24" s="36"/>
      <c r="D24" s="36"/>
      <c r="E24" s="36"/>
      <c r="F24" s="36"/>
    </row>
    <row r="25" spans="1:6">
      <c r="A25" s="17"/>
      <c r="B25" s="35" t="str">
        <f>Sheet1!B25</f>
        <v>CHIBUOKE CHIAGBANWE PREVAILER</v>
      </c>
      <c r="C25" s="36"/>
      <c r="D25" s="36"/>
      <c r="E25" s="36"/>
      <c r="F25" s="36"/>
    </row>
    <row r="26" spans="1:6">
      <c r="A26" s="17"/>
      <c r="B26" s="35" t="e">
        <f>Sheet1!#REF!</f>
        <v>#REF!</v>
      </c>
      <c r="C26" s="36"/>
      <c r="D26" s="36"/>
      <c r="E26" s="36"/>
      <c r="F26" s="36"/>
    </row>
    <row r="27" spans="1:6">
      <c r="A27" s="17"/>
      <c r="B27" s="35" t="e">
        <f>Sheet1!#REF!</f>
        <v>#REF!</v>
      </c>
      <c r="C27" s="36"/>
      <c r="D27" s="36"/>
      <c r="E27" s="36"/>
      <c r="F27" s="36"/>
    </row>
    <row r="28" spans="1:6">
      <c r="A28" s="17"/>
      <c r="B28" s="35" t="e">
        <f>Sheet1!#REF!</f>
        <v>#REF!</v>
      </c>
      <c r="C28" s="36"/>
      <c r="D28" s="36"/>
      <c r="E28" s="36"/>
      <c r="F28" s="36"/>
    </row>
    <row r="29" spans="1:6">
      <c r="A29" s="17"/>
      <c r="B29" s="35" t="e">
        <f>Sheet1!#REF!</f>
        <v>#REF!</v>
      </c>
      <c r="C29" s="36"/>
      <c r="D29" s="36"/>
      <c r="E29" s="36"/>
      <c r="F29" s="36"/>
    </row>
    <row r="30" spans="1:6">
      <c r="A30" s="17"/>
      <c r="B30" s="35" t="e">
        <f>Sheet1!#REF!</f>
        <v>#REF!</v>
      </c>
      <c r="C30" s="36"/>
      <c r="D30" s="36"/>
      <c r="E30" s="36"/>
      <c r="F30" s="36"/>
    </row>
    <row r="31" spans="1:6">
      <c r="A31" s="17"/>
      <c r="B31" s="35" t="e">
        <f>Sheet1!#REF!</f>
        <v>#REF!</v>
      </c>
      <c r="C31" s="36"/>
      <c r="D31" s="36"/>
      <c r="E31" s="36"/>
      <c r="F31" s="36"/>
    </row>
    <row r="32" spans="1:6">
      <c r="A32" s="17"/>
      <c r="B32" s="35" t="e">
        <f>Sheet1!#REF!</f>
        <v>#REF!</v>
      </c>
      <c r="C32" s="36"/>
      <c r="D32" s="36"/>
      <c r="E32" s="36"/>
      <c r="F32" s="36"/>
    </row>
    <row r="33" spans="1:6">
      <c r="A33" s="17"/>
      <c r="B33" s="35" t="e">
        <f>Sheet1!#REF!</f>
        <v>#REF!</v>
      </c>
      <c r="C33" s="36"/>
      <c r="D33" s="36"/>
      <c r="E33" s="36"/>
      <c r="F33" s="36"/>
    </row>
    <row r="34" spans="1:6">
      <c r="A34" s="17"/>
      <c r="B34" s="35" t="e">
        <f>Sheet1!#REF!</f>
        <v>#REF!</v>
      </c>
      <c r="C34" s="36"/>
      <c r="D34" s="36"/>
      <c r="E34" s="36"/>
      <c r="F34" s="36"/>
    </row>
    <row r="35" spans="1:6">
      <c r="A35" s="17"/>
      <c r="B35" s="35" t="e">
        <f>Sheet1!#REF!</f>
        <v>#REF!</v>
      </c>
      <c r="C35" s="36"/>
      <c r="D35" s="36"/>
      <c r="E35" s="36"/>
      <c r="F35" s="36"/>
    </row>
    <row r="36" spans="1:6">
      <c r="A36" s="17"/>
      <c r="B36" s="35" t="e">
        <f>Sheet1!#REF!</f>
        <v>#REF!</v>
      </c>
      <c r="C36" s="36"/>
      <c r="D36" s="36"/>
      <c r="E36" s="36"/>
      <c r="F36" s="36"/>
    </row>
    <row r="37" spans="1:6">
      <c r="A37" s="17"/>
      <c r="B37" s="35" t="e">
        <f>Sheet1!#REF!</f>
        <v>#REF!</v>
      </c>
      <c r="C37" s="36"/>
      <c r="D37" s="36"/>
      <c r="E37" s="36"/>
      <c r="F37" s="36"/>
    </row>
    <row r="38" spans="1:6">
      <c r="A38" s="17"/>
      <c r="B38" s="35" t="e">
        <f>Sheet1!#REF!</f>
        <v>#REF!</v>
      </c>
      <c r="C38" s="36"/>
      <c r="D38" s="36"/>
      <c r="E38" s="36"/>
      <c r="F38" s="36"/>
    </row>
    <row r="39" spans="1:6">
      <c r="A39" s="17"/>
      <c r="B39" s="35" t="e">
        <f>Sheet1!#REF!</f>
        <v>#REF!</v>
      </c>
      <c r="C39" s="36"/>
      <c r="D39" s="36"/>
      <c r="E39" s="36"/>
      <c r="F39" s="36"/>
    </row>
    <row r="40" spans="1:6">
      <c r="A40" s="17"/>
      <c r="B40" s="35" t="e">
        <f>Sheet1!#REF!</f>
        <v>#REF!</v>
      </c>
      <c r="C40" s="36"/>
      <c r="D40" s="36"/>
      <c r="E40" s="36"/>
      <c r="F40" s="36"/>
    </row>
    <row r="41" spans="1:6">
      <c r="A41" s="17"/>
      <c r="B41" s="35" t="e">
        <f>Sheet1!#REF!</f>
        <v>#REF!</v>
      </c>
      <c r="C41" s="36"/>
      <c r="D41" s="36"/>
      <c r="E41" s="36"/>
      <c r="F41" s="36"/>
    </row>
    <row r="42" spans="1:6">
      <c r="A42" s="17"/>
      <c r="B42" s="35" t="e">
        <f>Sheet1!#REF!</f>
        <v>#REF!</v>
      </c>
      <c r="C42" s="36"/>
      <c r="D42" s="36"/>
      <c r="E42" s="36"/>
      <c r="F42" s="36"/>
    </row>
    <row r="43" spans="1:6">
      <c r="A43" s="17"/>
      <c r="B43" s="35" t="e">
        <f>Sheet1!#REF!</f>
        <v>#REF!</v>
      </c>
      <c r="C43" s="36"/>
      <c r="D43" s="36"/>
      <c r="E43" s="36"/>
      <c r="F43" s="36"/>
    </row>
    <row r="44" spans="1:6">
      <c r="A44" s="17"/>
      <c r="B44" s="35" t="e">
        <f>Sheet1!#REF!</f>
        <v>#REF!</v>
      </c>
      <c r="C44" s="36"/>
      <c r="D44" s="36"/>
      <c r="E44" s="36"/>
      <c r="F44" s="36"/>
    </row>
    <row r="45" spans="1:6">
      <c r="A45" s="17"/>
      <c r="B45" s="35" t="e">
        <f>Sheet1!#REF!</f>
        <v>#REF!</v>
      </c>
      <c r="C45" s="36"/>
      <c r="D45" s="36"/>
      <c r="E45" s="36"/>
      <c r="F45" s="36"/>
    </row>
    <row r="46" spans="1:6">
      <c r="A46" s="17"/>
      <c r="B46" s="35" t="e">
        <f>Sheet1!#REF!</f>
        <v>#REF!</v>
      </c>
      <c r="C46" s="36"/>
      <c r="D46" s="36"/>
      <c r="E46" s="36"/>
      <c r="F46" s="36"/>
    </row>
    <row r="47" spans="1:6">
      <c r="A47" s="17"/>
      <c r="B47" s="35" t="e">
        <f>Sheet1!#REF!</f>
        <v>#REF!</v>
      </c>
      <c r="C47" s="36"/>
      <c r="D47" s="36"/>
      <c r="E47" s="36"/>
      <c r="F47" s="36"/>
    </row>
    <row r="48" spans="1:6">
      <c r="A48" s="17"/>
      <c r="B48" s="35" t="e">
        <f>Sheet1!#REF!</f>
        <v>#REF!</v>
      </c>
      <c r="C48" s="36"/>
      <c r="D48" s="36"/>
      <c r="E48" s="36"/>
      <c r="F48" s="36"/>
    </row>
    <row r="49" spans="1:2">
      <c r="A49" s="17"/>
      <c r="B49" s="35" t="e">
        <f>Sheet1!#REF!</f>
        <v>#REF!</v>
      </c>
    </row>
    <row r="50" spans="1:2">
      <c r="A50" s="17"/>
      <c r="B50" s="35"/>
    </row>
  </sheetData>
  <mergeCells count="1">
    <mergeCell ref="D1:E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0"/>
  <dimension ref="A1:F65"/>
  <sheetViews>
    <sheetView workbookViewId="0">
      <selection activeCell="B3" sqref="B3:B50"/>
    </sheetView>
  </sheetViews>
  <sheetFormatPr defaultRowHeight="15.75"/>
  <cols>
    <col min="1" max="1" width="17.625" bestFit="1" customWidth="1"/>
    <col min="2" max="2" width="37.125" style="31" customWidth="1"/>
  </cols>
  <sheetData>
    <row r="1" spans="1:6">
      <c r="B1" s="33"/>
      <c r="C1" s="2"/>
      <c r="D1" s="58" t="s">
        <v>34</v>
      </c>
      <c r="E1" s="57"/>
      <c r="F1" s="2"/>
    </row>
    <row r="2" spans="1:6">
      <c r="A2" s="17" t="s">
        <v>19</v>
      </c>
      <c r="B2" s="34" t="s">
        <v>0</v>
      </c>
      <c r="C2" s="1" t="s">
        <v>4</v>
      </c>
      <c r="D2" s="1" t="s">
        <v>5</v>
      </c>
      <c r="E2" s="1" t="s">
        <v>6</v>
      </c>
      <c r="F2" s="1" t="s">
        <v>7</v>
      </c>
    </row>
    <row r="3" spans="1:6">
      <c r="A3" s="17"/>
      <c r="B3" s="35" t="str">
        <f>Sheet1!B3</f>
        <v>ABONYI DAVID TOCHUKWU</v>
      </c>
      <c r="C3" s="4"/>
      <c r="D3" s="4"/>
      <c r="E3" s="4"/>
      <c r="F3" s="4"/>
    </row>
    <row r="4" spans="1:6">
      <c r="A4" s="17"/>
      <c r="B4" s="35" t="str">
        <f>Sheet1!B4</f>
        <v>AGBO CHIMMUANYA GOODNEWS</v>
      </c>
      <c r="C4" s="4"/>
      <c r="D4" s="4"/>
      <c r="E4" s="4"/>
      <c r="F4" s="4"/>
    </row>
    <row r="5" spans="1:6">
      <c r="A5" s="17"/>
      <c r="B5" s="35" t="str">
        <f>Sheet1!B5</f>
        <v>AGU OLUCHI GIFT</v>
      </c>
      <c r="C5" s="4"/>
      <c r="D5" s="4"/>
      <c r="E5" s="4"/>
      <c r="F5" s="4"/>
    </row>
    <row r="6" spans="1:6">
      <c r="A6" s="17"/>
      <c r="B6" s="35" t="str">
        <f>Sheet1!B6</f>
        <v>ANI CALEB AKACHUKWU</v>
      </c>
      <c r="C6" s="4"/>
      <c r="D6" s="4"/>
      <c r="E6" s="4"/>
      <c r="F6" s="4"/>
    </row>
    <row r="7" spans="1:6">
      <c r="A7" s="17"/>
      <c r="B7" s="35" t="str">
        <f>Sheet1!B7</f>
        <v>AZUBUIKE EMMANUEL CHIMDINDU</v>
      </c>
      <c r="C7" s="4"/>
      <c r="D7" s="4"/>
      <c r="E7" s="4"/>
      <c r="F7" s="4"/>
    </row>
    <row r="8" spans="1:6">
      <c r="A8" s="17"/>
      <c r="B8" s="35" t="str">
        <f>Sheet1!B8</f>
        <v>CHUKWUKA CHIMAMAKA</v>
      </c>
      <c r="C8" s="4"/>
      <c r="D8" s="4"/>
      <c r="E8" s="4"/>
      <c r="F8" s="4"/>
    </row>
    <row r="9" spans="1:6">
      <c r="A9" s="17"/>
      <c r="B9" s="35" t="str">
        <f>Sheet1!B9</f>
        <v>EBERECHUKWU VICTOR MUNACHIMSO</v>
      </c>
      <c r="C9" s="4"/>
      <c r="D9" s="4"/>
      <c r="E9" s="4"/>
      <c r="F9" s="4"/>
    </row>
    <row r="10" spans="1:6">
      <c r="A10" s="17"/>
      <c r="B10" s="35" t="str">
        <f>Sheet1!B10</f>
        <v>EMMANUEL AMARACHI</v>
      </c>
      <c r="C10" s="4"/>
      <c r="D10" s="4"/>
      <c r="E10" s="4"/>
      <c r="F10" s="4"/>
    </row>
    <row r="11" spans="1:6">
      <c r="A11" s="17"/>
      <c r="B11" s="35" t="str">
        <f>Sheet1!B11</f>
        <v>EMMANUEL SUCCESS</v>
      </c>
      <c r="C11" s="4"/>
      <c r="D11" s="4"/>
      <c r="E11" s="4"/>
      <c r="F11" s="4"/>
    </row>
    <row r="12" spans="1:6">
      <c r="A12" s="17"/>
      <c r="B12" s="35" t="str">
        <f>Sheet1!B12</f>
        <v>ENEJE AKACHUKWU PRINCEWILL</v>
      </c>
      <c r="C12" s="4"/>
      <c r="D12" s="4"/>
      <c r="E12" s="4"/>
      <c r="F12" s="4"/>
    </row>
    <row r="13" spans="1:6">
      <c r="A13" s="17"/>
      <c r="B13" s="35" t="str">
        <f>Sheet1!B13</f>
        <v>EZE CHINEMEMMA GLORY</v>
      </c>
      <c r="C13" s="4"/>
      <c r="D13" s="4"/>
      <c r="E13" s="4"/>
      <c r="F13" s="4"/>
    </row>
    <row r="14" spans="1:6">
      <c r="A14" s="17"/>
      <c r="B14" s="35" t="str">
        <f>Sheet1!B14</f>
        <v>EZECHINYERE CHIBUNGOZIM</v>
      </c>
      <c r="C14" s="4"/>
      <c r="D14" s="4"/>
      <c r="E14" s="4"/>
      <c r="F14" s="4"/>
    </row>
    <row r="15" spans="1:6">
      <c r="A15" s="17"/>
      <c r="B15" s="35" t="str">
        <f>Sheet1!B15</f>
        <v>IGWE MIRACLE CHIZARAEKPERE</v>
      </c>
      <c r="C15" s="4"/>
      <c r="D15" s="4"/>
      <c r="E15" s="4"/>
      <c r="F15" s="4"/>
    </row>
    <row r="16" spans="1:6">
      <c r="A16" s="17"/>
      <c r="B16" s="35" t="str">
        <f>Sheet1!B16</f>
        <v>NNAJI FAVOUR CHIDIMMA</v>
      </c>
      <c r="C16" s="4"/>
      <c r="D16" s="4"/>
      <c r="E16" s="4"/>
      <c r="F16" s="4"/>
    </row>
    <row r="17" spans="1:6">
      <c r="A17" s="17"/>
      <c r="B17" s="35" t="str">
        <f>Sheet1!B17</f>
        <v>NWOBODO MERIT</v>
      </c>
      <c r="C17" s="4"/>
      <c r="D17" s="4"/>
      <c r="E17" s="4"/>
      <c r="F17" s="4"/>
    </row>
    <row r="18" spans="1:6">
      <c r="A18" s="17"/>
      <c r="B18" s="35" t="str">
        <f>Sheet1!B18</f>
        <v>OBADIAH DIVINE</v>
      </c>
      <c r="C18" s="4"/>
      <c r="D18" s="4"/>
      <c r="E18" s="4"/>
      <c r="F18" s="4"/>
    </row>
    <row r="19" spans="1:6">
      <c r="A19" s="17"/>
      <c r="B19" s="35" t="str">
        <f>Sheet1!B19</f>
        <v>MBA PRECIOUS</v>
      </c>
      <c r="C19" s="4"/>
      <c r="D19" s="4"/>
      <c r="E19" s="4"/>
      <c r="F19" s="4"/>
    </row>
    <row r="20" spans="1:6">
      <c r="A20" s="17"/>
      <c r="B20" s="35" t="str">
        <f>Sheet1!B20</f>
        <v>OGO MIRACLE TOCHUKWU</v>
      </c>
      <c r="C20" s="4"/>
      <c r="D20" s="4"/>
      <c r="E20" s="4"/>
      <c r="F20" s="4"/>
    </row>
    <row r="21" spans="1:6">
      <c r="A21" s="17"/>
      <c r="B21" s="35" t="str">
        <f>Sheet1!B21</f>
        <v>OKOH CHIEMERIE SAMUEL</v>
      </c>
      <c r="C21" s="4"/>
      <c r="D21" s="4"/>
      <c r="E21" s="4"/>
      <c r="F21" s="4"/>
    </row>
    <row r="22" spans="1:6">
      <c r="A22" s="17"/>
      <c r="B22" s="35" t="str">
        <f>Sheet1!B22</f>
        <v>OKORONKWO OTUOSISOCHUKWU</v>
      </c>
      <c r="C22" s="4"/>
      <c r="D22" s="4"/>
      <c r="E22" s="4"/>
      <c r="F22" s="4"/>
    </row>
    <row r="23" spans="1:6">
      <c r="A23" s="17"/>
      <c r="B23" s="35" t="str">
        <f>Sheet1!B23</f>
        <v>OSAKWE KENECHUKWU</v>
      </c>
      <c r="C23" s="4"/>
      <c r="D23" s="4"/>
      <c r="E23" s="4"/>
      <c r="F23" s="4"/>
    </row>
    <row r="24" spans="1:6">
      <c r="A24" s="17"/>
      <c r="B24" s="35" t="str">
        <f>Sheet1!B24</f>
        <v>UKPAI HADASSAH IHUOMA</v>
      </c>
      <c r="C24" s="4"/>
      <c r="D24" s="4"/>
      <c r="E24" s="4"/>
      <c r="F24" s="4"/>
    </row>
    <row r="25" spans="1:6">
      <c r="A25" s="17"/>
      <c r="B25" s="35" t="str">
        <f>Sheet1!B25</f>
        <v>CHIBUOKE CHIAGBANWE PREVAILER</v>
      </c>
      <c r="C25" s="4"/>
      <c r="D25" s="4"/>
      <c r="E25" s="4"/>
      <c r="F25" s="4"/>
    </row>
    <row r="26" spans="1:6">
      <c r="A26" s="17"/>
      <c r="B26" s="35" t="e">
        <f>Sheet1!#REF!</f>
        <v>#REF!</v>
      </c>
      <c r="C26" s="4"/>
      <c r="D26" s="4"/>
      <c r="E26" s="4"/>
      <c r="F26" s="4"/>
    </row>
    <row r="27" spans="1:6">
      <c r="A27" s="17"/>
      <c r="B27" s="35" t="e">
        <f>Sheet1!#REF!</f>
        <v>#REF!</v>
      </c>
      <c r="C27" s="4"/>
      <c r="D27" s="4"/>
      <c r="E27" s="4"/>
      <c r="F27" s="4"/>
    </row>
    <row r="28" spans="1:6">
      <c r="A28" s="17"/>
      <c r="B28" s="35" t="e">
        <f>Sheet1!#REF!</f>
        <v>#REF!</v>
      </c>
      <c r="C28" s="4"/>
      <c r="D28" s="4"/>
      <c r="E28" s="4"/>
      <c r="F28" s="4"/>
    </row>
    <row r="29" spans="1:6">
      <c r="A29" s="17"/>
      <c r="B29" s="35" t="e">
        <f>Sheet1!#REF!</f>
        <v>#REF!</v>
      </c>
      <c r="C29" s="4"/>
      <c r="D29" s="4"/>
      <c r="E29" s="4"/>
      <c r="F29" s="4"/>
    </row>
    <row r="30" spans="1:6">
      <c r="A30" s="17"/>
      <c r="B30" s="35" t="e">
        <f>Sheet1!#REF!</f>
        <v>#REF!</v>
      </c>
      <c r="C30" s="4"/>
      <c r="D30" s="4"/>
      <c r="E30" s="4"/>
      <c r="F30" s="4"/>
    </row>
    <row r="31" spans="1:6">
      <c r="A31" s="17"/>
      <c r="B31" s="35" t="e">
        <f>Sheet1!#REF!</f>
        <v>#REF!</v>
      </c>
      <c r="C31" s="4"/>
      <c r="D31" s="4"/>
      <c r="E31" s="4"/>
      <c r="F31" s="4"/>
    </row>
    <row r="32" spans="1:6">
      <c r="A32" s="17"/>
      <c r="B32" s="35" t="e">
        <f>Sheet1!#REF!</f>
        <v>#REF!</v>
      </c>
      <c r="C32" s="4"/>
      <c r="D32" s="4"/>
      <c r="E32" s="4"/>
      <c r="F32" s="4"/>
    </row>
    <row r="33" spans="1:6">
      <c r="A33" s="17"/>
      <c r="B33" s="35" t="e">
        <f>Sheet1!#REF!</f>
        <v>#REF!</v>
      </c>
      <c r="C33" s="4"/>
      <c r="D33" s="4"/>
      <c r="E33" s="4"/>
      <c r="F33" s="4"/>
    </row>
    <row r="34" spans="1:6">
      <c r="A34" s="17"/>
      <c r="B34" s="35" t="e">
        <f>Sheet1!#REF!</f>
        <v>#REF!</v>
      </c>
      <c r="C34" s="4"/>
      <c r="D34" s="4"/>
      <c r="E34" s="4"/>
      <c r="F34" s="4"/>
    </row>
    <row r="35" spans="1:6">
      <c r="A35" s="17"/>
      <c r="B35" s="35" t="e">
        <f>Sheet1!#REF!</f>
        <v>#REF!</v>
      </c>
      <c r="C35" s="4"/>
      <c r="D35" s="4"/>
      <c r="E35" s="4"/>
      <c r="F35" s="4"/>
    </row>
    <row r="36" spans="1:6">
      <c r="A36" s="17"/>
      <c r="B36" s="35" t="e">
        <f>Sheet1!#REF!</f>
        <v>#REF!</v>
      </c>
      <c r="C36" s="4"/>
      <c r="D36" s="4"/>
      <c r="E36" s="4"/>
      <c r="F36" s="4"/>
    </row>
    <row r="37" spans="1:6">
      <c r="A37" s="17"/>
      <c r="B37" s="35" t="e">
        <f>Sheet1!#REF!</f>
        <v>#REF!</v>
      </c>
      <c r="C37" s="4"/>
      <c r="D37" s="4"/>
      <c r="E37" s="4"/>
      <c r="F37" s="4"/>
    </row>
    <row r="38" spans="1:6">
      <c r="A38" s="17"/>
      <c r="B38" s="35" t="e">
        <f>Sheet1!#REF!</f>
        <v>#REF!</v>
      </c>
      <c r="C38" s="4"/>
      <c r="D38" s="4"/>
      <c r="E38" s="4"/>
      <c r="F38" s="4"/>
    </row>
    <row r="39" spans="1:6">
      <c r="A39" s="17"/>
      <c r="B39" s="35" t="e">
        <f>Sheet1!#REF!</f>
        <v>#REF!</v>
      </c>
      <c r="C39" s="4"/>
      <c r="D39" s="4"/>
      <c r="E39" s="4"/>
      <c r="F39" s="4"/>
    </row>
    <row r="40" spans="1:6">
      <c r="A40" s="17"/>
      <c r="B40" s="35" t="e">
        <f>Sheet1!#REF!</f>
        <v>#REF!</v>
      </c>
      <c r="C40" s="3"/>
      <c r="D40" s="3"/>
      <c r="E40" s="3"/>
      <c r="F40" s="3"/>
    </row>
    <row r="41" spans="1:6">
      <c r="A41" s="17"/>
      <c r="B41" s="35" t="e">
        <f>Sheet1!#REF!</f>
        <v>#REF!</v>
      </c>
      <c r="C41" s="3"/>
      <c r="D41" s="3"/>
      <c r="E41" s="3"/>
      <c r="F41" s="3"/>
    </row>
    <row r="42" spans="1:6">
      <c r="A42" s="17"/>
      <c r="B42" s="35" t="e">
        <f>Sheet1!#REF!</f>
        <v>#REF!</v>
      </c>
      <c r="C42" s="3"/>
      <c r="D42" s="3"/>
      <c r="E42" s="3"/>
      <c r="F42" s="3"/>
    </row>
    <row r="43" spans="1:6">
      <c r="A43" s="17"/>
      <c r="B43" s="35" t="e">
        <f>Sheet1!#REF!</f>
        <v>#REF!</v>
      </c>
      <c r="C43" s="3"/>
      <c r="D43" s="3"/>
      <c r="E43" s="3"/>
      <c r="F43" s="3"/>
    </row>
    <row r="44" spans="1:6">
      <c r="A44" s="17"/>
      <c r="B44" s="35" t="e">
        <f>Sheet1!#REF!</f>
        <v>#REF!</v>
      </c>
      <c r="C44" s="3"/>
      <c r="D44" s="3"/>
      <c r="E44" s="3"/>
      <c r="F44" s="3"/>
    </row>
    <row r="45" spans="1:6">
      <c r="A45" s="17"/>
      <c r="B45" s="35" t="e">
        <f>Sheet1!#REF!</f>
        <v>#REF!</v>
      </c>
      <c r="C45" s="3"/>
      <c r="D45" s="3"/>
      <c r="E45" s="3"/>
      <c r="F45" s="3"/>
    </row>
    <row r="46" spans="1:6">
      <c r="A46" s="17"/>
      <c r="B46" s="35" t="e">
        <f>Sheet1!#REF!</f>
        <v>#REF!</v>
      </c>
      <c r="C46" s="3"/>
      <c r="D46" s="3"/>
      <c r="E46" s="3"/>
      <c r="F46" s="3"/>
    </row>
    <row r="47" spans="1:6">
      <c r="A47" s="17"/>
      <c r="B47" s="35" t="e">
        <f>Sheet1!#REF!</f>
        <v>#REF!</v>
      </c>
      <c r="C47" s="3"/>
      <c r="D47" s="3"/>
      <c r="E47" s="3"/>
      <c r="F47" s="3"/>
    </row>
    <row r="48" spans="1:6">
      <c r="A48" s="17"/>
      <c r="B48" s="35" t="e">
        <f>Sheet1!#REF!</f>
        <v>#REF!</v>
      </c>
      <c r="C48" s="3"/>
      <c r="D48" s="3"/>
      <c r="E48" s="3"/>
      <c r="F48" s="3"/>
    </row>
    <row r="49" spans="1:6">
      <c r="A49" s="17"/>
      <c r="B49" s="35" t="e">
        <f>Sheet1!#REF!</f>
        <v>#REF!</v>
      </c>
      <c r="C49" s="3"/>
      <c r="D49" s="3"/>
      <c r="E49" s="3"/>
      <c r="F49" s="3"/>
    </row>
    <row r="50" spans="1:6">
      <c r="A50" s="17"/>
      <c r="B50" s="35" t="e">
        <f>Sheet1!#REF!</f>
        <v>#REF!</v>
      </c>
      <c r="C50" s="3"/>
      <c r="D50" s="3"/>
      <c r="E50" s="3"/>
      <c r="F50" s="3"/>
    </row>
    <row r="51" spans="1:6">
      <c r="C51" s="3"/>
      <c r="D51" s="3"/>
      <c r="E51" s="3"/>
      <c r="F51" s="3"/>
    </row>
    <row r="52" spans="1:6">
      <c r="C52" s="3"/>
      <c r="D52" s="3"/>
      <c r="E52" s="3"/>
      <c r="F52" s="3"/>
    </row>
    <row r="53" spans="1:6">
      <c r="C53" s="3"/>
      <c r="D53" s="3"/>
      <c r="E53" s="3"/>
      <c r="F53" s="3"/>
    </row>
    <row r="54" spans="1:6">
      <c r="C54" s="3"/>
      <c r="D54" s="3"/>
      <c r="E54" s="3"/>
      <c r="F54" s="3"/>
    </row>
    <row r="55" spans="1:6">
      <c r="C55" s="3"/>
      <c r="D55" s="3"/>
      <c r="E55" s="3"/>
      <c r="F55" s="3"/>
    </row>
    <row r="56" spans="1:6">
      <c r="C56" s="3"/>
      <c r="D56" s="3"/>
      <c r="E56" s="3"/>
      <c r="F56" s="3"/>
    </row>
    <row r="57" spans="1:6">
      <c r="C57" s="3"/>
      <c r="D57" s="3"/>
      <c r="E57" s="3"/>
      <c r="F57" s="3"/>
    </row>
    <row r="58" spans="1:6">
      <c r="C58" s="3"/>
      <c r="D58" s="3"/>
      <c r="E58" s="3"/>
      <c r="F58" s="3"/>
    </row>
    <row r="59" spans="1:6">
      <c r="C59" s="3"/>
      <c r="D59" s="3"/>
      <c r="E59" s="3"/>
      <c r="F59" s="3"/>
    </row>
    <row r="60" spans="1:6">
      <c r="C60" s="3"/>
      <c r="D60" s="3"/>
      <c r="E60" s="3"/>
      <c r="F60" s="3"/>
    </row>
    <row r="61" spans="1:6">
      <c r="C61" s="3"/>
      <c r="D61" s="3"/>
      <c r="E61" s="3"/>
      <c r="F61" s="3"/>
    </row>
    <row r="62" spans="1:6">
      <c r="C62" s="3"/>
      <c r="D62" s="3"/>
      <c r="E62" s="3"/>
      <c r="F62" s="3"/>
    </row>
    <row r="63" spans="1:6">
      <c r="C63" s="3"/>
      <c r="D63" s="3"/>
      <c r="E63" s="3"/>
      <c r="F63" s="3"/>
    </row>
    <row r="64" spans="1:6">
      <c r="C64" s="3"/>
      <c r="D64" s="3"/>
      <c r="E64" s="3"/>
      <c r="F64" s="3"/>
    </row>
    <row r="65" spans="3:6">
      <c r="C65" s="3"/>
      <c r="D65" s="3"/>
      <c r="E65" s="3"/>
      <c r="F65" s="3"/>
    </row>
  </sheetData>
  <mergeCells count="1">
    <mergeCell ref="D1:E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1"/>
  <dimension ref="A1:F67"/>
  <sheetViews>
    <sheetView workbookViewId="0">
      <selection activeCell="F25" sqref="F25"/>
    </sheetView>
  </sheetViews>
  <sheetFormatPr defaultRowHeight="15.75"/>
  <cols>
    <col min="1" max="1" width="17.625" bestFit="1" customWidth="1"/>
    <col min="2" max="2" width="34.625" style="31" customWidth="1"/>
  </cols>
  <sheetData>
    <row r="1" spans="1:6">
      <c r="B1" s="33"/>
      <c r="C1" s="2"/>
      <c r="D1" s="57" t="s">
        <v>45</v>
      </c>
      <c r="E1" s="57"/>
      <c r="F1" s="2"/>
    </row>
    <row r="2" spans="1:6">
      <c r="A2" s="17" t="s">
        <v>19</v>
      </c>
      <c r="B2" s="34" t="s">
        <v>0</v>
      </c>
      <c r="C2" s="1" t="s">
        <v>4</v>
      </c>
      <c r="D2" s="1" t="s">
        <v>5</v>
      </c>
      <c r="E2" s="1" t="s">
        <v>6</v>
      </c>
      <c r="F2" s="1" t="s">
        <v>7</v>
      </c>
    </row>
    <row r="3" spans="1:6">
      <c r="A3" s="17"/>
      <c r="B3" s="35" t="str">
        <f>Sheet1!B3</f>
        <v>ABONYI DAVID TOCHUKWU</v>
      </c>
      <c r="C3" s="4">
        <v>9</v>
      </c>
      <c r="D3" s="4">
        <v>7</v>
      </c>
      <c r="E3" s="4">
        <v>7</v>
      </c>
      <c r="F3" s="4">
        <v>53</v>
      </c>
    </row>
    <row r="4" spans="1:6">
      <c r="A4" s="17"/>
      <c r="B4" s="35" t="str">
        <f>Sheet1!B4</f>
        <v>AGBO CHIMMUANYA GOODNEWS</v>
      </c>
      <c r="C4" s="4">
        <v>8</v>
      </c>
      <c r="D4" s="4">
        <v>9</v>
      </c>
      <c r="E4" s="4">
        <v>6</v>
      </c>
      <c r="F4" s="4">
        <v>49</v>
      </c>
    </row>
    <row r="5" spans="1:6">
      <c r="A5" s="17"/>
      <c r="B5" s="35" t="str">
        <f>Sheet1!B5</f>
        <v>AGU OLUCHI GIFT</v>
      </c>
      <c r="C5" s="4">
        <v>8</v>
      </c>
      <c r="D5" s="4">
        <v>8</v>
      </c>
      <c r="E5" s="4">
        <v>6</v>
      </c>
      <c r="F5" s="4">
        <v>44</v>
      </c>
    </row>
    <row r="6" spans="1:6">
      <c r="A6" s="17"/>
      <c r="B6" s="35" t="str">
        <f>Sheet1!B6</f>
        <v>ANI CALEB AKACHUKWU</v>
      </c>
      <c r="C6" s="4">
        <v>8</v>
      </c>
      <c r="D6" s="4">
        <v>7</v>
      </c>
      <c r="E6" s="4">
        <v>7</v>
      </c>
      <c r="F6" s="4">
        <v>48</v>
      </c>
    </row>
    <row r="7" spans="1:6">
      <c r="A7" s="17"/>
      <c r="B7" s="35" t="str">
        <f>Sheet1!B7</f>
        <v>AZUBUIKE EMMANUEL CHIMDINDU</v>
      </c>
      <c r="C7" s="4">
        <v>8</v>
      </c>
      <c r="D7" s="4">
        <v>9</v>
      </c>
      <c r="E7" s="4">
        <v>4</v>
      </c>
      <c r="F7" s="4">
        <v>48</v>
      </c>
    </row>
    <row r="8" spans="1:6">
      <c r="A8" s="17"/>
      <c r="B8" s="35" t="str">
        <f>Sheet1!B8</f>
        <v>CHUKWUKA CHIMAMAKA</v>
      </c>
      <c r="C8" s="4">
        <v>9</v>
      </c>
      <c r="D8" s="4">
        <v>6</v>
      </c>
      <c r="E8" s="4">
        <v>8</v>
      </c>
      <c r="F8" s="4">
        <v>56</v>
      </c>
    </row>
    <row r="9" spans="1:6">
      <c r="A9" s="17"/>
      <c r="B9" s="35" t="str">
        <f>Sheet1!B9</f>
        <v>EBERECHUKWU VICTOR MUNACHIMSO</v>
      </c>
      <c r="C9" s="4">
        <v>6</v>
      </c>
      <c r="D9" s="4">
        <v>9</v>
      </c>
      <c r="E9" s="4">
        <v>6</v>
      </c>
      <c r="F9" s="4">
        <v>34</v>
      </c>
    </row>
    <row r="10" spans="1:6">
      <c r="A10" s="17"/>
      <c r="B10" s="35" t="str">
        <f>Sheet1!B10</f>
        <v>EMMANUEL AMARACHI</v>
      </c>
      <c r="C10" s="4">
        <v>8</v>
      </c>
      <c r="D10" s="4">
        <v>8</v>
      </c>
      <c r="E10" s="4">
        <v>6</v>
      </c>
      <c r="F10" s="4">
        <v>48</v>
      </c>
    </row>
    <row r="11" spans="1:6">
      <c r="A11" s="17"/>
      <c r="B11" s="35" t="str">
        <f>Sheet1!B11</f>
        <v>EMMANUEL SUCCESS</v>
      </c>
      <c r="C11" s="4">
        <v>7</v>
      </c>
      <c r="D11" s="4">
        <v>5</v>
      </c>
      <c r="E11" s="4">
        <v>6</v>
      </c>
      <c r="F11" s="4">
        <v>43</v>
      </c>
    </row>
    <row r="12" spans="1:6">
      <c r="A12" s="17"/>
      <c r="B12" s="35" t="str">
        <f>Sheet1!B12</f>
        <v>ENEJE AKACHUKWU PRINCEWILL</v>
      </c>
      <c r="C12" s="4">
        <v>5</v>
      </c>
      <c r="D12" s="4">
        <v>7</v>
      </c>
      <c r="E12" s="4">
        <v>7</v>
      </c>
      <c r="F12" s="4">
        <v>51</v>
      </c>
    </row>
    <row r="13" spans="1:6">
      <c r="A13" s="17"/>
      <c r="B13" s="35" t="str">
        <f>Sheet1!B13</f>
        <v>EZE CHINEMEMMA GLORY</v>
      </c>
      <c r="C13" s="4">
        <v>10</v>
      </c>
      <c r="D13" s="4">
        <v>9</v>
      </c>
      <c r="E13" s="4">
        <v>7</v>
      </c>
      <c r="F13" s="4">
        <v>51</v>
      </c>
    </row>
    <row r="14" spans="1:6">
      <c r="A14" s="17"/>
      <c r="B14" s="35" t="str">
        <f>Sheet1!B14</f>
        <v>EZECHINYERE CHIBUNGOZIM</v>
      </c>
      <c r="C14" s="4">
        <v>6</v>
      </c>
      <c r="D14" s="4">
        <v>8</v>
      </c>
      <c r="E14" s="4">
        <v>7</v>
      </c>
      <c r="F14" s="4">
        <v>48</v>
      </c>
    </row>
    <row r="15" spans="1:6">
      <c r="A15" s="17"/>
      <c r="B15" s="35" t="str">
        <f>Sheet1!B15</f>
        <v>IGWE MIRACLE CHIZARAEKPERE</v>
      </c>
      <c r="C15" s="4">
        <v>8</v>
      </c>
      <c r="D15" s="4">
        <v>9</v>
      </c>
      <c r="E15" s="4">
        <v>5</v>
      </c>
      <c r="F15" s="4">
        <v>52</v>
      </c>
    </row>
    <row r="16" spans="1:6">
      <c r="A16" s="17"/>
      <c r="B16" s="35" t="str">
        <f>Sheet1!B16</f>
        <v>NNAJI FAVOUR CHIDIMMA</v>
      </c>
      <c r="C16" s="4">
        <v>7</v>
      </c>
      <c r="D16" s="4">
        <v>8</v>
      </c>
      <c r="E16" s="4">
        <v>7</v>
      </c>
      <c r="F16" s="4">
        <v>53</v>
      </c>
    </row>
    <row r="17" spans="1:6">
      <c r="A17" s="17"/>
      <c r="B17" s="35" t="str">
        <f>Sheet1!B17</f>
        <v>NWOBODO MERIT</v>
      </c>
      <c r="C17" s="4">
        <v>8</v>
      </c>
      <c r="D17" s="4">
        <v>8</v>
      </c>
      <c r="E17" s="4">
        <v>7</v>
      </c>
      <c r="F17" s="4">
        <v>50</v>
      </c>
    </row>
    <row r="18" spans="1:6">
      <c r="A18" s="17"/>
      <c r="B18" s="35" t="str">
        <f>Sheet1!B18</f>
        <v>OBADIAH DIVINE</v>
      </c>
      <c r="C18" s="4">
        <v>8</v>
      </c>
      <c r="D18" s="4">
        <v>9</v>
      </c>
      <c r="E18" s="4">
        <v>7</v>
      </c>
      <c r="F18" s="4">
        <v>53</v>
      </c>
    </row>
    <row r="19" spans="1:6">
      <c r="A19" s="17"/>
      <c r="B19" s="35" t="str">
        <f>Sheet1!B19</f>
        <v>MBA PRECIOUS</v>
      </c>
      <c r="C19" s="4">
        <v>10</v>
      </c>
      <c r="D19" s="4">
        <v>8</v>
      </c>
      <c r="E19" s="4">
        <v>7</v>
      </c>
      <c r="F19" s="4">
        <v>58</v>
      </c>
    </row>
    <row r="20" spans="1:6">
      <c r="A20" s="17"/>
      <c r="B20" s="35" t="str">
        <f>Sheet1!B20</f>
        <v>OGO MIRACLE TOCHUKWU</v>
      </c>
      <c r="C20" s="4">
        <v>9</v>
      </c>
      <c r="D20" s="4">
        <v>9</v>
      </c>
      <c r="E20" s="4">
        <v>7</v>
      </c>
      <c r="F20" s="4">
        <v>57</v>
      </c>
    </row>
    <row r="21" spans="1:6">
      <c r="A21" s="17"/>
      <c r="B21" s="35" t="str">
        <f>Sheet1!B21</f>
        <v>OKOH CHIEMERIE SAMUEL</v>
      </c>
      <c r="C21" s="4">
        <v>9</v>
      </c>
      <c r="D21" s="4">
        <v>8</v>
      </c>
      <c r="E21" s="4">
        <v>6</v>
      </c>
      <c r="F21" s="4">
        <v>54</v>
      </c>
    </row>
    <row r="22" spans="1:6">
      <c r="A22" s="17"/>
      <c r="B22" s="35" t="str">
        <f>Sheet1!B22</f>
        <v>OKORONKWO OTUOSISOCHUKWU</v>
      </c>
      <c r="C22" s="4">
        <v>8</v>
      </c>
      <c r="D22" s="4">
        <v>9</v>
      </c>
      <c r="E22" s="4">
        <v>9</v>
      </c>
      <c r="F22" s="4">
        <v>54</v>
      </c>
    </row>
    <row r="23" spans="1:6">
      <c r="A23" s="17"/>
      <c r="B23" s="35" t="str">
        <f>Sheet1!B23</f>
        <v>OSAKWE KENECHUKWU</v>
      </c>
      <c r="C23" s="4">
        <v>7</v>
      </c>
      <c r="D23" s="4">
        <v>4</v>
      </c>
      <c r="E23" s="4">
        <v>4</v>
      </c>
      <c r="F23" s="4">
        <v>48</v>
      </c>
    </row>
    <row r="24" spans="1:6">
      <c r="A24" s="17"/>
      <c r="B24" s="35" t="str">
        <f>Sheet1!B24</f>
        <v>UKPAI HADASSAH IHUOMA</v>
      </c>
      <c r="C24" s="4">
        <v>8</v>
      </c>
      <c r="D24" s="4">
        <v>10</v>
      </c>
      <c r="E24" s="4">
        <v>7</v>
      </c>
      <c r="F24" s="4">
        <v>52</v>
      </c>
    </row>
    <row r="25" spans="1:6">
      <c r="A25" s="17"/>
      <c r="B25" s="35" t="str">
        <f>Sheet1!B25</f>
        <v>CHIBUOKE CHIAGBANWE PREVAILER</v>
      </c>
      <c r="C25" s="4">
        <v>8</v>
      </c>
      <c r="D25" s="4">
        <v>3</v>
      </c>
      <c r="E25" s="4">
        <v>6</v>
      </c>
      <c r="F25" s="4">
        <v>50</v>
      </c>
    </row>
    <row r="26" spans="1:6">
      <c r="A26" s="17"/>
      <c r="B26" s="35">
        <f>Sheet1!B26</f>
        <v>0</v>
      </c>
      <c r="C26" s="4"/>
      <c r="D26" s="4"/>
      <c r="E26" s="4"/>
      <c r="F26" s="4"/>
    </row>
    <row r="27" spans="1:6">
      <c r="A27" s="17"/>
      <c r="B27" s="35">
        <f>Sheet1!B27</f>
        <v>0</v>
      </c>
      <c r="C27" s="4"/>
      <c r="D27" s="4"/>
      <c r="E27" s="4"/>
      <c r="F27" s="4"/>
    </row>
    <row r="28" spans="1:6">
      <c r="A28" s="17"/>
      <c r="B28" s="35">
        <f>Sheet1!B28</f>
        <v>0</v>
      </c>
      <c r="C28" s="4"/>
      <c r="D28" s="4"/>
      <c r="E28" s="4"/>
      <c r="F28" s="4"/>
    </row>
    <row r="29" spans="1:6">
      <c r="A29" s="17"/>
      <c r="B29" s="35">
        <f>Sheet1!B29</f>
        <v>0</v>
      </c>
      <c r="C29" s="4"/>
      <c r="D29" s="4"/>
      <c r="E29" s="4"/>
      <c r="F29" s="4"/>
    </row>
    <row r="30" spans="1:6">
      <c r="A30" s="17"/>
      <c r="B30" s="35">
        <f>Sheet1!B30</f>
        <v>0</v>
      </c>
      <c r="C30" s="4"/>
      <c r="D30" s="4"/>
      <c r="E30" s="4"/>
      <c r="F30" s="4"/>
    </row>
    <row r="31" spans="1:6">
      <c r="A31" s="17"/>
      <c r="B31" s="35">
        <f>Sheet1!B31</f>
        <v>0</v>
      </c>
      <c r="C31" s="4"/>
      <c r="D31" s="4"/>
      <c r="E31" s="4"/>
      <c r="F31" s="4"/>
    </row>
    <row r="32" spans="1:6">
      <c r="A32" s="17"/>
      <c r="B32" s="35">
        <f>Sheet1!B32</f>
        <v>0</v>
      </c>
      <c r="C32" s="4"/>
      <c r="D32" s="4"/>
      <c r="E32" s="4"/>
      <c r="F32" s="4"/>
    </row>
    <row r="33" spans="1:6">
      <c r="A33" s="17"/>
      <c r="B33" s="35">
        <f>Sheet1!B33</f>
        <v>0</v>
      </c>
      <c r="C33" s="4"/>
      <c r="D33" s="4"/>
      <c r="E33" s="4"/>
      <c r="F33" s="4"/>
    </row>
    <row r="34" spans="1:6">
      <c r="A34" s="17"/>
      <c r="B34" s="35">
        <f>Sheet1!B34</f>
        <v>0</v>
      </c>
      <c r="C34" s="4"/>
      <c r="D34" s="4"/>
      <c r="E34" s="4"/>
      <c r="F34" s="4"/>
    </row>
    <row r="35" spans="1:6">
      <c r="A35" s="17"/>
      <c r="B35" s="35">
        <f>Sheet1!B35</f>
        <v>0</v>
      </c>
      <c r="C35" s="4"/>
      <c r="D35" s="4"/>
      <c r="E35" s="4"/>
      <c r="F35" s="4"/>
    </row>
    <row r="36" spans="1:6">
      <c r="A36" s="17"/>
      <c r="B36" s="35">
        <f>Sheet1!B36</f>
        <v>0</v>
      </c>
      <c r="C36" s="4"/>
      <c r="D36" s="4"/>
      <c r="E36" s="4"/>
      <c r="F36" s="4"/>
    </row>
    <row r="37" spans="1:6">
      <c r="A37" s="17"/>
      <c r="B37" s="35">
        <f>Sheet1!B37</f>
        <v>0</v>
      </c>
      <c r="C37" s="4"/>
      <c r="D37" s="4"/>
      <c r="E37" s="4"/>
      <c r="F37" s="4"/>
    </row>
    <row r="38" spans="1:6">
      <c r="A38" s="17"/>
      <c r="B38" s="35">
        <f>Sheet1!B38</f>
        <v>0</v>
      </c>
      <c r="C38" s="4"/>
      <c r="D38" s="4"/>
      <c r="E38" s="4"/>
      <c r="F38" s="4"/>
    </row>
    <row r="39" spans="1:6">
      <c r="A39" s="17"/>
      <c r="B39" s="35">
        <f>Sheet1!B39</f>
        <v>0</v>
      </c>
      <c r="C39" s="4"/>
      <c r="D39" s="4"/>
      <c r="E39" s="4"/>
      <c r="F39" s="4"/>
    </row>
    <row r="40" spans="1:6">
      <c r="A40" s="17"/>
      <c r="B40" s="35">
        <f>Sheet1!B40</f>
        <v>0</v>
      </c>
      <c r="C40" s="3"/>
      <c r="D40" s="3"/>
      <c r="E40" s="3"/>
      <c r="F40" s="3"/>
    </row>
    <row r="41" spans="1:6">
      <c r="A41" s="17"/>
      <c r="B41" s="35">
        <f>Sheet1!B41</f>
        <v>0</v>
      </c>
      <c r="C41" s="3"/>
      <c r="D41" s="3"/>
      <c r="E41" s="3"/>
      <c r="F41" s="3"/>
    </row>
    <row r="42" spans="1:6">
      <c r="A42" s="17"/>
      <c r="B42" s="35">
        <f>Sheet1!B42</f>
        <v>0</v>
      </c>
      <c r="C42" s="3"/>
      <c r="D42" s="3"/>
      <c r="E42" s="3"/>
      <c r="F42" s="3"/>
    </row>
    <row r="43" spans="1:6">
      <c r="A43" s="17"/>
      <c r="B43" s="35">
        <f>Sheet1!B43</f>
        <v>0</v>
      </c>
      <c r="C43" s="3"/>
      <c r="D43" s="3"/>
      <c r="E43" s="3"/>
      <c r="F43" s="3"/>
    </row>
    <row r="44" spans="1:6">
      <c r="A44" s="17"/>
      <c r="B44" s="35">
        <f>Sheet1!B44</f>
        <v>0</v>
      </c>
      <c r="C44" s="3"/>
      <c r="D44" s="3"/>
      <c r="E44" s="3"/>
      <c r="F44" s="3"/>
    </row>
    <row r="45" spans="1:6">
      <c r="A45" s="17"/>
      <c r="B45" s="35">
        <f>Sheet1!B45</f>
        <v>0</v>
      </c>
      <c r="C45" s="3"/>
      <c r="D45" s="3"/>
      <c r="E45" s="3"/>
      <c r="F45" s="3"/>
    </row>
    <row r="46" spans="1:6">
      <c r="A46" s="17"/>
      <c r="B46" s="35">
        <f>Sheet1!B46</f>
        <v>0</v>
      </c>
      <c r="C46" s="3"/>
      <c r="D46" s="3"/>
      <c r="E46" s="3"/>
      <c r="F46" s="3"/>
    </row>
    <row r="47" spans="1:6">
      <c r="A47" s="17"/>
      <c r="B47" s="35">
        <f>Sheet1!B47</f>
        <v>0</v>
      </c>
      <c r="C47" s="3"/>
      <c r="D47" s="3"/>
      <c r="E47" s="3"/>
      <c r="F47" s="3"/>
    </row>
    <row r="48" spans="1:6">
      <c r="A48" s="17"/>
      <c r="B48" s="35">
        <f>Sheet1!B48</f>
        <v>0</v>
      </c>
      <c r="C48" s="3"/>
      <c r="D48" s="3"/>
      <c r="E48" s="3"/>
      <c r="F48" s="3"/>
    </row>
    <row r="49" spans="1:6">
      <c r="A49" s="17"/>
      <c r="B49" s="35">
        <f>Sheet1!B49</f>
        <v>0</v>
      </c>
      <c r="C49" s="3"/>
      <c r="D49" s="3"/>
      <c r="E49" s="3"/>
      <c r="F49" s="3"/>
    </row>
    <row r="50" spans="1:6">
      <c r="A50" s="17"/>
      <c r="B50" s="35">
        <f>Sheet1!B50</f>
        <v>0</v>
      </c>
      <c r="C50" s="3"/>
      <c r="D50" s="3"/>
      <c r="E50" s="3"/>
      <c r="F50" s="3"/>
    </row>
    <row r="51" spans="1:6">
      <c r="C51" s="3"/>
      <c r="D51" s="3"/>
      <c r="E51" s="3"/>
      <c r="F51" s="3"/>
    </row>
    <row r="52" spans="1:6">
      <c r="C52" s="3"/>
      <c r="D52" s="3"/>
      <c r="E52" s="3"/>
      <c r="F52" s="3"/>
    </row>
    <row r="53" spans="1:6">
      <c r="C53" s="3"/>
      <c r="D53" s="3"/>
      <c r="E53" s="3"/>
      <c r="F53" s="3"/>
    </row>
    <row r="54" spans="1:6">
      <c r="C54" s="3"/>
      <c r="D54" s="3"/>
      <c r="E54" s="3"/>
      <c r="F54" s="3"/>
    </row>
    <row r="55" spans="1:6">
      <c r="C55" s="3"/>
      <c r="D55" s="3"/>
      <c r="E55" s="3"/>
      <c r="F55" s="3"/>
    </row>
    <row r="56" spans="1:6">
      <c r="C56" s="3"/>
      <c r="D56" s="3"/>
      <c r="E56" s="3"/>
      <c r="F56" s="3"/>
    </row>
    <row r="57" spans="1:6">
      <c r="C57" s="3"/>
      <c r="D57" s="3"/>
      <c r="E57" s="3"/>
      <c r="F57" s="3"/>
    </row>
    <row r="58" spans="1:6">
      <c r="C58" s="3"/>
      <c r="D58" s="3"/>
      <c r="E58" s="3"/>
      <c r="F58" s="3"/>
    </row>
    <row r="59" spans="1:6">
      <c r="C59" s="3"/>
      <c r="D59" s="3"/>
      <c r="E59" s="3"/>
      <c r="F59" s="3"/>
    </row>
    <row r="60" spans="1:6">
      <c r="C60" s="3"/>
      <c r="D60" s="3"/>
      <c r="E60" s="3"/>
      <c r="F60" s="3"/>
    </row>
    <row r="61" spans="1:6">
      <c r="C61" s="3"/>
      <c r="D61" s="3"/>
      <c r="E61" s="3"/>
      <c r="F61" s="3"/>
    </row>
    <row r="62" spans="1:6">
      <c r="C62" s="3"/>
      <c r="D62" s="3"/>
      <c r="E62" s="3"/>
      <c r="F62" s="3"/>
    </row>
    <row r="63" spans="1:6">
      <c r="C63" s="3"/>
      <c r="D63" s="3"/>
      <c r="E63" s="3"/>
      <c r="F63" s="3"/>
    </row>
    <row r="64" spans="1:6">
      <c r="C64" s="3"/>
      <c r="D64" s="3"/>
      <c r="E64" s="3"/>
      <c r="F64" s="3"/>
    </row>
    <row r="65" spans="3:6">
      <c r="C65" s="3"/>
      <c r="D65" s="3"/>
      <c r="E65" s="3"/>
      <c r="F65" s="3"/>
    </row>
    <row r="66" spans="3:6">
      <c r="C66" s="3"/>
      <c r="D66" s="3"/>
      <c r="E66" s="3"/>
      <c r="F66" s="3"/>
    </row>
    <row r="67" spans="3:6">
      <c r="C67" s="3"/>
      <c r="D67" s="3"/>
      <c r="E67" s="3"/>
      <c r="F67" s="3"/>
    </row>
  </sheetData>
  <mergeCells count="1">
    <mergeCell ref="D1:E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2"/>
  <dimension ref="A1:G59"/>
  <sheetViews>
    <sheetView topLeftCell="A11" workbookViewId="0">
      <selection activeCell="F25" sqref="F25"/>
    </sheetView>
  </sheetViews>
  <sheetFormatPr defaultRowHeight="15.75"/>
  <cols>
    <col min="1" max="1" width="17.625" bestFit="1" customWidth="1"/>
    <col min="2" max="2" width="34.625" style="31" bestFit="1" customWidth="1"/>
    <col min="5" max="5" width="14" bestFit="1" customWidth="1"/>
  </cols>
  <sheetData>
    <row r="1" spans="1:7">
      <c r="B1" s="33"/>
      <c r="C1" s="2"/>
      <c r="D1" s="16" t="s">
        <v>46</v>
      </c>
      <c r="E1" s="16"/>
      <c r="F1" s="2"/>
      <c r="G1" s="2"/>
    </row>
    <row r="2" spans="1:7">
      <c r="A2" s="17" t="s">
        <v>19</v>
      </c>
      <c r="B2" s="34" t="s">
        <v>0</v>
      </c>
      <c r="C2" s="1" t="s">
        <v>4</v>
      </c>
      <c r="D2" s="1" t="s">
        <v>5</v>
      </c>
      <c r="E2" s="1" t="s">
        <v>6</v>
      </c>
      <c r="F2" s="1" t="s">
        <v>7</v>
      </c>
    </row>
    <row r="3" spans="1:7">
      <c r="A3" s="17"/>
      <c r="B3" s="35" t="str">
        <f>Sheet1!B3</f>
        <v>ABONYI DAVID TOCHUKWU</v>
      </c>
      <c r="C3">
        <v>9</v>
      </c>
      <c r="D3" s="4">
        <v>7</v>
      </c>
      <c r="E3" s="4">
        <v>6</v>
      </c>
      <c r="F3" s="4">
        <v>53</v>
      </c>
      <c r="G3" s="4"/>
    </row>
    <row r="4" spans="1:7">
      <c r="A4" s="17"/>
      <c r="B4" s="35" t="str">
        <f>Sheet1!B4</f>
        <v>AGBO CHIMMUANYA GOODNEWS</v>
      </c>
      <c r="C4">
        <v>7</v>
      </c>
      <c r="D4" s="4">
        <v>9</v>
      </c>
      <c r="E4" s="4">
        <v>7</v>
      </c>
      <c r="F4" s="4">
        <v>50</v>
      </c>
      <c r="G4" s="4"/>
    </row>
    <row r="5" spans="1:7">
      <c r="A5" s="17"/>
      <c r="B5" s="35" t="str">
        <f>Sheet1!B5</f>
        <v>AGU OLUCHI GIFT</v>
      </c>
      <c r="C5">
        <v>6</v>
      </c>
      <c r="D5" s="4">
        <v>6</v>
      </c>
      <c r="E5" s="4">
        <v>5</v>
      </c>
      <c r="F5" s="4">
        <v>52</v>
      </c>
      <c r="G5" s="4"/>
    </row>
    <row r="6" spans="1:7">
      <c r="A6" s="17"/>
      <c r="B6" s="35" t="str">
        <f>Sheet1!B6</f>
        <v>ANI CALEB AKACHUKWU</v>
      </c>
      <c r="C6">
        <v>6</v>
      </c>
      <c r="D6" s="4">
        <v>6</v>
      </c>
      <c r="E6" s="4">
        <v>3</v>
      </c>
      <c r="F6" s="4">
        <v>40</v>
      </c>
      <c r="G6" s="4"/>
    </row>
    <row r="7" spans="1:7">
      <c r="A7" s="17"/>
      <c r="B7" s="35" t="str">
        <f>Sheet1!B7</f>
        <v>AZUBUIKE EMMANUEL CHIMDINDU</v>
      </c>
      <c r="C7">
        <v>8</v>
      </c>
      <c r="D7" s="4">
        <v>8</v>
      </c>
      <c r="E7" s="4">
        <v>6</v>
      </c>
      <c r="F7" s="4">
        <v>56</v>
      </c>
      <c r="G7" s="4"/>
    </row>
    <row r="8" spans="1:7">
      <c r="A8" s="17"/>
      <c r="B8" s="35" t="str">
        <f>Sheet1!B8</f>
        <v>CHUKWUKA CHIMAMAKA</v>
      </c>
      <c r="C8">
        <v>10</v>
      </c>
      <c r="D8" s="4">
        <v>9</v>
      </c>
      <c r="E8" s="4">
        <v>7</v>
      </c>
      <c r="F8" s="4">
        <v>58</v>
      </c>
      <c r="G8" s="4"/>
    </row>
    <row r="9" spans="1:7">
      <c r="A9" s="17"/>
      <c r="B9" s="35" t="str">
        <f>Sheet1!B9</f>
        <v>EBERECHUKWU VICTOR MUNACHIMSO</v>
      </c>
      <c r="C9">
        <v>9</v>
      </c>
      <c r="D9" s="4">
        <v>8</v>
      </c>
      <c r="E9" s="4">
        <v>4</v>
      </c>
      <c r="F9" s="4">
        <v>35</v>
      </c>
      <c r="G9" s="4"/>
    </row>
    <row r="10" spans="1:7">
      <c r="A10" s="17"/>
      <c r="B10" s="35" t="str">
        <f>Sheet1!B10</f>
        <v>EMMANUEL AMARACHI</v>
      </c>
      <c r="C10">
        <v>6</v>
      </c>
      <c r="D10" s="4">
        <v>7</v>
      </c>
      <c r="E10" s="4">
        <v>5</v>
      </c>
      <c r="F10" s="4">
        <v>44</v>
      </c>
      <c r="G10" s="4"/>
    </row>
    <row r="11" spans="1:7">
      <c r="A11" s="17"/>
      <c r="B11" s="35" t="str">
        <f>Sheet1!B11</f>
        <v>EMMANUEL SUCCESS</v>
      </c>
      <c r="C11">
        <v>6</v>
      </c>
      <c r="D11" s="4">
        <v>7</v>
      </c>
      <c r="E11" s="4">
        <v>3</v>
      </c>
      <c r="F11" s="4">
        <v>35</v>
      </c>
      <c r="G11" s="4"/>
    </row>
    <row r="12" spans="1:7">
      <c r="A12" s="17"/>
      <c r="B12" s="35" t="str">
        <f>Sheet1!B12</f>
        <v>ENEJE AKACHUKWU PRINCEWILL</v>
      </c>
      <c r="C12">
        <v>8</v>
      </c>
      <c r="D12" s="4">
        <v>5</v>
      </c>
      <c r="E12" s="4">
        <v>5</v>
      </c>
      <c r="F12" s="4">
        <v>42</v>
      </c>
      <c r="G12" s="4"/>
    </row>
    <row r="13" spans="1:7">
      <c r="A13" s="17"/>
      <c r="B13" s="35" t="str">
        <f>Sheet1!B13</f>
        <v>EZE CHINEMEMMA GLORY</v>
      </c>
      <c r="C13">
        <v>10</v>
      </c>
      <c r="D13" s="4">
        <v>9</v>
      </c>
      <c r="E13" s="4">
        <v>7</v>
      </c>
      <c r="F13" s="4">
        <v>61</v>
      </c>
      <c r="G13" s="4"/>
    </row>
    <row r="14" spans="1:7">
      <c r="A14" s="17"/>
      <c r="B14" s="35" t="str">
        <f>Sheet1!B14</f>
        <v>EZECHINYERE CHIBUNGOZIM</v>
      </c>
      <c r="C14">
        <v>6</v>
      </c>
      <c r="D14" s="4">
        <v>8</v>
      </c>
      <c r="E14" s="4">
        <v>6</v>
      </c>
      <c r="F14" s="4">
        <v>56</v>
      </c>
      <c r="G14" s="4"/>
    </row>
    <row r="15" spans="1:7">
      <c r="A15" s="17"/>
      <c r="B15" s="35" t="str">
        <f>Sheet1!B15</f>
        <v>IGWE MIRACLE CHIZARAEKPERE</v>
      </c>
      <c r="C15">
        <v>6</v>
      </c>
      <c r="D15" s="4">
        <v>7</v>
      </c>
      <c r="E15" s="4">
        <v>6</v>
      </c>
      <c r="F15" s="4">
        <v>53</v>
      </c>
      <c r="G15" s="4"/>
    </row>
    <row r="16" spans="1:7">
      <c r="A16" s="17"/>
      <c r="B16" s="35" t="str">
        <f>Sheet1!B16</f>
        <v>NNAJI FAVOUR CHIDIMMA</v>
      </c>
      <c r="C16">
        <v>9</v>
      </c>
      <c r="D16" s="4">
        <v>8</v>
      </c>
      <c r="E16" s="4">
        <v>6</v>
      </c>
      <c r="F16" s="4">
        <v>49</v>
      </c>
      <c r="G16" s="4"/>
    </row>
    <row r="17" spans="1:7">
      <c r="A17" s="17"/>
      <c r="B17" s="35" t="str">
        <f>Sheet1!B17</f>
        <v>NWOBODO MERIT</v>
      </c>
      <c r="C17">
        <v>10</v>
      </c>
      <c r="D17" s="4">
        <v>6</v>
      </c>
      <c r="E17" s="4">
        <v>4</v>
      </c>
      <c r="F17" s="4">
        <v>52</v>
      </c>
      <c r="G17" s="4"/>
    </row>
    <row r="18" spans="1:7">
      <c r="A18" s="17"/>
      <c r="B18" s="35" t="str">
        <f>Sheet1!B18</f>
        <v>OBADIAH DIVINE</v>
      </c>
      <c r="C18">
        <v>8</v>
      </c>
      <c r="D18" s="4">
        <v>6</v>
      </c>
      <c r="E18" s="4">
        <v>5</v>
      </c>
      <c r="F18" s="4">
        <v>47</v>
      </c>
      <c r="G18" s="4"/>
    </row>
    <row r="19" spans="1:7">
      <c r="A19" s="17"/>
      <c r="B19" s="35" t="str">
        <f>Sheet1!B19</f>
        <v>MBA PRECIOUS</v>
      </c>
      <c r="C19">
        <v>7</v>
      </c>
      <c r="D19" s="4">
        <v>7</v>
      </c>
      <c r="E19" s="4">
        <v>7</v>
      </c>
      <c r="F19" s="4">
        <v>58</v>
      </c>
      <c r="G19" s="4"/>
    </row>
    <row r="20" spans="1:7">
      <c r="A20" s="17"/>
      <c r="B20" s="35" t="str">
        <f>Sheet1!B20</f>
        <v>OGO MIRACLE TOCHUKWU</v>
      </c>
      <c r="C20">
        <v>10</v>
      </c>
      <c r="D20" s="4">
        <v>8</v>
      </c>
      <c r="E20" s="4">
        <v>6</v>
      </c>
      <c r="F20" s="4">
        <v>52</v>
      </c>
      <c r="G20" s="4"/>
    </row>
    <row r="21" spans="1:7">
      <c r="A21" s="17"/>
      <c r="B21" s="35" t="str">
        <f>Sheet1!B21</f>
        <v>OKOH CHIEMERIE SAMUEL</v>
      </c>
      <c r="C21">
        <v>7</v>
      </c>
      <c r="D21" s="4">
        <v>8</v>
      </c>
      <c r="E21" s="4">
        <v>7</v>
      </c>
      <c r="F21" s="4">
        <v>57</v>
      </c>
      <c r="G21" s="4"/>
    </row>
    <row r="22" spans="1:7">
      <c r="A22" s="17"/>
      <c r="B22" s="35" t="str">
        <f>Sheet1!B22</f>
        <v>OKORONKWO OTUOSISOCHUKWU</v>
      </c>
      <c r="C22">
        <v>10</v>
      </c>
      <c r="D22" s="4">
        <v>8</v>
      </c>
      <c r="E22" s="4">
        <v>8</v>
      </c>
      <c r="F22" s="4">
        <v>61</v>
      </c>
      <c r="G22" s="4"/>
    </row>
    <row r="23" spans="1:7">
      <c r="A23" s="17"/>
      <c r="B23" s="35" t="str">
        <f>Sheet1!B23</f>
        <v>OSAKWE KENECHUKWU</v>
      </c>
      <c r="C23">
        <v>6</v>
      </c>
      <c r="D23" s="4">
        <v>9</v>
      </c>
      <c r="E23" s="4">
        <v>5</v>
      </c>
      <c r="F23" s="4">
        <v>44</v>
      </c>
      <c r="G23" s="4"/>
    </row>
    <row r="24" spans="1:7">
      <c r="A24" s="17"/>
      <c r="B24" s="35" t="str">
        <f>Sheet1!B24</f>
        <v>UKPAI HADASSAH IHUOMA</v>
      </c>
      <c r="C24">
        <v>10</v>
      </c>
      <c r="D24" s="4">
        <v>9</v>
      </c>
      <c r="E24" s="4">
        <v>5</v>
      </c>
      <c r="F24" s="4">
        <v>61</v>
      </c>
      <c r="G24" s="4"/>
    </row>
    <row r="25" spans="1:7">
      <c r="A25" s="17"/>
      <c r="B25" s="35" t="str">
        <f>Sheet1!B25</f>
        <v>CHIBUOKE CHIAGBANWE PREVAILER</v>
      </c>
      <c r="C25">
        <v>10</v>
      </c>
      <c r="D25" s="4">
        <v>4</v>
      </c>
      <c r="E25" s="4">
        <v>4</v>
      </c>
      <c r="F25" s="4">
        <v>32</v>
      </c>
      <c r="G25" s="4"/>
    </row>
    <row r="26" spans="1:7">
      <c r="A26" s="17"/>
      <c r="B26" s="35" t="e">
        <f>Sheet1!#REF!</f>
        <v>#REF!</v>
      </c>
      <c r="D26" s="4"/>
      <c r="E26" s="4"/>
      <c r="F26" s="4"/>
      <c r="G26" s="4"/>
    </row>
    <row r="27" spans="1:7">
      <c r="A27" s="17"/>
      <c r="B27" s="35" t="e">
        <f>Sheet1!#REF!</f>
        <v>#REF!</v>
      </c>
      <c r="D27" s="4"/>
      <c r="E27" s="4"/>
      <c r="F27" s="4"/>
      <c r="G27" s="4"/>
    </row>
    <row r="28" spans="1:7">
      <c r="A28" s="17"/>
      <c r="B28" s="35" t="e">
        <f>Sheet1!#REF!</f>
        <v>#REF!</v>
      </c>
      <c r="D28" s="4"/>
      <c r="E28" s="4"/>
      <c r="F28" s="4"/>
      <c r="G28" s="4"/>
    </row>
    <row r="29" spans="1:7">
      <c r="A29" s="17"/>
      <c r="B29" s="35" t="e">
        <f>Sheet1!#REF!</f>
        <v>#REF!</v>
      </c>
      <c r="D29" s="4"/>
      <c r="E29" s="4"/>
      <c r="F29" s="4"/>
      <c r="G29" s="4"/>
    </row>
    <row r="30" spans="1:7">
      <c r="A30" s="17"/>
      <c r="B30" s="35" t="e">
        <f>Sheet1!#REF!</f>
        <v>#REF!</v>
      </c>
      <c r="D30" s="4"/>
      <c r="E30" s="4"/>
      <c r="F30" s="4"/>
      <c r="G30" s="4"/>
    </row>
    <row r="31" spans="1:7">
      <c r="A31" s="17"/>
      <c r="B31" s="35" t="e">
        <f>Sheet1!#REF!</f>
        <v>#REF!</v>
      </c>
      <c r="D31" s="4"/>
      <c r="E31" s="4"/>
      <c r="F31" s="4"/>
      <c r="G31" s="4"/>
    </row>
    <row r="32" spans="1:7">
      <c r="A32" s="17"/>
      <c r="B32" s="35" t="e">
        <f>Sheet1!#REF!</f>
        <v>#REF!</v>
      </c>
      <c r="D32" s="4"/>
      <c r="E32" s="4"/>
      <c r="F32" s="4"/>
      <c r="G32" s="4"/>
    </row>
    <row r="33" spans="1:7">
      <c r="A33" s="17"/>
      <c r="B33" s="35" t="e">
        <f>Sheet1!#REF!</f>
        <v>#REF!</v>
      </c>
      <c r="D33" s="4"/>
      <c r="E33" s="4"/>
      <c r="F33" s="4"/>
      <c r="G33" s="4"/>
    </row>
    <row r="34" spans="1:7">
      <c r="A34" s="17"/>
      <c r="B34" s="35" t="e">
        <f>Sheet1!#REF!</f>
        <v>#REF!</v>
      </c>
      <c r="D34" s="4"/>
      <c r="E34" s="4"/>
      <c r="F34" s="4"/>
      <c r="G34" s="4"/>
    </row>
    <row r="35" spans="1:7">
      <c r="A35" s="17"/>
      <c r="B35" s="35" t="e">
        <f>Sheet1!#REF!</f>
        <v>#REF!</v>
      </c>
      <c r="D35" s="4"/>
      <c r="E35" s="4"/>
      <c r="F35" s="4"/>
      <c r="G35" s="4"/>
    </row>
    <row r="36" spans="1:7">
      <c r="A36" s="17"/>
      <c r="B36" s="35" t="e">
        <f>Sheet1!#REF!</f>
        <v>#REF!</v>
      </c>
      <c r="D36" s="4"/>
      <c r="E36" s="4"/>
      <c r="F36" s="4"/>
      <c r="G36" s="4"/>
    </row>
    <row r="37" spans="1:7">
      <c r="A37" s="17"/>
      <c r="B37" s="35" t="e">
        <f>Sheet1!#REF!</f>
        <v>#REF!</v>
      </c>
      <c r="D37" s="4"/>
      <c r="E37" s="4"/>
      <c r="F37" s="4"/>
      <c r="G37" s="4"/>
    </row>
    <row r="38" spans="1:7">
      <c r="A38" s="17"/>
      <c r="B38" s="35" t="e">
        <f>Sheet1!#REF!</f>
        <v>#REF!</v>
      </c>
      <c r="D38" s="4"/>
      <c r="E38" s="4"/>
      <c r="F38" s="4"/>
      <c r="G38" s="4"/>
    </row>
    <row r="39" spans="1:7">
      <c r="A39" s="17"/>
      <c r="B39" s="35" t="e">
        <f>Sheet1!#REF!</f>
        <v>#REF!</v>
      </c>
      <c r="D39" s="4"/>
      <c r="E39" s="4"/>
      <c r="F39" s="4"/>
      <c r="G39" s="4"/>
    </row>
    <row r="40" spans="1:7">
      <c r="A40" s="17"/>
      <c r="B40" s="35" t="e">
        <f>Sheet1!#REF!</f>
        <v>#REF!</v>
      </c>
      <c r="D40" s="3"/>
      <c r="E40" s="3"/>
      <c r="F40" s="3"/>
      <c r="G40" s="3"/>
    </row>
    <row r="41" spans="1:7">
      <c r="A41" s="17"/>
      <c r="B41" s="35" t="e">
        <f>Sheet1!#REF!</f>
        <v>#REF!</v>
      </c>
      <c r="D41" s="3"/>
      <c r="E41" s="3"/>
      <c r="F41" s="3"/>
      <c r="G41" s="3"/>
    </row>
    <row r="42" spans="1:7">
      <c r="A42" s="17"/>
      <c r="B42" s="35" t="e">
        <f>Sheet1!#REF!</f>
        <v>#REF!</v>
      </c>
      <c r="D42" s="3"/>
      <c r="E42" s="3"/>
      <c r="F42" s="3"/>
      <c r="G42" s="3"/>
    </row>
    <row r="43" spans="1:7">
      <c r="A43" s="17"/>
      <c r="B43" s="35" t="e">
        <f>Sheet1!#REF!</f>
        <v>#REF!</v>
      </c>
      <c r="D43" s="3"/>
      <c r="E43" s="3"/>
      <c r="F43" s="3"/>
      <c r="G43" s="3"/>
    </row>
    <row r="44" spans="1:7">
      <c r="A44" s="17"/>
      <c r="B44" s="35" t="e">
        <f>Sheet1!#REF!</f>
        <v>#REF!</v>
      </c>
      <c r="D44" s="3"/>
      <c r="E44" s="3"/>
      <c r="F44" s="3"/>
      <c r="G44" s="3"/>
    </row>
    <row r="45" spans="1:7">
      <c r="A45" s="17"/>
      <c r="B45" s="35" t="e">
        <f>Sheet1!#REF!</f>
        <v>#REF!</v>
      </c>
      <c r="D45" s="3"/>
      <c r="E45" s="3"/>
      <c r="F45" s="3"/>
      <c r="G45" s="3"/>
    </row>
    <row r="46" spans="1:7">
      <c r="A46" s="17"/>
      <c r="B46" s="35" t="e">
        <f>Sheet1!#REF!</f>
        <v>#REF!</v>
      </c>
      <c r="D46" s="3"/>
      <c r="E46" s="3"/>
      <c r="F46" s="3"/>
      <c r="G46" s="3"/>
    </row>
    <row r="47" spans="1:7">
      <c r="A47" s="17"/>
      <c r="B47" s="35" t="e">
        <f>Sheet1!#REF!</f>
        <v>#REF!</v>
      </c>
      <c r="D47" s="3"/>
      <c r="E47" s="3"/>
      <c r="F47" s="3"/>
      <c r="G47" s="3"/>
    </row>
    <row r="48" spans="1:7">
      <c r="A48" s="17"/>
      <c r="B48" s="35" t="e">
        <f>Sheet1!#REF!</f>
        <v>#REF!</v>
      </c>
      <c r="D48" s="3"/>
      <c r="E48" s="3"/>
      <c r="F48" s="3"/>
      <c r="G48" s="3"/>
    </row>
    <row r="49" spans="1:7">
      <c r="A49" s="17"/>
      <c r="B49" s="35" t="e">
        <f>Sheet1!#REF!</f>
        <v>#REF!</v>
      </c>
      <c r="C49" s="3"/>
      <c r="D49" s="3"/>
      <c r="E49" s="3"/>
      <c r="F49" s="3"/>
      <c r="G49" s="3"/>
    </row>
    <row r="50" spans="1:7">
      <c r="A50" s="17"/>
      <c r="B50" s="35" t="e">
        <f>Sheet1!#REF!</f>
        <v>#REF!</v>
      </c>
      <c r="C50" s="3"/>
      <c r="D50" s="3"/>
      <c r="E50" s="3"/>
      <c r="F50" s="3"/>
      <c r="G50" s="3"/>
    </row>
    <row r="51" spans="1:7">
      <c r="C51" s="3"/>
      <c r="D51" s="3"/>
      <c r="E51" s="3"/>
      <c r="F51" s="3"/>
      <c r="G51" s="3"/>
    </row>
    <row r="52" spans="1:7">
      <c r="C52" s="3"/>
      <c r="D52" s="3"/>
      <c r="E52" s="3"/>
      <c r="F52" s="3"/>
      <c r="G52" s="3"/>
    </row>
    <row r="53" spans="1:7">
      <c r="C53" s="3"/>
      <c r="D53" s="3"/>
      <c r="E53" s="3"/>
      <c r="F53" s="3"/>
      <c r="G53" s="3"/>
    </row>
    <row r="54" spans="1:7">
      <c r="C54" s="3"/>
      <c r="D54" s="3"/>
      <c r="E54" s="3"/>
      <c r="F54" s="3"/>
      <c r="G54" s="3"/>
    </row>
    <row r="55" spans="1:7">
      <c r="C55" s="3"/>
      <c r="D55" s="3"/>
      <c r="E55" s="3"/>
      <c r="F55" s="3"/>
      <c r="G55" s="3"/>
    </row>
    <row r="56" spans="1:7">
      <c r="C56" s="3"/>
      <c r="D56" s="3"/>
      <c r="E56" s="3"/>
      <c r="F56" s="3"/>
      <c r="G56" s="3"/>
    </row>
    <row r="57" spans="1:7">
      <c r="C57" s="3"/>
      <c r="D57" s="3"/>
      <c r="E57" s="3"/>
      <c r="F57" s="3"/>
      <c r="G57" s="3"/>
    </row>
    <row r="58" spans="1:7">
      <c r="C58" s="3"/>
      <c r="D58" s="3"/>
      <c r="E58" s="3"/>
      <c r="F58" s="3"/>
      <c r="G58" s="3"/>
    </row>
    <row r="59" spans="1:7">
      <c r="C59" s="3"/>
      <c r="D59" s="3"/>
      <c r="E59" s="3"/>
      <c r="F59" s="3"/>
      <c r="G59" s="3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3"/>
  <dimension ref="A1:F50"/>
  <sheetViews>
    <sheetView workbookViewId="0">
      <selection activeCell="B3" sqref="B3:B48"/>
    </sheetView>
  </sheetViews>
  <sheetFormatPr defaultRowHeight="15.75"/>
  <cols>
    <col min="1" max="1" width="17.625" bestFit="1" customWidth="1"/>
    <col min="2" max="2" width="34.625" style="31" bestFit="1" customWidth="1"/>
  </cols>
  <sheetData>
    <row r="1" spans="1:6">
      <c r="B1" s="33"/>
      <c r="C1" s="2"/>
      <c r="D1" s="57" t="s">
        <v>47</v>
      </c>
      <c r="E1" s="57"/>
      <c r="F1" s="2"/>
    </row>
    <row r="2" spans="1:6">
      <c r="A2" s="17" t="s">
        <v>19</v>
      </c>
      <c r="B2" s="34" t="s">
        <v>0</v>
      </c>
      <c r="C2" s="1" t="s">
        <v>4</v>
      </c>
      <c r="D2" s="1" t="s">
        <v>5</v>
      </c>
      <c r="E2" s="1" t="s">
        <v>6</v>
      </c>
      <c r="F2" s="1" t="s">
        <v>7</v>
      </c>
    </row>
    <row r="3" spans="1:6">
      <c r="A3" s="17"/>
      <c r="B3" s="35" t="str">
        <f>Sheet1!B3</f>
        <v>ABONYI DAVID TOCHUKWU</v>
      </c>
      <c r="C3" s="2"/>
      <c r="D3" s="2"/>
      <c r="E3" s="2"/>
      <c r="F3" s="2"/>
    </row>
    <row r="4" spans="1:6">
      <c r="A4" s="17"/>
      <c r="B4" s="35" t="str">
        <f>Sheet1!B4</f>
        <v>AGBO CHIMMUANYA GOODNEWS</v>
      </c>
      <c r="C4" s="2"/>
      <c r="D4" s="2"/>
      <c r="E4" s="2"/>
      <c r="F4" s="2"/>
    </row>
    <row r="5" spans="1:6">
      <c r="A5" s="17"/>
      <c r="B5" s="35" t="str">
        <f>Sheet1!B5</f>
        <v>AGU OLUCHI GIFT</v>
      </c>
      <c r="C5" s="2"/>
      <c r="D5" s="2"/>
      <c r="E5" s="2"/>
      <c r="F5" s="2"/>
    </row>
    <row r="6" spans="1:6">
      <c r="A6" s="17"/>
      <c r="B6" s="35" t="str">
        <f>Sheet1!B6</f>
        <v>ANI CALEB AKACHUKWU</v>
      </c>
      <c r="C6" s="2"/>
      <c r="D6" s="36"/>
      <c r="E6" s="36"/>
      <c r="F6" s="36"/>
    </row>
    <row r="7" spans="1:6">
      <c r="A7" s="17"/>
      <c r="B7" s="35" t="str">
        <f>Sheet1!B7</f>
        <v>AZUBUIKE EMMANUEL CHIMDINDU</v>
      </c>
      <c r="C7" s="2"/>
      <c r="D7" s="36"/>
      <c r="E7" s="36"/>
      <c r="F7" s="36"/>
    </row>
    <row r="8" spans="1:6">
      <c r="A8" s="17"/>
      <c r="B8" s="35" t="str">
        <f>Sheet1!B8</f>
        <v>CHUKWUKA CHIMAMAKA</v>
      </c>
      <c r="C8" s="2"/>
      <c r="D8" s="36"/>
      <c r="E8" s="36"/>
      <c r="F8" s="36"/>
    </row>
    <row r="9" spans="1:6">
      <c r="A9" s="17"/>
      <c r="B9" s="35" t="str">
        <f>Sheet1!B9</f>
        <v>EBERECHUKWU VICTOR MUNACHIMSO</v>
      </c>
      <c r="C9" s="2"/>
      <c r="D9" s="36"/>
      <c r="E9" s="36"/>
      <c r="F9" s="36"/>
    </row>
    <row r="10" spans="1:6">
      <c r="A10" s="17"/>
      <c r="B10" s="35" t="str">
        <f>Sheet1!B10</f>
        <v>EMMANUEL AMARACHI</v>
      </c>
      <c r="C10" s="2"/>
      <c r="D10" s="36"/>
      <c r="E10" s="36"/>
      <c r="F10" s="36"/>
    </row>
    <row r="11" spans="1:6">
      <c r="A11" s="17"/>
      <c r="B11" s="35" t="str">
        <f>Sheet1!B11</f>
        <v>EMMANUEL SUCCESS</v>
      </c>
      <c r="C11" s="2"/>
      <c r="D11" s="36"/>
      <c r="E11" s="36"/>
      <c r="F11" s="36"/>
    </row>
    <row r="12" spans="1:6">
      <c r="A12" s="17"/>
      <c r="B12" s="35" t="str">
        <f>Sheet1!B12</f>
        <v>ENEJE AKACHUKWU PRINCEWILL</v>
      </c>
      <c r="C12" s="2"/>
      <c r="D12" s="36"/>
      <c r="E12" s="36"/>
      <c r="F12" s="36"/>
    </row>
    <row r="13" spans="1:6">
      <c r="A13" s="17"/>
      <c r="B13" s="35" t="str">
        <f>Sheet1!B13</f>
        <v>EZE CHINEMEMMA GLORY</v>
      </c>
      <c r="C13" s="2"/>
      <c r="D13" s="36"/>
      <c r="E13" s="36"/>
      <c r="F13" s="36"/>
    </row>
    <row r="14" spans="1:6">
      <c r="A14" s="17"/>
      <c r="B14" s="35" t="str">
        <f>Sheet1!B14</f>
        <v>EZECHINYERE CHIBUNGOZIM</v>
      </c>
      <c r="C14" s="2"/>
      <c r="D14" s="36"/>
      <c r="E14" s="36"/>
      <c r="F14" s="36"/>
    </row>
    <row r="15" spans="1:6">
      <c r="A15" s="17"/>
      <c r="B15" s="35" t="str">
        <f>Sheet1!B15</f>
        <v>IGWE MIRACLE CHIZARAEKPERE</v>
      </c>
      <c r="C15" s="2"/>
      <c r="D15" s="36"/>
      <c r="E15" s="36"/>
      <c r="F15" s="36"/>
    </row>
    <row r="16" spans="1:6">
      <c r="A16" s="17"/>
      <c r="B16" s="35" t="str">
        <f>Sheet1!B16</f>
        <v>NNAJI FAVOUR CHIDIMMA</v>
      </c>
      <c r="C16" s="2"/>
      <c r="D16" s="36"/>
      <c r="E16" s="36"/>
      <c r="F16" s="36"/>
    </row>
    <row r="17" spans="1:6">
      <c r="A17" s="17"/>
      <c r="B17" s="35" t="str">
        <f>Sheet1!B17</f>
        <v>NWOBODO MERIT</v>
      </c>
      <c r="C17" s="2"/>
      <c r="D17" s="36"/>
      <c r="E17" s="36"/>
      <c r="F17" s="36"/>
    </row>
    <row r="18" spans="1:6">
      <c r="A18" s="17"/>
      <c r="B18" s="35" t="str">
        <f>Sheet1!B18</f>
        <v>OBADIAH DIVINE</v>
      </c>
      <c r="C18" s="2"/>
      <c r="D18" s="36"/>
      <c r="E18" s="36"/>
      <c r="F18" s="36"/>
    </row>
    <row r="19" spans="1:6">
      <c r="A19" s="17"/>
      <c r="B19" s="35" t="str">
        <f>Sheet1!B19</f>
        <v>MBA PRECIOUS</v>
      </c>
      <c r="C19" s="2"/>
      <c r="D19" s="36"/>
      <c r="E19" s="36"/>
      <c r="F19" s="36"/>
    </row>
    <row r="20" spans="1:6">
      <c r="A20" s="17"/>
      <c r="B20" s="35" t="str">
        <f>Sheet1!B20</f>
        <v>OGO MIRACLE TOCHUKWU</v>
      </c>
      <c r="C20" s="2"/>
      <c r="D20" s="36"/>
      <c r="E20" s="36"/>
      <c r="F20" s="36"/>
    </row>
    <row r="21" spans="1:6">
      <c r="A21" s="17"/>
      <c r="B21" s="35" t="str">
        <f>Sheet1!B21</f>
        <v>OKOH CHIEMERIE SAMUEL</v>
      </c>
      <c r="C21" s="2"/>
      <c r="D21" s="36"/>
      <c r="E21" s="36"/>
      <c r="F21" s="36"/>
    </row>
    <row r="22" spans="1:6">
      <c r="A22" s="17"/>
      <c r="B22" s="35" t="str">
        <f>Sheet1!B22</f>
        <v>OKORONKWO OTUOSISOCHUKWU</v>
      </c>
      <c r="C22" s="2"/>
      <c r="D22" s="36"/>
      <c r="E22" s="36"/>
      <c r="F22" s="36"/>
    </row>
    <row r="23" spans="1:6">
      <c r="A23" s="17"/>
      <c r="B23" s="35" t="str">
        <f>Sheet1!B23</f>
        <v>OSAKWE KENECHUKWU</v>
      </c>
      <c r="C23" s="2"/>
      <c r="D23" s="36"/>
      <c r="E23" s="36"/>
      <c r="F23" s="36"/>
    </row>
    <row r="24" spans="1:6">
      <c r="A24" s="17"/>
      <c r="B24" s="35" t="str">
        <f>Sheet1!B24</f>
        <v>UKPAI HADASSAH IHUOMA</v>
      </c>
      <c r="C24" s="2"/>
      <c r="D24" s="36"/>
      <c r="E24" s="36"/>
      <c r="F24" s="36"/>
    </row>
    <row r="25" spans="1:6">
      <c r="A25" s="17"/>
      <c r="B25" s="35" t="str">
        <f>Sheet1!B25</f>
        <v>CHIBUOKE CHIAGBANWE PREVAILER</v>
      </c>
      <c r="C25" s="2"/>
      <c r="D25" s="36"/>
      <c r="E25" s="36"/>
      <c r="F25" s="36"/>
    </row>
    <row r="26" spans="1:6">
      <c r="A26" s="17"/>
      <c r="B26" s="35" t="e">
        <f>Sheet1!#REF!</f>
        <v>#REF!</v>
      </c>
      <c r="C26" s="2"/>
      <c r="D26" s="36"/>
      <c r="E26" s="36"/>
      <c r="F26" s="36"/>
    </row>
    <row r="27" spans="1:6">
      <c r="A27" s="17"/>
      <c r="B27" s="35" t="e">
        <f>Sheet1!#REF!</f>
        <v>#REF!</v>
      </c>
      <c r="C27" s="2"/>
      <c r="D27" s="36"/>
      <c r="E27" s="36"/>
      <c r="F27" s="36"/>
    </row>
    <row r="28" spans="1:6">
      <c r="A28" s="17"/>
      <c r="B28" s="35" t="e">
        <f>Sheet1!#REF!</f>
        <v>#REF!</v>
      </c>
      <c r="C28" s="2"/>
      <c r="D28" s="36"/>
      <c r="E28" s="36"/>
      <c r="F28" s="36"/>
    </row>
    <row r="29" spans="1:6">
      <c r="A29" s="17"/>
      <c r="B29" s="35" t="e">
        <f>Sheet1!#REF!</f>
        <v>#REF!</v>
      </c>
      <c r="C29" s="2"/>
      <c r="D29" s="36"/>
      <c r="E29" s="36"/>
      <c r="F29" s="36"/>
    </row>
    <row r="30" spans="1:6">
      <c r="A30" s="17"/>
      <c r="B30" s="35" t="e">
        <f>Sheet1!#REF!</f>
        <v>#REF!</v>
      </c>
      <c r="C30" s="2"/>
      <c r="D30" s="36"/>
      <c r="E30" s="36"/>
      <c r="F30" s="36"/>
    </row>
    <row r="31" spans="1:6">
      <c r="A31" s="17"/>
      <c r="B31" s="35" t="e">
        <f>Sheet1!#REF!</f>
        <v>#REF!</v>
      </c>
      <c r="C31" s="2"/>
      <c r="D31" s="36"/>
      <c r="E31" s="36"/>
      <c r="F31" s="36"/>
    </row>
    <row r="32" spans="1:6">
      <c r="A32" s="17"/>
      <c r="B32" s="35" t="e">
        <f>Sheet1!#REF!</f>
        <v>#REF!</v>
      </c>
      <c r="C32" s="2"/>
      <c r="D32" s="36"/>
      <c r="E32" s="36"/>
      <c r="F32" s="36"/>
    </row>
    <row r="33" spans="1:6">
      <c r="A33" s="17"/>
      <c r="B33" s="35" t="e">
        <f>Sheet1!#REF!</f>
        <v>#REF!</v>
      </c>
      <c r="C33" s="2"/>
      <c r="D33" s="36"/>
      <c r="E33" s="36"/>
      <c r="F33" s="36"/>
    </row>
    <row r="34" spans="1:6">
      <c r="A34" s="17"/>
      <c r="B34" s="35" t="e">
        <f>Sheet1!#REF!</f>
        <v>#REF!</v>
      </c>
      <c r="C34" s="2"/>
      <c r="D34" s="36"/>
      <c r="E34" s="36"/>
      <c r="F34" s="36"/>
    </row>
    <row r="35" spans="1:6">
      <c r="A35" s="17"/>
      <c r="B35" s="35" t="e">
        <f>Sheet1!#REF!</f>
        <v>#REF!</v>
      </c>
      <c r="C35" s="2"/>
      <c r="D35" s="36"/>
      <c r="E35" s="36"/>
      <c r="F35" s="36"/>
    </row>
    <row r="36" spans="1:6">
      <c r="A36" s="17"/>
      <c r="B36" s="35" t="e">
        <f>Sheet1!#REF!</f>
        <v>#REF!</v>
      </c>
      <c r="C36" s="2"/>
      <c r="D36" s="36"/>
      <c r="E36" s="36"/>
      <c r="F36" s="36"/>
    </row>
    <row r="37" spans="1:6">
      <c r="A37" s="17"/>
      <c r="B37" s="35" t="e">
        <f>Sheet1!#REF!</f>
        <v>#REF!</v>
      </c>
      <c r="C37" s="2"/>
      <c r="D37" s="36"/>
      <c r="E37" s="36"/>
      <c r="F37" s="36"/>
    </row>
    <row r="38" spans="1:6">
      <c r="A38" s="17"/>
      <c r="B38" s="35" t="e">
        <f>Sheet1!#REF!</f>
        <v>#REF!</v>
      </c>
      <c r="C38" s="2"/>
      <c r="D38" s="36"/>
      <c r="E38" s="36"/>
      <c r="F38" s="36"/>
    </row>
    <row r="39" spans="1:6">
      <c r="A39" s="17"/>
      <c r="B39" s="35" t="e">
        <f>Sheet1!#REF!</f>
        <v>#REF!</v>
      </c>
      <c r="C39" s="2"/>
      <c r="D39" s="36"/>
      <c r="E39" s="36"/>
      <c r="F39" s="36"/>
    </row>
    <row r="40" spans="1:6">
      <c r="A40" s="17"/>
      <c r="B40" s="35" t="e">
        <f>Sheet1!#REF!</f>
        <v>#REF!</v>
      </c>
      <c r="C40" s="2"/>
      <c r="D40" s="36"/>
      <c r="E40" s="36"/>
      <c r="F40" s="36"/>
    </row>
    <row r="41" spans="1:6">
      <c r="A41" s="17"/>
      <c r="B41" s="35" t="e">
        <f>Sheet1!#REF!</f>
        <v>#REF!</v>
      </c>
      <c r="C41" s="2"/>
      <c r="D41" s="36"/>
      <c r="E41" s="36"/>
      <c r="F41" s="36"/>
    </row>
    <row r="42" spans="1:6">
      <c r="A42" s="17"/>
      <c r="B42" s="35" t="e">
        <f>Sheet1!#REF!</f>
        <v>#REF!</v>
      </c>
      <c r="C42" s="2"/>
      <c r="D42" s="36"/>
      <c r="E42" s="36"/>
      <c r="F42" s="36"/>
    </row>
    <row r="43" spans="1:6">
      <c r="A43" s="17"/>
      <c r="B43" s="35" t="e">
        <f>Sheet1!#REF!</f>
        <v>#REF!</v>
      </c>
      <c r="C43" s="2"/>
      <c r="D43" s="36"/>
      <c r="E43" s="36"/>
      <c r="F43" s="36"/>
    </row>
    <row r="44" spans="1:6">
      <c r="A44" s="17"/>
      <c r="B44" s="35" t="e">
        <f>Sheet1!#REF!</f>
        <v>#REF!</v>
      </c>
      <c r="C44" s="2"/>
      <c r="D44" s="36"/>
      <c r="E44" s="36"/>
      <c r="F44" s="36"/>
    </row>
    <row r="45" spans="1:6">
      <c r="A45" s="17"/>
      <c r="B45" s="35" t="e">
        <f>Sheet1!#REF!</f>
        <v>#REF!</v>
      </c>
      <c r="C45" s="2"/>
      <c r="D45" s="36"/>
      <c r="F45" s="36"/>
    </row>
    <row r="46" spans="1:6">
      <c r="A46" s="17"/>
      <c r="B46" s="35" t="e">
        <f>Sheet1!#REF!</f>
        <v>#REF!</v>
      </c>
      <c r="C46" s="2"/>
      <c r="D46" s="36"/>
      <c r="E46" s="36"/>
      <c r="F46" s="36"/>
    </row>
    <row r="47" spans="1:6">
      <c r="A47" s="17"/>
      <c r="B47" s="35" t="e">
        <f>Sheet1!#REF!</f>
        <v>#REF!</v>
      </c>
      <c r="C47" s="2"/>
      <c r="D47" s="36"/>
      <c r="E47" s="36"/>
      <c r="F47" s="36"/>
    </row>
    <row r="48" spans="1:6">
      <c r="A48" s="17"/>
      <c r="B48" s="35" t="e">
        <f>Sheet1!#REF!</f>
        <v>#REF!</v>
      </c>
      <c r="C48" s="2"/>
      <c r="D48" s="36"/>
      <c r="E48" s="36"/>
      <c r="F48" s="36"/>
    </row>
    <row r="49" spans="1:2">
      <c r="A49" s="17"/>
      <c r="B49" s="35"/>
    </row>
    <row r="50" spans="1:2">
      <c r="A50" s="17"/>
      <c r="B50" s="35"/>
    </row>
  </sheetData>
  <mergeCells count="1">
    <mergeCell ref="D1:E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4"/>
  <dimension ref="A1:G50"/>
  <sheetViews>
    <sheetView topLeftCell="B11" workbookViewId="0">
      <selection activeCell="F25" sqref="F25"/>
    </sheetView>
  </sheetViews>
  <sheetFormatPr defaultRowHeight="15.75"/>
  <cols>
    <col min="1" max="1" width="17.625" bestFit="1" customWidth="1"/>
    <col min="2" max="2" width="34.625" style="31" bestFit="1" customWidth="1"/>
    <col min="3" max="3" width="17.875" bestFit="1" customWidth="1"/>
    <col min="4" max="4" width="13.375" bestFit="1" customWidth="1"/>
    <col min="5" max="5" width="14" bestFit="1" customWidth="1"/>
    <col min="6" max="6" width="9.125" bestFit="1" customWidth="1"/>
  </cols>
  <sheetData>
    <row r="1" spans="1:7">
      <c r="B1" s="33"/>
      <c r="C1" s="2"/>
      <c r="D1" s="57" t="s">
        <v>37</v>
      </c>
      <c r="E1" s="57"/>
      <c r="F1" s="2"/>
      <c r="G1" s="2"/>
    </row>
    <row r="2" spans="1:7">
      <c r="A2" s="17" t="s">
        <v>19</v>
      </c>
      <c r="B2" s="34" t="s">
        <v>0</v>
      </c>
      <c r="C2" s="1" t="s">
        <v>4</v>
      </c>
      <c r="D2" s="1" t="s">
        <v>5</v>
      </c>
      <c r="E2" s="1" t="s">
        <v>6</v>
      </c>
      <c r="F2" s="1" t="s">
        <v>7</v>
      </c>
    </row>
    <row r="3" spans="1:7">
      <c r="A3" s="17"/>
      <c r="B3" s="35" t="str">
        <f>Sheet1!B3</f>
        <v>ABONYI DAVID TOCHUKWU</v>
      </c>
      <c r="C3" s="4">
        <v>10</v>
      </c>
      <c r="D3" s="4">
        <v>9</v>
      </c>
      <c r="E3" s="4">
        <v>10</v>
      </c>
      <c r="F3" s="4">
        <v>63</v>
      </c>
      <c r="G3" s="4"/>
    </row>
    <row r="4" spans="1:7">
      <c r="A4" s="17"/>
      <c r="B4" s="35" t="str">
        <f>Sheet1!B4</f>
        <v>AGBO CHIMMUANYA GOODNEWS</v>
      </c>
      <c r="C4" s="4">
        <v>10</v>
      </c>
      <c r="D4" s="4">
        <v>9</v>
      </c>
      <c r="E4" s="4">
        <v>9</v>
      </c>
      <c r="F4" s="4">
        <v>67</v>
      </c>
      <c r="G4" s="4"/>
    </row>
    <row r="5" spans="1:7">
      <c r="A5" s="17"/>
      <c r="B5" s="35" t="str">
        <f>Sheet1!B5</f>
        <v>AGU OLUCHI GIFT</v>
      </c>
      <c r="C5" s="4">
        <v>10</v>
      </c>
      <c r="D5" s="4">
        <v>9</v>
      </c>
      <c r="E5" s="4">
        <v>10</v>
      </c>
      <c r="F5" s="4">
        <v>58</v>
      </c>
      <c r="G5" s="4"/>
    </row>
    <row r="6" spans="1:7">
      <c r="A6" s="17"/>
      <c r="B6" s="35" t="str">
        <f>Sheet1!B6</f>
        <v>ANI CALEB AKACHUKWU</v>
      </c>
      <c r="C6" s="4">
        <v>10</v>
      </c>
      <c r="D6" s="4">
        <v>8</v>
      </c>
      <c r="E6" s="4">
        <v>8</v>
      </c>
      <c r="F6" s="4">
        <v>66</v>
      </c>
      <c r="G6" s="4"/>
    </row>
    <row r="7" spans="1:7">
      <c r="A7" s="17"/>
      <c r="B7" s="35" t="str">
        <f>Sheet1!B7</f>
        <v>AZUBUIKE EMMANUEL CHIMDINDU</v>
      </c>
      <c r="C7" s="4">
        <v>10</v>
      </c>
      <c r="D7" s="4">
        <v>9</v>
      </c>
      <c r="E7" s="4">
        <v>7</v>
      </c>
      <c r="F7" s="4">
        <v>60</v>
      </c>
      <c r="G7" s="4"/>
    </row>
    <row r="8" spans="1:7">
      <c r="A8" s="17"/>
      <c r="B8" s="35" t="str">
        <f>Sheet1!B8</f>
        <v>CHUKWUKA CHIMAMAKA</v>
      </c>
      <c r="C8" s="4">
        <v>10</v>
      </c>
      <c r="D8" s="4">
        <v>9</v>
      </c>
      <c r="E8" s="4">
        <v>9</v>
      </c>
      <c r="F8" s="4">
        <v>65</v>
      </c>
      <c r="G8" s="4"/>
    </row>
    <row r="9" spans="1:7">
      <c r="A9" s="17"/>
      <c r="B9" s="35" t="str">
        <f>Sheet1!B9</f>
        <v>EBERECHUKWU VICTOR MUNACHIMSO</v>
      </c>
      <c r="C9" s="4">
        <v>10</v>
      </c>
      <c r="D9" s="4">
        <v>8</v>
      </c>
      <c r="E9" s="4">
        <v>9</v>
      </c>
      <c r="F9" s="4">
        <v>63</v>
      </c>
      <c r="G9" s="4"/>
    </row>
    <row r="10" spans="1:7">
      <c r="A10" s="17"/>
      <c r="B10" s="35" t="str">
        <f>Sheet1!B10</f>
        <v>EMMANUEL AMARACHI</v>
      </c>
      <c r="C10" s="4">
        <v>10</v>
      </c>
      <c r="D10" s="4">
        <v>8</v>
      </c>
      <c r="E10" s="4">
        <v>9</v>
      </c>
      <c r="F10" s="4">
        <v>65</v>
      </c>
      <c r="G10" s="4"/>
    </row>
    <row r="11" spans="1:7">
      <c r="A11" s="17"/>
      <c r="B11" s="35" t="str">
        <f>Sheet1!B11</f>
        <v>EMMANUEL SUCCESS</v>
      </c>
      <c r="C11" s="4">
        <v>10</v>
      </c>
      <c r="D11" s="4">
        <v>7</v>
      </c>
      <c r="E11" s="4">
        <v>9</v>
      </c>
      <c r="F11" s="4">
        <v>53</v>
      </c>
      <c r="G11" s="4"/>
    </row>
    <row r="12" spans="1:7">
      <c r="A12" s="17"/>
      <c r="B12" s="35" t="str">
        <f>Sheet1!B12</f>
        <v>ENEJE AKACHUKWU PRINCEWILL</v>
      </c>
      <c r="C12" s="4">
        <v>10</v>
      </c>
      <c r="D12" s="4">
        <v>8</v>
      </c>
      <c r="E12" s="4">
        <v>9</v>
      </c>
      <c r="F12" s="4">
        <v>54</v>
      </c>
      <c r="G12" s="4"/>
    </row>
    <row r="13" spans="1:7">
      <c r="A13" s="17"/>
      <c r="B13" s="35" t="str">
        <f>Sheet1!B13</f>
        <v>EZE CHINEMEMMA GLORY</v>
      </c>
      <c r="C13" s="4">
        <v>8</v>
      </c>
      <c r="D13" s="4">
        <v>10</v>
      </c>
      <c r="E13" s="4">
        <v>10</v>
      </c>
      <c r="F13" s="4">
        <v>68</v>
      </c>
      <c r="G13" s="4"/>
    </row>
    <row r="14" spans="1:7">
      <c r="A14" s="17"/>
      <c r="B14" s="35" t="str">
        <f>Sheet1!B14</f>
        <v>EZECHINYERE CHIBUNGOZIM</v>
      </c>
      <c r="C14" s="4">
        <v>8</v>
      </c>
      <c r="D14" s="4">
        <v>8</v>
      </c>
      <c r="E14" s="4">
        <v>9</v>
      </c>
      <c r="F14" s="4">
        <v>67</v>
      </c>
      <c r="G14" s="4"/>
    </row>
    <row r="15" spans="1:7">
      <c r="A15" s="17"/>
      <c r="B15" s="35" t="str">
        <f>Sheet1!B15</f>
        <v>IGWE MIRACLE CHIZARAEKPERE</v>
      </c>
      <c r="C15" s="4">
        <v>10</v>
      </c>
      <c r="D15" s="4">
        <v>10</v>
      </c>
      <c r="E15" s="4">
        <v>9</v>
      </c>
      <c r="F15" s="4">
        <v>66</v>
      </c>
      <c r="G15" s="4"/>
    </row>
    <row r="16" spans="1:7">
      <c r="A16" s="17"/>
      <c r="B16" s="35" t="str">
        <f>Sheet1!B16</f>
        <v>NNAJI FAVOUR CHIDIMMA</v>
      </c>
      <c r="C16" s="4">
        <v>8</v>
      </c>
      <c r="D16" s="4">
        <v>8</v>
      </c>
      <c r="E16" s="4">
        <v>9</v>
      </c>
      <c r="F16" s="4">
        <v>56</v>
      </c>
      <c r="G16" s="4"/>
    </row>
    <row r="17" spans="1:7">
      <c r="A17" s="17"/>
      <c r="B17" s="35" t="str">
        <f>Sheet1!B17</f>
        <v>NWOBODO MERIT</v>
      </c>
      <c r="C17" s="4">
        <v>10</v>
      </c>
      <c r="D17" s="4">
        <v>10</v>
      </c>
      <c r="E17" s="4">
        <v>10</v>
      </c>
      <c r="F17" s="4">
        <v>69</v>
      </c>
      <c r="G17" s="4"/>
    </row>
    <row r="18" spans="1:7">
      <c r="A18" s="17"/>
      <c r="B18" s="35" t="str">
        <f>Sheet1!B18</f>
        <v>OBADIAH DIVINE</v>
      </c>
      <c r="C18" s="4">
        <v>10</v>
      </c>
      <c r="D18" s="4">
        <v>9</v>
      </c>
      <c r="E18" s="4">
        <v>10</v>
      </c>
      <c r="F18" s="4">
        <v>65</v>
      </c>
      <c r="G18" s="4"/>
    </row>
    <row r="19" spans="1:7">
      <c r="A19" s="17"/>
      <c r="B19" s="35" t="str">
        <f>Sheet1!B19</f>
        <v>MBA PRECIOUS</v>
      </c>
      <c r="C19" s="4">
        <v>10</v>
      </c>
      <c r="D19" s="4">
        <v>9</v>
      </c>
      <c r="E19" s="4">
        <v>10</v>
      </c>
      <c r="F19" s="4">
        <v>65</v>
      </c>
      <c r="G19" s="4"/>
    </row>
    <row r="20" spans="1:7">
      <c r="A20" s="17"/>
      <c r="B20" s="35" t="str">
        <f>Sheet1!B20</f>
        <v>OGO MIRACLE TOCHUKWU</v>
      </c>
      <c r="C20" s="4">
        <v>10</v>
      </c>
      <c r="D20" s="4">
        <v>8</v>
      </c>
      <c r="E20" s="4">
        <v>10</v>
      </c>
      <c r="F20" s="4">
        <v>67</v>
      </c>
      <c r="G20" s="4"/>
    </row>
    <row r="21" spans="1:7">
      <c r="A21" s="17"/>
      <c r="B21" s="35" t="str">
        <f>Sheet1!B21</f>
        <v>OKOH CHIEMERIE SAMUEL</v>
      </c>
      <c r="C21" s="4">
        <v>10</v>
      </c>
      <c r="D21" s="4">
        <v>8</v>
      </c>
      <c r="E21" s="4">
        <v>9</v>
      </c>
      <c r="F21" s="4">
        <v>65</v>
      </c>
      <c r="G21" s="4"/>
    </row>
    <row r="22" spans="1:7">
      <c r="A22" s="17"/>
      <c r="B22" s="35" t="str">
        <f>Sheet1!B22</f>
        <v>OKORONKWO OTUOSISOCHUKWU</v>
      </c>
      <c r="C22" s="4">
        <v>10</v>
      </c>
      <c r="D22" s="4">
        <v>9</v>
      </c>
      <c r="E22" s="4">
        <v>10</v>
      </c>
      <c r="F22" s="4">
        <v>67</v>
      </c>
      <c r="G22" s="4"/>
    </row>
    <row r="23" spans="1:7">
      <c r="A23" s="17"/>
      <c r="B23" s="35" t="str">
        <f>Sheet1!B23</f>
        <v>OSAKWE KENECHUKWU</v>
      </c>
      <c r="C23" s="4">
        <v>8</v>
      </c>
      <c r="D23" s="4">
        <v>10</v>
      </c>
      <c r="E23" s="4">
        <v>8</v>
      </c>
      <c r="F23" s="4">
        <v>64</v>
      </c>
      <c r="G23" s="4"/>
    </row>
    <row r="24" spans="1:7">
      <c r="A24" s="17"/>
      <c r="B24" s="35" t="str">
        <f>Sheet1!B24</f>
        <v>UKPAI HADASSAH IHUOMA</v>
      </c>
      <c r="C24" s="4">
        <v>10</v>
      </c>
      <c r="D24" s="4">
        <v>9</v>
      </c>
      <c r="E24" s="4">
        <v>10</v>
      </c>
      <c r="F24" s="4">
        <v>68</v>
      </c>
      <c r="G24" s="4"/>
    </row>
    <row r="25" spans="1:7">
      <c r="A25" s="17"/>
      <c r="B25" s="35" t="str">
        <f>Sheet1!B25</f>
        <v>CHIBUOKE CHIAGBANWE PREVAILER</v>
      </c>
      <c r="C25" s="4">
        <v>10</v>
      </c>
      <c r="D25" s="4">
        <v>10</v>
      </c>
      <c r="E25" s="4">
        <v>9</v>
      </c>
      <c r="F25" s="4">
        <v>47</v>
      </c>
      <c r="G25" s="4"/>
    </row>
    <row r="26" spans="1:7">
      <c r="A26" s="17"/>
      <c r="B26" s="35">
        <f>Sheet1!B26</f>
        <v>0</v>
      </c>
      <c r="C26" s="4"/>
      <c r="D26" s="4"/>
      <c r="E26" s="4"/>
      <c r="F26" s="4"/>
      <c r="G26" s="4"/>
    </row>
    <row r="27" spans="1:7">
      <c r="A27" s="17"/>
      <c r="B27" s="35">
        <f>Sheet1!B27</f>
        <v>0</v>
      </c>
      <c r="C27" s="4"/>
      <c r="D27" s="4"/>
      <c r="E27" s="4"/>
      <c r="F27" s="4"/>
      <c r="G27" s="4"/>
    </row>
    <row r="28" spans="1:7">
      <c r="A28" s="17"/>
      <c r="B28" s="35">
        <f>Sheet1!B28</f>
        <v>0</v>
      </c>
      <c r="C28" s="4"/>
      <c r="D28" s="4"/>
      <c r="E28" s="4"/>
      <c r="F28" s="4"/>
      <c r="G28" s="4"/>
    </row>
    <row r="29" spans="1:7">
      <c r="A29" s="17"/>
      <c r="B29" s="35">
        <f>Sheet1!B29</f>
        <v>0</v>
      </c>
      <c r="C29" s="4"/>
      <c r="D29" s="4"/>
      <c r="E29" s="4"/>
      <c r="F29" s="4"/>
      <c r="G29" s="4"/>
    </row>
    <row r="30" spans="1:7">
      <c r="A30" s="17"/>
      <c r="B30" s="35">
        <f>Sheet1!B30</f>
        <v>0</v>
      </c>
      <c r="C30" s="4"/>
      <c r="D30" s="4"/>
      <c r="E30" s="4"/>
      <c r="F30" s="4"/>
      <c r="G30" s="4"/>
    </row>
    <row r="31" spans="1:7">
      <c r="A31" s="17"/>
      <c r="B31" s="35">
        <f>Sheet1!B31</f>
        <v>0</v>
      </c>
      <c r="C31" s="4"/>
      <c r="D31" s="4"/>
      <c r="E31" s="4"/>
      <c r="F31" s="4"/>
      <c r="G31" s="4"/>
    </row>
    <row r="32" spans="1:7">
      <c r="A32" s="17"/>
      <c r="B32" s="35">
        <f>Sheet1!B32</f>
        <v>0</v>
      </c>
      <c r="C32" s="4"/>
      <c r="D32" s="4"/>
      <c r="E32" s="4"/>
      <c r="F32" s="4"/>
      <c r="G32" s="4"/>
    </row>
    <row r="33" spans="1:7">
      <c r="A33" s="17"/>
      <c r="B33" s="35">
        <f>Sheet1!B33</f>
        <v>0</v>
      </c>
      <c r="C33" s="4"/>
      <c r="D33" s="4"/>
      <c r="E33" s="4"/>
      <c r="F33" s="4"/>
      <c r="G33" s="4"/>
    </row>
    <row r="34" spans="1:7">
      <c r="A34" s="17"/>
      <c r="B34" s="35">
        <f>Sheet1!B34</f>
        <v>0</v>
      </c>
      <c r="C34" s="4"/>
      <c r="D34" s="4"/>
      <c r="E34" s="4"/>
      <c r="F34" s="4"/>
      <c r="G34" s="4"/>
    </row>
    <row r="35" spans="1:7">
      <c r="A35" s="17"/>
      <c r="B35" s="35">
        <f>Sheet1!B35</f>
        <v>0</v>
      </c>
      <c r="C35" s="4"/>
      <c r="D35" s="4"/>
      <c r="E35" s="4"/>
      <c r="F35" s="4"/>
      <c r="G35" s="4"/>
    </row>
    <row r="36" spans="1:7">
      <c r="A36" s="17"/>
      <c r="B36" s="35">
        <f>Sheet1!B36</f>
        <v>0</v>
      </c>
      <c r="C36" s="4"/>
      <c r="D36" s="4"/>
      <c r="E36" s="4"/>
      <c r="F36" s="4"/>
      <c r="G36" s="4"/>
    </row>
    <row r="37" spans="1:7">
      <c r="A37" s="17"/>
      <c r="B37" s="35">
        <f>Sheet1!B37</f>
        <v>0</v>
      </c>
      <c r="C37" s="4"/>
      <c r="D37" s="4"/>
      <c r="E37" s="4"/>
      <c r="F37" s="4"/>
      <c r="G37" s="4"/>
    </row>
    <row r="38" spans="1:7">
      <c r="A38" s="17"/>
      <c r="B38" s="35">
        <f>Sheet1!B38</f>
        <v>0</v>
      </c>
      <c r="C38" s="4"/>
      <c r="D38" s="4"/>
      <c r="E38" s="4"/>
      <c r="F38" s="4"/>
      <c r="G38" s="4"/>
    </row>
    <row r="39" spans="1:7">
      <c r="A39" s="17"/>
      <c r="B39" s="35">
        <f>Sheet1!B39</f>
        <v>0</v>
      </c>
      <c r="C39" s="4"/>
      <c r="D39" s="4"/>
      <c r="E39" s="4"/>
      <c r="F39" s="4"/>
      <c r="G39" s="4"/>
    </row>
    <row r="40" spans="1:7">
      <c r="A40" s="17"/>
      <c r="B40" s="35">
        <f>Sheet1!B40</f>
        <v>0</v>
      </c>
      <c r="C40" s="4"/>
      <c r="D40" s="3"/>
      <c r="E40" s="3"/>
      <c r="F40" s="3"/>
      <c r="G40" s="3"/>
    </row>
    <row r="41" spans="1:7">
      <c r="A41" s="17"/>
      <c r="B41" s="35">
        <f>Sheet1!B41</f>
        <v>0</v>
      </c>
      <c r="C41" s="4"/>
      <c r="D41" s="3"/>
      <c r="E41" s="3"/>
      <c r="F41" s="3"/>
      <c r="G41" s="3"/>
    </row>
    <row r="42" spans="1:7">
      <c r="A42" s="17"/>
      <c r="B42" s="35">
        <f>Sheet1!B42</f>
        <v>0</v>
      </c>
      <c r="C42" s="4"/>
      <c r="D42" s="3"/>
      <c r="E42" s="3"/>
      <c r="F42" s="3"/>
      <c r="G42" s="3"/>
    </row>
    <row r="43" spans="1:7">
      <c r="A43" s="17"/>
      <c r="B43" s="35">
        <f>Sheet1!B43</f>
        <v>0</v>
      </c>
      <c r="C43" s="4"/>
      <c r="D43" s="3"/>
      <c r="E43" s="3"/>
      <c r="F43" s="3"/>
      <c r="G43" s="3"/>
    </row>
    <row r="44" spans="1:7">
      <c r="A44" s="17"/>
      <c r="B44" s="35">
        <f>Sheet1!B44</f>
        <v>0</v>
      </c>
      <c r="C44" s="4"/>
      <c r="D44" s="3"/>
      <c r="E44" s="3"/>
      <c r="F44" s="3"/>
      <c r="G44" s="3"/>
    </row>
    <row r="45" spans="1:7">
      <c r="A45" s="17"/>
      <c r="B45" s="35">
        <f>Sheet1!B45</f>
        <v>0</v>
      </c>
      <c r="C45" s="4"/>
      <c r="D45" s="3"/>
      <c r="E45" s="3"/>
      <c r="F45" s="3"/>
      <c r="G45" s="3"/>
    </row>
    <row r="46" spans="1:7">
      <c r="A46" s="17"/>
      <c r="B46" s="35">
        <f>Sheet1!B46</f>
        <v>0</v>
      </c>
      <c r="C46" s="4"/>
      <c r="D46" s="3"/>
      <c r="E46" s="3"/>
      <c r="F46" s="3"/>
      <c r="G46" s="3"/>
    </row>
    <row r="47" spans="1:7">
      <c r="A47" s="17"/>
      <c r="B47" s="35">
        <f>Sheet1!B47</f>
        <v>0</v>
      </c>
      <c r="C47" s="4"/>
      <c r="D47" s="3"/>
      <c r="E47" s="3"/>
      <c r="F47" s="3"/>
      <c r="G47" s="3"/>
    </row>
    <row r="48" spans="1:7">
      <c r="A48" s="17"/>
      <c r="B48" s="35">
        <f>Sheet1!B48</f>
        <v>0</v>
      </c>
      <c r="C48" s="4"/>
      <c r="D48" s="3"/>
      <c r="E48" s="3"/>
      <c r="F48" s="3"/>
      <c r="G48" s="3"/>
    </row>
    <row r="49" spans="1:7">
      <c r="A49" s="17"/>
      <c r="B49" s="35">
        <f>Sheet1!B49</f>
        <v>0</v>
      </c>
      <c r="C49" s="3"/>
      <c r="D49" s="3"/>
      <c r="E49" s="3"/>
      <c r="F49" s="3"/>
      <c r="G49" s="3"/>
    </row>
    <row r="50" spans="1:7">
      <c r="A50" s="17"/>
      <c r="B50" s="35">
        <f>Sheet1!B50</f>
        <v>0</v>
      </c>
      <c r="C50" s="3"/>
      <c r="D50" s="3"/>
      <c r="E50" s="3"/>
      <c r="F50" s="3"/>
      <c r="G50" s="3"/>
    </row>
  </sheetData>
  <mergeCells count="1">
    <mergeCell ref="D1:E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5"/>
  <dimension ref="A1:F50"/>
  <sheetViews>
    <sheetView topLeftCell="A4" workbookViewId="0">
      <selection activeCell="B17" sqref="B17"/>
    </sheetView>
  </sheetViews>
  <sheetFormatPr defaultRowHeight="15.75"/>
  <cols>
    <col min="1" max="1" width="17.625" bestFit="1" customWidth="1"/>
    <col min="2" max="2" width="34.625" style="31" bestFit="1" customWidth="1"/>
  </cols>
  <sheetData>
    <row r="1" spans="1:6">
      <c r="B1" s="33"/>
      <c r="C1" s="2"/>
      <c r="D1" s="57" t="s">
        <v>81</v>
      </c>
      <c r="E1" s="57"/>
      <c r="F1" s="2"/>
    </row>
    <row r="2" spans="1:6">
      <c r="A2" s="17" t="s">
        <v>19</v>
      </c>
      <c r="B2" s="34" t="s">
        <v>0</v>
      </c>
      <c r="C2" s="1" t="s">
        <v>4</v>
      </c>
      <c r="D2" s="1" t="s">
        <v>5</v>
      </c>
      <c r="E2" s="1" t="s">
        <v>6</v>
      </c>
      <c r="F2" s="1" t="s">
        <v>7</v>
      </c>
    </row>
    <row r="3" spans="1:6">
      <c r="A3" s="17"/>
      <c r="B3" s="35" t="str">
        <f>Sheet1!B3</f>
        <v>ABONYI DAVID TOCHUKWU</v>
      </c>
      <c r="C3" s="2">
        <v>6</v>
      </c>
      <c r="D3" s="2">
        <v>5</v>
      </c>
      <c r="E3" s="2">
        <v>10</v>
      </c>
      <c r="F3" s="2">
        <v>45</v>
      </c>
    </row>
    <row r="4" spans="1:6">
      <c r="A4" s="17"/>
      <c r="B4" s="35" t="str">
        <f>Sheet1!B4</f>
        <v>AGBO CHIMMUANYA GOODNEWS</v>
      </c>
      <c r="C4" s="2">
        <v>10</v>
      </c>
      <c r="D4" s="2">
        <v>5</v>
      </c>
      <c r="E4" s="2">
        <v>9</v>
      </c>
      <c r="F4" s="2">
        <v>47</v>
      </c>
    </row>
    <row r="5" spans="1:6">
      <c r="A5" s="17"/>
      <c r="B5" s="35" t="str">
        <f>Sheet1!B5</f>
        <v>AGU OLUCHI GIFT</v>
      </c>
      <c r="C5">
        <v>5</v>
      </c>
      <c r="D5">
        <v>4</v>
      </c>
      <c r="E5">
        <v>9</v>
      </c>
      <c r="F5">
        <v>32</v>
      </c>
    </row>
    <row r="6" spans="1:6">
      <c r="A6" s="17"/>
      <c r="B6" s="35" t="str">
        <f>Sheet1!B6</f>
        <v>ANI CALEB AKACHUKWU</v>
      </c>
      <c r="C6" s="36">
        <v>7</v>
      </c>
      <c r="D6" s="36">
        <v>6</v>
      </c>
      <c r="E6" s="36">
        <v>5</v>
      </c>
      <c r="F6" s="36">
        <v>34</v>
      </c>
    </row>
    <row r="7" spans="1:6">
      <c r="A7" s="17"/>
      <c r="B7" s="35" t="str">
        <f>Sheet1!B7</f>
        <v>AZUBUIKE EMMANUEL CHIMDINDU</v>
      </c>
      <c r="C7" s="36">
        <v>8</v>
      </c>
      <c r="D7" s="36">
        <v>7</v>
      </c>
      <c r="E7" s="36">
        <v>9</v>
      </c>
      <c r="F7" s="36">
        <v>48</v>
      </c>
    </row>
    <row r="8" spans="1:6">
      <c r="A8" s="17"/>
      <c r="B8" s="35" t="str">
        <f>Sheet1!B8</f>
        <v>CHUKWUKA CHIMAMAKA</v>
      </c>
      <c r="C8" s="36">
        <v>7</v>
      </c>
      <c r="D8" s="36">
        <v>8</v>
      </c>
      <c r="E8" s="36">
        <v>7</v>
      </c>
      <c r="F8" s="36">
        <v>49</v>
      </c>
    </row>
    <row r="9" spans="1:6">
      <c r="A9" s="17"/>
      <c r="B9" s="35" t="str">
        <f>Sheet1!B9</f>
        <v>EBERECHUKWU VICTOR MUNACHIMSO</v>
      </c>
      <c r="C9" s="36">
        <v>7</v>
      </c>
      <c r="D9" s="36">
        <v>5</v>
      </c>
      <c r="E9" s="36">
        <v>6</v>
      </c>
      <c r="F9" s="36">
        <v>31</v>
      </c>
    </row>
    <row r="10" spans="1:6">
      <c r="A10" s="17"/>
      <c r="B10" s="35" t="str">
        <f>Sheet1!B10</f>
        <v>EMMANUEL AMARACHI</v>
      </c>
      <c r="C10" s="36">
        <v>7</v>
      </c>
      <c r="D10" s="36">
        <v>4</v>
      </c>
      <c r="E10" s="36">
        <v>4</v>
      </c>
      <c r="F10" s="36">
        <v>30</v>
      </c>
    </row>
    <row r="11" spans="1:6">
      <c r="A11" s="17"/>
      <c r="B11" s="35" t="str">
        <f>Sheet1!B11</f>
        <v>EMMANUEL SUCCESS</v>
      </c>
      <c r="C11" s="36">
        <v>9</v>
      </c>
      <c r="D11" s="36">
        <v>6</v>
      </c>
      <c r="E11" s="36">
        <v>6</v>
      </c>
      <c r="F11" s="36">
        <v>24</v>
      </c>
    </row>
    <row r="12" spans="1:6">
      <c r="A12" s="17"/>
      <c r="B12" s="35" t="str">
        <f>Sheet1!B12</f>
        <v>ENEJE AKACHUKWU PRINCEWILL</v>
      </c>
      <c r="C12" s="36">
        <v>8</v>
      </c>
      <c r="D12" s="36">
        <v>3</v>
      </c>
      <c r="E12" s="36">
        <v>5</v>
      </c>
      <c r="F12" s="36">
        <v>31</v>
      </c>
    </row>
    <row r="13" spans="1:6">
      <c r="A13" s="17"/>
      <c r="B13" s="35" t="str">
        <f>Sheet1!B13</f>
        <v>EZE CHINEMEMMA GLORY</v>
      </c>
      <c r="C13" s="36">
        <v>9</v>
      </c>
      <c r="D13" s="36">
        <v>9</v>
      </c>
      <c r="E13" s="36">
        <v>10</v>
      </c>
      <c r="F13" s="36">
        <v>52</v>
      </c>
    </row>
    <row r="14" spans="1:6">
      <c r="A14" s="17"/>
      <c r="B14" s="35" t="str">
        <f>Sheet1!B14</f>
        <v>EZECHINYERE CHIBUNGOZIM</v>
      </c>
      <c r="C14" s="36">
        <v>10</v>
      </c>
      <c r="D14" s="36">
        <v>9</v>
      </c>
      <c r="E14" s="36">
        <v>8</v>
      </c>
      <c r="F14" s="36">
        <v>55</v>
      </c>
    </row>
    <row r="15" spans="1:6">
      <c r="A15" s="17"/>
      <c r="B15" s="35" t="str">
        <f>Sheet1!B15</f>
        <v>IGWE MIRACLE CHIZARAEKPERE</v>
      </c>
      <c r="C15" s="36">
        <v>8</v>
      </c>
      <c r="D15" s="36">
        <v>6</v>
      </c>
      <c r="E15" s="36">
        <v>10</v>
      </c>
      <c r="F15" s="36">
        <v>52</v>
      </c>
    </row>
    <row r="16" spans="1:6">
      <c r="A16" s="17"/>
      <c r="B16" s="35" t="str">
        <f>Sheet1!B16</f>
        <v>NNAJI FAVOUR CHIDIMMA</v>
      </c>
      <c r="C16" s="36">
        <v>7</v>
      </c>
      <c r="D16" s="36">
        <v>8</v>
      </c>
      <c r="E16" s="36">
        <v>8</v>
      </c>
      <c r="F16" s="36">
        <v>43</v>
      </c>
    </row>
    <row r="17" spans="1:6">
      <c r="A17" s="17"/>
      <c r="B17" s="35" t="str">
        <f>Sheet1!B17</f>
        <v>NWOBODO MERIT</v>
      </c>
      <c r="C17" s="36">
        <v>10</v>
      </c>
      <c r="D17" s="36">
        <v>5</v>
      </c>
      <c r="E17" s="36">
        <v>8</v>
      </c>
      <c r="F17" s="36">
        <v>40</v>
      </c>
    </row>
    <row r="18" spans="1:6">
      <c r="A18" s="17"/>
      <c r="B18" s="35" t="str">
        <f>Sheet1!B18</f>
        <v>OBADIAH DIVINE</v>
      </c>
      <c r="C18" s="36">
        <v>7</v>
      </c>
      <c r="D18" s="36">
        <v>8</v>
      </c>
      <c r="E18" s="36">
        <v>5</v>
      </c>
      <c r="F18" s="36">
        <v>36</v>
      </c>
    </row>
    <row r="19" spans="1:6">
      <c r="A19" s="17"/>
      <c r="B19" s="35" t="str">
        <f>Sheet1!B19</f>
        <v>MBA PRECIOUS</v>
      </c>
      <c r="C19" s="36">
        <v>8</v>
      </c>
      <c r="D19" s="36">
        <v>8</v>
      </c>
      <c r="E19" s="36">
        <v>9</v>
      </c>
      <c r="F19" s="36">
        <v>50</v>
      </c>
    </row>
    <row r="20" spans="1:6">
      <c r="A20" s="17"/>
      <c r="B20" s="35" t="str">
        <f>Sheet1!B20</f>
        <v>OGO MIRACLE TOCHUKWU</v>
      </c>
      <c r="C20" s="36">
        <v>8</v>
      </c>
      <c r="D20" s="36">
        <v>7</v>
      </c>
      <c r="E20" s="36">
        <v>6</v>
      </c>
      <c r="F20" s="36">
        <v>41</v>
      </c>
    </row>
    <row r="21" spans="1:6">
      <c r="A21" s="17"/>
      <c r="B21" s="35" t="str">
        <f>Sheet1!B21</f>
        <v>OKOH CHIEMERIE SAMUEL</v>
      </c>
      <c r="C21" s="2">
        <v>9</v>
      </c>
      <c r="D21" s="2">
        <v>6</v>
      </c>
      <c r="E21" s="2">
        <v>7</v>
      </c>
      <c r="F21" s="2">
        <v>50</v>
      </c>
    </row>
    <row r="22" spans="1:6">
      <c r="A22" s="17"/>
      <c r="B22" s="35" t="str">
        <f>Sheet1!B22</f>
        <v>OKORONKWO OTUOSISOCHUKWU</v>
      </c>
      <c r="C22" s="36">
        <v>9</v>
      </c>
      <c r="D22" s="36">
        <v>6</v>
      </c>
      <c r="E22" s="36">
        <v>9</v>
      </c>
      <c r="F22" s="36">
        <v>41</v>
      </c>
    </row>
    <row r="23" spans="1:6">
      <c r="A23" s="17"/>
      <c r="B23" s="35" t="str">
        <f>Sheet1!B23</f>
        <v>OSAKWE KENECHUKWU</v>
      </c>
      <c r="C23" s="36">
        <v>8</v>
      </c>
      <c r="D23" s="36">
        <v>5</v>
      </c>
      <c r="E23" s="36">
        <v>7</v>
      </c>
      <c r="F23" s="36">
        <v>35</v>
      </c>
    </row>
    <row r="24" spans="1:6">
      <c r="A24" s="17"/>
      <c r="B24" s="35" t="str">
        <f>Sheet1!B24</f>
        <v>UKPAI HADASSAH IHUOMA</v>
      </c>
      <c r="C24" s="36">
        <v>10</v>
      </c>
      <c r="D24" s="36">
        <v>8</v>
      </c>
      <c r="E24" s="36">
        <v>8</v>
      </c>
      <c r="F24" s="36">
        <v>57</v>
      </c>
    </row>
    <row r="25" spans="1:6">
      <c r="A25" s="17"/>
      <c r="B25" s="35" t="str">
        <f>Sheet1!B25</f>
        <v>CHIBUOKE CHIAGBANWE PREVAILER</v>
      </c>
      <c r="C25" s="36">
        <v>7</v>
      </c>
      <c r="D25" s="36">
        <v>6</v>
      </c>
      <c r="E25" s="36">
        <v>4</v>
      </c>
      <c r="F25" s="36">
        <v>35</v>
      </c>
    </row>
    <row r="26" spans="1:6">
      <c r="A26" s="17"/>
      <c r="B26" s="35">
        <f>Sheet1!B26</f>
        <v>0</v>
      </c>
      <c r="C26" s="36"/>
      <c r="D26" s="36"/>
      <c r="E26" s="36"/>
      <c r="F26" s="36"/>
    </row>
    <row r="27" spans="1:6">
      <c r="A27" s="17"/>
      <c r="B27" s="35">
        <f>Sheet1!B27</f>
        <v>0</v>
      </c>
      <c r="C27" s="36"/>
      <c r="D27" s="36"/>
      <c r="E27" s="36"/>
      <c r="F27" s="36"/>
    </row>
    <row r="28" spans="1:6">
      <c r="A28" s="17"/>
      <c r="B28" s="35">
        <f>Sheet1!B28</f>
        <v>0</v>
      </c>
      <c r="C28" s="36"/>
      <c r="D28" s="36"/>
      <c r="E28" s="36"/>
      <c r="F28" s="36"/>
    </row>
    <row r="29" spans="1:6">
      <c r="A29" s="17"/>
      <c r="B29" s="35">
        <f>Sheet1!B29</f>
        <v>0</v>
      </c>
      <c r="C29" s="36"/>
      <c r="D29" s="36"/>
      <c r="E29" s="36"/>
      <c r="F29" s="36"/>
    </row>
    <row r="30" spans="1:6">
      <c r="A30" s="17"/>
      <c r="B30" s="35">
        <f>Sheet1!B30</f>
        <v>0</v>
      </c>
      <c r="C30" s="36"/>
      <c r="D30" s="36"/>
      <c r="E30" s="36"/>
      <c r="F30" s="36"/>
    </row>
    <row r="31" spans="1:6">
      <c r="A31" s="17"/>
      <c r="B31" s="35">
        <f>Sheet1!B31</f>
        <v>0</v>
      </c>
      <c r="C31" s="36"/>
      <c r="D31" s="36"/>
      <c r="E31" s="36"/>
      <c r="F31" s="36"/>
    </row>
    <row r="32" spans="1:6">
      <c r="A32" s="17"/>
      <c r="B32" s="35">
        <f>Sheet1!B32</f>
        <v>0</v>
      </c>
      <c r="C32" s="36"/>
      <c r="D32" s="36"/>
      <c r="E32" s="36"/>
      <c r="F32" s="36"/>
    </row>
    <row r="33" spans="1:6">
      <c r="A33" s="17"/>
      <c r="B33" s="35">
        <f>Sheet1!B33</f>
        <v>0</v>
      </c>
      <c r="C33" s="36"/>
      <c r="D33" s="36"/>
      <c r="E33" s="36"/>
      <c r="F33" s="36"/>
    </row>
    <row r="34" spans="1:6">
      <c r="A34" s="17"/>
      <c r="B34" s="35">
        <f>Sheet1!B34</f>
        <v>0</v>
      </c>
      <c r="C34" s="36"/>
      <c r="D34" s="36"/>
      <c r="E34" s="36"/>
      <c r="F34" s="36"/>
    </row>
    <row r="35" spans="1:6">
      <c r="A35" s="17"/>
      <c r="B35" s="35">
        <f>Sheet1!B35</f>
        <v>0</v>
      </c>
      <c r="C35" s="36"/>
      <c r="D35" s="36"/>
      <c r="E35" s="36"/>
      <c r="F35" s="36"/>
    </row>
    <row r="36" spans="1:6">
      <c r="A36" s="17"/>
      <c r="B36" s="35">
        <f>Sheet1!B36</f>
        <v>0</v>
      </c>
      <c r="C36" s="36"/>
      <c r="D36" s="36"/>
      <c r="E36" s="36"/>
      <c r="F36" s="36"/>
    </row>
    <row r="37" spans="1:6">
      <c r="A37" s="17"/>
      <c r="B37" s="35">
        <f>Sheet1!B37</f>
        <v>0</v>
      </c>
      <c r="C37" s="36"/>
      <c r="D37" s="2"/>
      <c r="E37" s="36"/>
      <c r="F37" s="36"/>
    </row>
    <row r="38" spans="1:6">
      <c r="A38" s="17"/>
      <c r="B38" s="35">
        <f>Sheet1!B38</f>
        <v>0</v>
      </c>
      <c r="C38" s="36"/>
      <c r="D38" s="2"/>
      <c r="E38" s="36"/>
      <c r="F38" s="36"/>
    </row>
    <row r="39" spans="1:6">
      <c r="A39" s="17"/>
      <c r="B39" s="35">
        <f>Sheet1!B39</f>
        <v>0</v>
      </c>
      <c r="C39" s="36"/>
      <c r="D39" s="2"/>
      <c r="E39" s="36"/>
      <c r="F39" s="36"/>
    </row>
    <row r="40" spans="1:6">
      <c r="A40" s="17"/>
      <c r="B40" s="35">
        <f>Sheet1!B40</f>
        <v>0</v>
      </c>
      <c r="C40" s="36"/>
      <c r="D40" s="2"/>
      <c r="E40" s="36"/>
      <c r="F40" s="36"/>
    </row>
    <row r="41" spans="1:6">
      <c r="A41" s="17"/>
      <c r="B41" s="35">
        <f>Sheet1!B41</f>
        <v>0</v>
      </c>
      <c r="C41" s="36"/>
      <c r="D41" s="2"/>
      <c r="E41" s="36"/>
      <c r="F41" s="36"/>
    </row>
    <row r="42" spans="1:6">
      <c r="A42" s="17"/>
      <c r="B42" s="35">
        <f>Sheet1!B42</f>
        <v>0</v>
      </c>
      <c r="C42" s="36"/>
      <c r="D42" s="2"/>
      <c r="E42" s="36"/>
      <c r="F42" s="36"/>
    </row>
    <row r="43" spans="1:6">
      <c r="A43" s="17"/>
      <c r="B43" s="35">
        <f>Sheet1!B43</f>
        <v>0</v>
      </c>
      <c r="C43" s="36"/>
      <c r="D43" s="2"/>
      <c r="E43" s="36"/>
      <c r="F43" s="36"/>
    </row>
    <row r="44" spans="1:6">
      <c r="A44" s="17"/>
      <c r="B44" s="35">
        <f>Sheet1!B44</f>
        <v>0</v>
      </c>
      <c r="C44" s="36"/>
      <c r="D44" s="2"/>
      <c r="E44" s="36"/>
      <c r="F44" s="36"/>
    </row>
    <row r="45" spans="1:6">
      <c r="A45" s="17"/>
      <c r="B45" s="35">
        <f>Sheet1!B45</f>
        <v>0</v>
      </c>
      <c r="C45" s="36"/>
      <c r="D45" s="2"/>
      <c r="E45" s="36"/>
      <c r="F45" s="36"/>
    </row>
    <row r="46" spans="1:6">
      <c r="A46" s="17"/>
      <c r="B46" s="35">
        <f>Sheet1!B46</f>
        <v>0</v>
      </c>
      <c r="C46" s="36"/>
      <c r="D46" s="2"/>
      <c r="E46" s="36"/>
      <c r="F46" s="36"/>
    </row>
    <row r="47" spans="1:6">
      <c r="A47" s="17"/>
      <c r="B47" s="35">
        <f>Sheet1!B47</f>
        <v>0</v>
      </c>
      <c r="C47" s="36"/>
      <c r="D47" s="2"/>
      <c r="E47" s="36"/>
      <c r="F47" s="36"/>
    </row>
    <row r="48" spans="1:6">
      <c r="A48" s="17"/>
      <c r="B48" s="35">
        <f>Sheet1!B48</f>
        <v>0</v>
      </c>
      <c r="C48" s="36"/>
      <c r="D48" s="2"/>
      <c r="E48" s="36"/>
      <c r="F48" s="36"/>
    </row>
    <row r="49" spans="1:2">
      <c r="A49" s="17"/>
      <c r="B49" s="35">
        <f>Sheet1!B49</f>
        <v>0</v>
      </c>
    </row>
    <row r="50" spans="1:2">
      <c r="A50" s="17"/>
      <c r="B50" s="35">
        <f>Sheet1!B50</f>
        <v>0</v>
      </c>
    </row>
  </sheetData>
  <mergeCells count="1">
    <mergeCell ref="D1:E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6"/>
  <dimension ref="A1:F50"/>
  <sheetViews>
    <sheetView topLeftCell="A11" workbookViewId="0">
      <selection activeCell="F25" sqref="F25"/>
    </sheetView>
  </sheetViews>
  <sheetFormatPr defaultRowHeight="15.75"/>
  <cols>
    <col min="1" max="1" width="17.25" bestFit="1" customWidth="1"/>
    <col min="2" max="2" width="34.625" style="31" bestFit="1" customWidth="1"/>
  </cols>
  <sheetData>
    <row r="1" spans="1:6">
      <c r="B1" s="33"/>
      <c r="C1" s="2"/>
      <c r="D1" s="58" t="s">
        <v>3</v>
      </c>
      <c r="E1" s="57"/>
      <c r="F1" s="2"/>
    </row>
    <row r="2" spans="1:6">
      <c r="A2" s="17" t="s">
        <v>38</v>
      </c>
      <c r="B2" s="34" t="s">
        <v>0</v>
      </c>
      <c r="C2" s="1" t="s">
        <v>4</v>
      </c>
      <c r="D2" s="1" t="s">
        <v>5</v>
      </c>
      <c r="E2" s="1" t="s">
        <v>6</v>
      </c>
      <c r="F2" s="1" t="s">
        <v>7</v>
      </c>
    </row>
    <row r="3" spans="1:6">
      <c r="A3" s="17"/>
      <c r="B3" t="str">
        <f>Sheet1!B3</f>
        <v>ABONYI DAVID TOCHUKWU</v>
      </c>
    </row>
    <row r="4" spans="1:6">
      <c r="A4" s="17"/>
      <c r="B4" t="str">
        <f>Sheet1!B4</f>
        <v>AGBO CHIMMUANYA GOODNEWS</v>
      </c>
    </row>
    <row r="5" spans="1:6">
      <c r="A5" s="17"/>
      <c r="B5" t="str">
        <f>Sheet1!B5</f>
        <v>AGU OLUCHI GIFT</v>
      </c>
    </row>
    <row r="6" spans="1:6">
      <c r="A6" s="17"/>
      <c r="B6" t="str">
        <f>Sheet1!B6</f>
        <v>ANI CALEB AKACHUKWU</v>
      </c>
    </row>
    <row r="7" spans="1:6">
      <c r="A7" s="17"/>
      <c r="B7" t="str">
        <f>Sheet1!B7</f>
        <v>AZUBUIKE EMMANUEL CHIMDINDU</v>
      </c>
    </row>
    <row r="8" spans="1:6">
      <c r="A8" s="17"/>
      <c r="B8" t="str">
        <f>Sheet1!B8</f>
        <v>CHUKWUKA CHIMAMAKA</v>
      </c>
      <c r="C8">
        <v>9</v>
      </c>
      <c r="D8">
        <v>9</v>
      </c>
      <c r="E8">
        <v>6</v>
      </c>
      <c r="F8">
        <v>65</v>
      </c>
    </row>
    <row r="9" spans="1:6">
      <c r="A9" s="17"/>
      <c r="B9" t="str">
        <f>Sheet1!B9</f>
        <v>EBERECHUKWU VICTOR MUNACHIMSO</v>
      </c>
    </row>
    <row r="10" spans="1:6">
      <c r="A10" s="17"/>
      <c r="B10" t="str">
        <f>Sheet1!B10</f>
        <v>EMMANUEL AMARACHI</v>
      </c>
      <c r="C10">
        <v>9</v>
      </c>
      <c r="D10">
        <v>7</v>
      </c>
      <c r="E10">
        <v>6</v>
      </c>
      <c r="F10">
        <v>54</v>
      </c>
    </row>
    <row r="11" spans="1:6">
      <c r="A11" s="17"/>
      <c r="B11" t="str">
        <f>Sheet1!B11</f>
        <v>EMMANUEL SUCCESS</v>
      </c>
    </row>
    <row r="12" spans="1:6">
      <c r="A12" s="17"/>
      <c r="B12" t="str">
        <f>Sheet1!B12</f>
        <v>ENEJE AKACHUKWU PRINCEWILL</v>
      </c>
      <c r="C12">
        <v>7</v>
      </c>
      <c r="D12">
        <v>5</v>
      </c>
      <c r="E12">
        <v>5</v>
      </c>
      <c r="F12">
        <v>35</v>
      </c>
    </row>
    <row r="13" spans="1:6">
      <c r="A13" s="17"/>
      <c r="B13" t="str">
        <f>Sheet1!B13</f>
        <v>EZE CHINEMEMMA GLORY</v>
      </c>
      <c r="C13">
        <v>9</v>
      </c>
      <c r="D13">
        <v>9</v>
      </c>
      <c r="E13">
        <v>6</v>
      </c>
      <c r="F13">
        <v>50</v>
      </c>
    </row>
    <row r="14" spans="1:6">
      <c r="A14" s="17"/>
      <c r="B14" t="str">
        <f>Sheet1!B14</f>
        <v>EZECHINYERE CHIBUNGOZIM</v>
      </c>
    </row>
    <row r="15" spans="1:6">
      <c r="A15" s="17"/>
      <c r="B15" t="str">
        <f>Sheet1!B15</f>
        <v>IGWE MIRACLE CHIZARAEKPERE</v>
      </c>
      <c r="C15">
        <v>9</v>
      </c>
      <c r="D15">
        <v>7</v>
      </c>
      <c r="E15">
        <v>7</v>
      </c>
      <c r="F15">
        <v>59</v>
      </c>
    </row>
    <row r="16" spans="1:6">
      <c r="A16" s="17"/>
      <c r="B16" t="str">
        <f>Sheet1!B16</f>
        <v>NNAJI FAVOUR CHIDIMMA</v>
      </c>
      <c r="C16">
        <v>9</v>
      </c>
      <c r="D16">
        <v>9</v>
      </c>
      <c r="E16">
        <v>6</v>
      </c>
      <c r="F16">
        <v>54</v>
      </c>
    </row>
    <row r="17" spans="1:6">
      <c r="A17" s="17"/>
      <c r="B17" t="str">
        <f>Sheet1!B17</f>
        <v>NWOBODO MERIT</v>
      </c>
      <c r="C17">
        <v>8</v>
      </c>
      <c r="D17">
        <v>5</v>
      </c>
      <c r="E17">
        <v>7</v>
      </c>
      <c r="F17">
        <v>52</v>
      </c>
    </row>
    <row r="18" spans="1:6">
      <c r="A18" s="17"/>
      <c r="B18" t="str">
        <f>Sheet1!B18</f>
        <v>OBADIAH DIVINE</v>
      </c>
    </row>
    <row r="19" spans="1:6">
      <c r="A19" s="17"/>
      <c r="B19" t="str">
        <f>Sheet1!B19</f>
        <v>MBA PRECIOUS</v>
      </c>
      <c r="C19">
        <v>9</v>
      </c>
      <c r="D19">
        <v>9</v>
      </c>
      <c r="E19">
        <v>4</v>
      </c>
      <c r="F19">
        <v>62</v>
      </c>
    </row>
    <row r="20" spans="1:6">
      <c r="A20" s="17"/>
      <c r="B20" t="str">
        <f>Sheet1!B20</f>
        <v>OGO MIRACLE TOCHUKWU</v>
      </c>
      <c r="C20">
        <v>9</v>
      </c>
      <c r="D20">
        <v>9</v>
      </c>
      <c r="E20">
        <v>8</v>
      </c>
      <c r="F20">
        <v>57</v>
      </c>
    </row>
    <row r="21" spans="1:6">
      <c r="A21" s="17"/>
      <c r="B21" t="str">
        <f>Sheet1!B21</f>
        <v>OKOH CHIEMERIE SAMUEL</v>
      </c>
    </row>
    <row r="22" spans="1:6">
      <c r="A22" s="17"/>
      <c r="B22" t="str">
        <f>Sheet1!B22</f>
        <v>OKORONKWO OTUOSISOCHUKWU</v>
      </c>
    </row>
    <row r="23" spans="1:6">
      <c r="A23" s="17"/>
      <c r="B23" t="str">
        <f>Sheet1!B23</f>
        <v>OSAKWE KENECHUKWU</v>
      </c>
    </row>
    <row r="24" spans="1:6">
      <c r="A24" s="17"/>
      <c r="B24" t="str">
        <f>Sheet1!B24</f>
        <v>UKPAI HADASSAH IHUOMA</v>
      </c>
    </row>
    <row r="25" spans="1:6">
      <c r="A25" s="17"/>
      <c r="B25" t="str">
        <f>Sheet1!B25</f>
        <v>CHIBUOKE CHIAGBANWE PREVAILER</v>
      </c>
      <c r="C25">
        <v>7</v>
      </c>
      <c r="D25">
        <v>3</v>
      </c>
      <c r="E25">
        <v>4</v>
      </c>
      <c r="F25">
        <v>28</v>
      </c>
    </row>
    <row r="26" spans="1:6">
      <c r="A26" s="17"/>
      <c r="B26">
        <f>Sheet1!B26</f>
        <v>0</v>
      </c>
    </row>
    <row r="27" spans="1:6">
      <c r="A27" s="17"/>
      <c r="B27">
        <f>Sheet1!B27</f>
        <v>0</v>
      </c>
    </row>
    <row r="28" spans="1:6">
      <c r="A28" s="17"/>
      <c r="B28">
        <f>Sheet1!B28</f>
        <v>0</v>
      </c>
    </row>
    <row r="29" spans="1:6">
      <c r="A29" s="17"/>
      <c r="B29">
        <f>Sheet1!B29</f>
        <v>0</v>
      </c>
    </row>
    <row r="30" spans="1:6">
      <c r="A30" s="17"/>
      <c r="B30">
        <f>Sheet1!B30</f>
        <v>0</v>
      </c>
    </row>
    <row r="31" spans="1:6">
      <c r="A31" s="17"/>
      <c r="B31">
        <f>Sheet1!B31</f>
        <v>0</v>
      </c>
    </row>
    <row r="32" spans="1:6">
      <c r="A32" s="17"/>
      <c r="B32">
        <f>Sheet1!B32</f>
        <v>0</v>
      </c>
    </row>
    <row r="33" spans="1:2">
      <c r="A33" s="17"/>
      <c r="B33">
        <f>Sheet1!B33</f>
        <v>0</v>
      </c>
    </row>
    <row r="34" spans="1:2">
      <c r="A34" s="17"/>
      <c r="B34">
        <f>Sheet1!B34</f>
        <v>0</v>
      </c>
    </row>
    <row r="35" spans="1:2">
      <c r="A35" s="17"/>
      <c r="B35">
        <f>Sheet1!B35</f>
        <v>0</v>
      </c>
    </row>
    <row r="36" spans="1:2">
      <c r="A36" s="17"/>
      <c r="B36">
        <f>Sheet1!B36</f>
        <v>0</v>
      </c>
    </row>
    <row r="37" spans="1:2">
      <c r="A37" s="17"/>
      <c r="B37">
        <f>Sheet1!B37</f>
        <v>0</v>
      </c>
    </row>
    <row r="38" spans="1:2">
      <c r="A38" s="17"/>
      <c r="B38">
        <f>Sheet1!B38</f>
        <v>0</v>
      </c>
    </row>
    <row r="39" spans="1:2">
      <c r="A39" s="17"/>
      <c r="B39">
        <f>Sheet1!B39</f>
        <v>0</v>
      </c>
    </row>
    <row r="40" spans="1:2">
      <c r="A40" s="17"/>
      <c r="B40">
        <f>Sheet1!B40</f>
        <v>0</v>
      </c>
    </row>
    <row r="41" spans="1:2">
      <c r="A41" s="17"/>
      <c r="B41">
        <f>Sheet1!B41</f>
        <v>0</v>
      </c>
    </row>
    <row r="42" spans="1:2">
      <c r="A42" s="17"/>
      <c r="B42">
        <f>Sheet1!B42</f>
        <v>0</v>
      </c>
    </row>
    <row r="43" spans="1:2">
      <c r="A43" s="17"/>
      <c r="B43">
        <f>Sheet1!B43</f>
        <v>0</v>
      </c>
    </row>
    <row r="44" spans="1:2">
      <c r="A44" s="17"/>
      <c r="B44">
        <f>Sheet1!B44</f>
        <v>0</v>
      </c>
    </row>
    <row r="45" spans="1:2">
      <c r="A45" s="17"/>
      <c r="B45">
        <f>Sheet1!B45</f>
        <v>0</v>
      </c>
    </row>
    <row r="46" spans="1:2">
      <c r="A46" s="17"/>
      <c r="B46">
        <f>Sheet1!B46</f>
        <v>0</v>
      </c>
    </row>
    <row r="47" spans="1:2">
      <c r="A47" s="17"/>
      <c r="B47">
        <f>Sheet1!B47</f>
        <v>0</v>
      </c>
    </row>
    <row r="48" spans="1:2">
      <c r="A48" s="17"/>
      <c r="B48">
        <f>Sheet1!B48</f>
        <v>0</v>
      </c>
    </row>
    <row r="49" spans="1:6">
      <c r="A49" s="17"/>
      <c r="B49"/>
      <c r="C49" s="3"/>
      <c r="D49" s="3"/>
      <c r="E49" s="3"/>
      <c r="F49" s="3"/>
    </row>
    <row r="50" spans="1:6">
      <c r="A50" s="17"/>
      <c r="B50" s="35"/>
      <c r="C50" s="3"/>
      <c r="D50" s="3"/>
      <c r="E50" s="3"/>
      <c r="F50" s="3"/>
    </row>
  </sheetData>
  <mergeCells count="1">
    <mergeCell ref="D1:E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F25"/>
  <sheetViews>
    <sheetView workbookViewId="0">
      <selection activeCell="F4" sqref="F4"/>
    </sheetView>
  </sheetViews>
  <sheetFormatPr defaultRowHeight="15.75"/>
  <cols>
    <col min="2" max="2" width="27.625" bestFit="1" customWidth="1"/>
  </cols>
  <sheetData>
    <row r="1" spans="1:6">
      <c r="C1" s="59" t="s">
        <v>83</v>
      </c>
      <c r="D1" s="59"/>
      <c r="E1" s="59"/>
    </row>
    <row r="2" spans="1:6">
      <c r="A2" t="s">
        <v>84</v>
      </c>
      <c r="B2" s="34" t="s">
        <v>0</v>
      </c>
      <c r="C2" s="1" t="s">
        <v>4</v>
      </c>
      <c r="D2" s="1" t="s">
        <v>5</v>
      </c>
      <c r="E2" s="1" t="s">
        <v>6</v>
      </c>
      <c r="F2" s="1" t="s">
        <v>7</v>
      </c>
    </row>
    <row r="3" spans="1:6">
      <c r="B3" t="str">
        <f>Sheet1!B3</f>
        <v>ABONYI DAVID TOCHUKWU</v>
      </c>
      <c r="C3">
        <v>10</v>
      </c>
      <c r="D3">
        <v>10</v>
      </c>
      <c r="E3">
        <v>8</v>
      </c>
      <c r="F3">
        <v>56</v>
      </c>
    </row>
    <row r="4" spans="1:6">
      <c r="B4" t="str">
        <f>Sheet1!B4</f>
        <v>AGBO CHIMMUANYA GOODNEWS</v>
      </c>
      <c r="C4">
        <v>10</v>
      </c>
      <c r="D4">
        <v>9</v>
      </c>
      <c r="E4">
        <v>8</v>
      </c>
      <c r="F4">
        <v>53</v>
      </c>
    </row>
    <row r="5" spans="1:6">
      <c r="B5" t="str">
        <f>Sheet1!B5</f>
        <v>AGU OLUCHI GIFT</v>
      </c>
      <c r="C5">
        <v>10</v>
      </c>
      <c r="D5">
        <v>10</v>
      </c>
      <c r="E5">
        <v>5</v>
      </c>
      <c r="F5">
        <v>46</v>
      </c>
    </row>
    <row r="6" spans="1:6">
      <c r="B6" t="str">
        <f>Sheet1!B6</f>
        <v>ANI CALEB AKACHUKWU</v>
      </c>
      <c r="C6">
        <v>10</v>
      </c>
      <c r="D6">
        <v>6</v>
      </c>
      <c r="E6">
        <v>6</v>
      </c>
      <c r="F6">
        <v>32</v>
      </c>
    </row>
    <row r="7" spans="1:6">
      <c r="B7" t="str">
        <f>Sheet1!B7</f>
        <v>AZUBUIKE EMMANUEL CHIMDINDU</v>
      </c>
      <c r="C7">
        <v>10</v>
      </c>
      <c r="D7">
        <v>9</v>
      </c>
      <c r="E7">
        <v>8</v>
      </c>
      <c r="F7">
        <v>53</v>
      </c>
    </row>
    <row r="8" spans="1:6">
      <c r="B8" t="str">
        <f>Sheet1!B8</f>
        <v>CHUKWUKA CHIMAMAKA</v>
      </c>
      <c r="C8">
        <v>10</v>
      </c>
      <c r="D8">
        <v>10</v>
      </c>
      <c r="E8">
        <v>8</v>
      </c>
      <c r="F8">
        <v>55</v>
      </c>
    </row>
    <row r="9" spans="1:6">
      <c r="B9" t="str">
        <f>Sheet1!B9</f>
        <v>EBERECHUKWU VICTOR MUNACHIMSO</v>
      </c>
      <c r="C9">
        <v>10</v>
      </c>
      <c r="D9">
        <v>6</v>
      </c>
      <c r="E9">
        <v>6</v>
      </c>
      <c r="F9">
        <v>41</v>
      </c>
    </row>
    <row r="10" spans="1:6">
      <c r="B10" t="str">
        <f>Sheet1!B10</f>
        <v>EMMANUEL AMARACHI</v>
      </c>
      <c r="C10">
        <v>10</v>
      </c>
      <c r="D10">
        <v>8</v>
      </c>
      <c r="E10">
        <v>6</v>
      </c>
      <c r="F10">
        <v>42</v>
      </c>
    </row>
    <row r="11" spans="1:6">
      <c r="B11" t="str">
        <f>Sheet1!B11</f>
        <v>EMMANUEL SUCCESS</v>
      </c>
      <c r="C11">
        <v>10</v>
      </c>
      <c r="D11">
        <v>7</v>
      </c>
      <c r="E11">
        <v>6</v>
      </c>
      <c r="F11">
        <v>37</v>
      </c>
    </row>
    <row r="12" spans="1:6">
      <c r="B12" t="str">
        <f>Sheet1!B12</f>
        <v>ENEJE AKACHUKWU PRINCEWILL</v>
      </c>
      <c r="C12">
        <v>10</v>
      </c>
      <c r="D12">
        <v>7</v>
      </c>
      <c r="E12">
        <v>5</v>
      </c>
      <c r="F12">
        <v>33</v>
      </c>
    </row>
    <row r="13" spans="1:6">
      <c r="B13" t="str">
        <f>Sheet1!B13</f>
        <v>EZE CHINEMEMMA GLORY</v>
      </c>
      <c r="C13">
        <v>10</v>
      </c>
      <c r="D13">
        <v>10</v>
      </c>
      <c r="E13">
        <v>8</v>
      </c>
      <c r="F13">
        <v>61</v>
      </c>
    </row>
    <row r="14" spans="1:6">
      <c r="B14" t="str">
        <f>Sheet1!B14</f>
        <v>EZECHINYERE CHIBUNGOZIM</v>
      </c>
      <c r="C14">
        <v>7</v>
      </c>
      <c r="D14">
        <v>10</v>
      </c>
      <c r="E14">
        <v>8</v>
      </c>
      <c r="F14">
        <v>54</v>
      </c>
    </row>
    <row r="15" spans="1:6">
      <c r="B15" t="str">
        <f>Sheet1!B15</f>
        <v>IGWE MIRACLE CHIZARAEKPERE</v>
      </c>
      <c r="C15">
        <v>10</v>
      </c>
      <c r="D15">
        <v>7</v>
      </c>
      <c r="E15">
        <v>6</v>
      </c>
      <c r="F15">
        <v>48</v>
      </c>
    </row>
    <row r="16" spans="1:6">
      <c r="B16" t="str">
        <f>Sheet1!B16</f>
        <v>NNAJI FAVOUR CHIDIMMA</v>
      </c>
      <c r="C16">
        <v>10</v>
      </c>
      <c r="D16">
        <v>10</v>
      </c>
      <c r="E16">
        <v>8</v>
      </c>
      <c r="F16">
        <v>50</v>
      </c>
    </row>
    <row r="17" spans="2:6">
      <c r="B17" t="str">
        <f>Sheet1!B17</f>
        <v>NWOBODO MERIT</v>
      </c>
      <c r="C17">
        <v>10</v>
      </c>
      <c r="D17">
        <v>10</v>
      </c>
      <c r="E17">
        <v>6</v>
      </c>
      <c r="F17">
        <v>52</v>
      </c>
    </row>
    <row r="18" spans="2:6">
      <c r="B18" t="str">
        <f>Sheet1!B18</f>
        <v>OBADIAH DIVINE</v>
      </c>
      <c r="C18">
        <v>10</v>
      </c>
      <c r="D18">
        <v>7</v>
      </c>
      <c r="E18">
        <v>8</v>
      </c>
      <c r="F18">
        <v>41</v>
      </c>
    </row>
    <row r="19" spans="2:6">
      <c r="B19" t="str">
        <f>Sheet1!B19</f>
        <v>MBA PRECIOUS</v>
      </c>
      <c r="C19">
        <v>10</v>
      </c>
      <c r="D19">
        <v>10</v>
      </c>
      <c r="E19">
        <v>9</v>
      </c>
      <c r="F19">
        <v>60</v>
      </c>
    </row>
    <row r="20" spans="2:6">
      <c r="B20" t="str">
        <f>Sheet1!B20</f>
        <v>OGO MIRACLE TOCHUKWU</v>
      </c>
      <c r="C20">
        <v>10</v>
      </c>
      <c r="D20">
        <v>9</v>
      </c>
      <c r="E20">
        <v>6</v>
      </c>
      <c r="F20">
        <v>52</v>
      </c>
    </row>
    <row r="21" spans="2:6">
      <c r="B21" t="str">
        <f>Sheet1!B21</f>
        <v>OKOH CHIEMERIE SAMUEL</v>
      </c>
      <c r="C21">
        <v>10</v>
      </c>
      <c r="D21">
        <v>10</v>
      </c>
      <c r="E21">
        <v>9</v>
      </c>
      <c r="F21">
        <v>61</v>
      </c>
    </row>
    <row r="22" spans="2:6">
      <c r="B22" t="str">
        <f>Sheet1!B22</f>
        <v>OKORONKWO OTUOSISOCHUKWU</v>
      </c>
      <c r="C22">
        <v>7</v>
      </c>
      <c r="D22">
        <v>10</v>
      </c>
      <c r="E22">
        <v>10</v>
      </c>
      <c r="F22">
        <v>65</v>
      </c>
    </row>
    <row r="23" spans="2:6">
      <c r="B23" t="str">
        <f>Sheet1!B23</f>
        <v>OSAKWE KENECHUKWU</v>
      </c>
      <c r="C23">
        <v>10</v>
      </c>
      <c r="D23">
        <v>9</v>
      </c>
      <c r="E23">
        <v>6</v>
      </c>
      <c r="F23">
        <v>31</v>
      </c>
    </row>
    <row r="24" spans="2:6">
      <c r="B24" t="str">
        <f>Sheet1!B24</f>
        <v>UKPAI HADASSAH IHUOMA</v>
      </c>
      <c r="C24">
        <v>10</v>
      </c>
      <c r="D24">
        <v>9</v>
      </c>
      <c r="E24">
        <v>10</v>
      </c>
      <c r="F24">
        <v>51</v>
      </c>
    </row>
    <row r="25" spans="2:6">
      <c r="B25" t="str">
        <f>Sheet1!B25</f>
        <v>CHIBUOKE CHIAGBANWE PREVAILER</v>
      </c>
      <c r="C25">
        <v>10</v>
      </c>
      <c r="D25">
        <v>5</v>
      </c>
      <c r="E25">
        <v>3</v>
      </c>
      <c r="F25">
        <v>31</v>
      </c>
    </row>
  </sheetData>
  <mergeCells count="1">
    <mergeCell ref="C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D25"/>
  <sheetViews>
    <sheetView topLeftCell="D3" zoomScale="90" zoomScaleNormal="90" zoomScaleSheetLayoutView="100" workbookViewId="0">
      <selection activeCell="W18" sqref="W18"/>
    </sheetView>
  </sheetViews>
  <sheetFormatPr defaultColWidth="9" defaultRowHeight="15.75"/>
  <cols>
    <col min="1" max="1" width="3.25" customWidth="1"/>
    <col min="2" max="2" width="27.25" customWidth="1"/>
    <col min="3" max="3" width="2.75" customWidth="1"/>
    <col min="4" max="4" width="2.875" customWidth="1"/>
    <col min="5" max="5" width="3.25" customWidth="1"/>
    <col min="6" max="7" width="2.875" customWidth="1"/>
    <col min="8" max="8" width="2.375" customWidth="1"/>
    <col min="9" max="9" width="2.25" customWidth="1"/>
    <col min="10" max="12" width="2.5" customWidth="1"/>
    <col min="13" max="14" width="2.375" customWidth="1"/>
    <col min="15" max="15" width="2.25" customWidth="1"/>
    <col min="16" max="16" width="2.5" customWidth="1"/>
    <col min="17" max="18" width="2.375" customWidth="1"/>
    <col min="19" max="19" width="2.25" customWidth="1"/>
    <col min="20" max="20" width="2.875" bestFit="1" customWidth="1"/>
    <col min="21" max="26" width="2.875" customWidth="1"/>
    <col min="27" max="27" width="3.875" customWidth="1"/>
    <col min="28" max="28" width="4" customWidth="1"/>
    <col min="29" max="29" width="3.5" customWidth="1"/>
    <col min="30" max="30" width="30.25" bestFit="1" customWidth="1"/>
  </cols>
  <sheetData>
    <row r="1" spans="1:30">
      <c r="A1" s="9"/>
      <c r="B1" s="9"/>
      <c r="C1" s="55" t="s">
        <v>31</v>
      </c>
      <c r="D1" s="55"/>
      <c r="E1" s="55" t="s">
        <v>32</v>
      </c>
      <c r="F1" s="55"/>
      <c r="G1" s="55" t="s">
        <v>49</v>
      </c>
      <c r="H1" s="55"/>
      <c r="I1" s="55" t="s">
        <v>50</v>
      </c>
      <c r="J1" s="55"/>
      <c r="K1" s="55" t="s">
        <v>51</v>
      </c>
      <c r="L1" s="55"/>
      <c r="M1" s="55" t="s">
        <v>52</v>
      </c>
      <c r="N1" s="55"/>
      <c r="O1" s="55" t="s">
        <v>53</v>
      </c>
      <c r="P1" s="55"/>
      <c r="Q1" s="55" t="s">
        <v>54</v>
      </c>
      <c r="R1" s="55"/>
      <c r="S1" s="55" t="s">
        <v>33</v>
      </c>
      <c r="T1" s="55"/>
      <c r="U1" s="53" t="s">
        <v>86</v>
      </c>
      <c r="V1" s="54"/>
      <c r="W1" s="53" t="s">
        <v>88</v>
      </c>
      <c r="X1" s="54"/>
      <c r="Y1" s="53" t="s">
        <v>55</v>
      </c>
      <c r="Z1" s="54"/>
      <c r="AA1" s="9"/>
      <c r="AB1" s="9"/>
      <c r="AC1" s="9"/>
      <c r="AD1" s="5"/>
    </row>
    <row r="2" spans="1:30" ht="45.75">
      <c r="A2" s="10" t="s">
        <v>30</v>
      </c>
      <c r="B2" s="10" t="s">
        <v>0</v>
      </c>
      <c r="C2" s="11" t="s">
        <v>11</v>
      </c>
      <c r="D2" s="12" t="s">
        <v>12</v>
      </c>
      <c r="E2" s="11" t="s">
        <v>11</v>
      </c>
      <c r="F2" s="12" t="s">
        <v>12</v>
      </c>
      <c r="G2" s="11" t="s">
        <v>11</v>
      </c>
      <c r="H2" s="12" t="s">
        <v>12</v>
      </c>
      <c r="I2" s="12" t="s">
        <v>11</v>
      </c>
      <c r="J2" s="12" t="s">
        <v>12</v>
      </c>
      <c r="K2" s="12" t="s">
        <v>11</v>
      </c>
      <c r="L2" s="12" t="s">
        <v>12</v>
      </c>
      <c r="M2" s="12" t="s">
        <v>11</v>
      </c>
      <c r="N2" s="12" t="s">
        <v>12</v>
      </c>
      <c r="O2" s="12" t="s">
        <v>11</v>
      </c>
      <c r="P2" s="12" t="s">
        <v>12</v>
      </c>
      <c r="Q2" s="12" t="s">
        <v>11</v>
      </c>
      <c r="R2" s="12" t="s">
        <v>12</v>
      </c>
      <c r="S2" s="12" t="s">
        <v>11</v>
      </c>
      <c r="T2" s="12" t="s">
        <v>12</v>
      </c>
      <c r="U2" s="12" t="s">
        <v>11</v>
      </c>
      <c r="V2" s="12" t="s">
        <v>12</v>
      </c>
      <c r="W2" s="12" t="s">
        <v>11</v>
      </c>
      <c r="X2" s="12" t="s">
        <v>12</v>
      </c>
      <c r="Y2" s="12" t="s">
        <v>11</v>
      </c>
      <c r="Z2" s="12" t="s">
        <v>12</v>
      </c>
      <c r="AA2" s="12" t="s">
        <v>11</v>
      </c>
      <c r="AB2" s="12" t="s">
        <v>35</v>
      </c>
      <c r="AC2" s="12" t="s">
        <v>36</v>
      </c>
      <c r="AD2" s="6"/>
    </row>
    <row r="3" spans="1:30">
      <c r="A3" s="10">
        <v>1</v>
      </c>
      <c r="B3" s="13" t="str">
        <f>Sheet1!B3</f>
        <v>ABONYI DAVID TOCHUKWU</v>
      </c>
      <c r="C3" s="14">
        <f>Sheet1!J3</f>
        <v>64</v>
      </c>
      <c r="D3" s="14" t="str">
        <f>Sheet1!K3</f>
        <v>C4</v>
      </c>
      <c r="E3" s="14">
        <f>Sheet1!S3</f>
        <v>50</v>
      </c>
      <c r="F3" s="14" t="str">
        <f>Sheet1!T3</f>
        <v>C6</v>
      </c>
      <c r="G3" s="14">
        <f>Sheet1!AB3</f>
        <v>89</v>
      </c>
      <c r="H3" s="14" t="str">
        <f>Sheet1!AC3</f>
        <v>A1</v>
      </c>
      <c r="I3" s="14">
        <f>Sheet1!AK3</f>
        <v>88</v>
      </c>
      <c r="J3" s="14" t="str">
        <f>Sheet1!AL3</f>
        <v>A1</v>
      </c>
      <c r="K3" s="14">
        <f>Sheet1!AT3</f>
        <v>88</v>
      </c>
      <c r="L3" s="14" t="str">
        <f>Sheet1!AU3</f>
        <v>A1</v>
      </c>
      <c r="M3" s="14">
        <f>Sheet1!BC3</f>
        <v>80</v>
      </c>
      <c r="N3" s="14" t="str">
        <f>Sheet1!BD3</f>
        <v>A1</v>
      </c>
      <c r="O3" s="14">
        <f>Sheet1!BL3</f>
        <v>76</v>
      </c>
      <c r="P3" s="14" t="str">
        <f>Sheet1!BM3</f>
        <v>A1</v>
      </c>
      <c r="Q3" s="14">
        <f>Sheet1!BU3</f>
        <v>75</v>
      </c>
      <c r="R3" s="14" t="str">
        <f>Sheet1!BV3</f>
        <v>A1</v>
      </c>
      <c r="S3" s="14">
        <f>Sheet1!CD3</f>
        <v>92</v>
      </c>
      <c r="T3" s="14" t="str">
        <f>Sheet1!CE3</f>
        <v>A1</v>
      </c>
      <c r="U3" s="14">
        <f>Sheet1!CM3</f>
        <v>66</v>
      </c>
      <c r="V3" s="14" t="str">
        <f>Sheet1!CN3</f>
        <v>B3</v>
      </c>
      <c r="W3" s="14">
        <f>Sheet1!DE3</f>
        <v>84</v>
      </c>
      <c r="X3" s="14" t="str">
        <f>Sheet1!DF3</f>
        <v>A1</v>
      </c>
      <c r="Y3" s="14">
        <f>Sheet1!CV3</f>
        <v>0</v>
      </c>
      <c r="Z3" s="14" t="str">
        <f>Sheet1!CW3</f>
        <v>F9</v>
      </c>
      <c r="AA3" s="15">
        <f>SUM(C3,E3,G3,I3,K3,M3,O3,Q3,S3,U3,W3,Y3)</f>
        <v>852</v>
      </c>
      <c r="AB3" s="15">
        <f>AA3/11</f>
        <v>77.454545454545453</v>
      </c>
      <c r="AC3" s="15">
        <f>Sheet1!DK3</f>
        <v>8</v>
      </c>
      <c r="AD3" s="7"/>
    </row>
    <row r="4" spans="1:30">
      <c r="A4" s="10">
        <v>2</v>
      </c>
      <c r="B4" s="13" t="str">
        <f>Sheet1!B4</f>
        <v>AGBO CHIMMUANYA GOODNEWS</v>
      </c>
      <c r="C4" s="14">
        <f>Sheet1!J4</f>
        <v>62</v>
      </c>
      <c r="D4" s="14" t="str">
        <f>Sheet1!K4</f>
        <v>C4</v>
      </c>
      <c r="E4" s="14">
        <f>Sheet1!S4</f>
        <v>62</v>
      </c>
      <c r="F4" s="14" t="str">
        <f>Sheet1!T4</f>
        <v>C4</v>
      </c>
      <c r="G4" s="14">
        <f>Sheet1!AB4</f>
        <v>87</v>
      </c>
      <c r="H4" s="14" t="str">
        <f>Sheet1!AC4</f>
        <v>A1</v>
      </c>
      <c r="I4" s="14">
        <f>Sheet1!AK4</f>
        <v>79</v>
      </c>
      <c r="J4" s="14" t="str">
        <f>Sheet1!AL4</f>
        <v>A1</v>
      </c>
      <c r="K4" s="14">
        <f>Sheet1!AT4</f>
        <v>83</v>
      </c>
      <c r="L4" s="14" t="str">
        <f>Sheet1!AU4</f>
        <v>A1</v>
      </c>
      <c r="M4" s="14">
        <f>Sheet1!BC4</f>
        <v>65</v>
      </c>
      <c r="N4" s="14" t="str">
        <f>Sheet1!BD4</f>
        <v>B3</v>
      </c>
      <c r="O4" s="14">
        <f>Sheet1!BL4</f>
        <v>72</v>
      </c>
      <c r="P4" s="14" t="str">
        <f>Sheet1!BM4</f>
        <v>B2</v>
      </c>
      <c r="Q4" s="14">
        <f>Sheet1!BU4</f>
        <v>73</v>
      </c>
      <c r="R4" s="14" t="str">
        <f>Sheet1!BV4</f>
        <v>B2</v>
      </c>
      <c r="S4" s="14">
        <f>Sheet1!CD4</f>
        <v>95</v>
      </c>
      <c r="T4" s="14" t="str">
        <f>Sheet1!CE4</f>
        <v>A1</v>
      </c>
      <c r="U4" s="14">
        <f>Sheet1!CM4</f>
        <v>71</v>
      </c>
      <c r="V4" s="14" t="str">
        <f>Sheet1!CN4</f>
        <v>B2</v>
      </c>
      <c r="W4" s="14">
        <f>Sheet1!DE4</f>
        <v>80</v>
      </c>
      <c r="X4" s="14" t="str">
        <f>Sheet1!DF4</f>
        <v>A1</v>
      </c>
      <c r="Y4" s="14">
        <f>Sheet1!CV4</f>
        <v>0</v>
      </c>
      <c r="Z4" s="14" t="str">
        <f>Sheet1!CW4</f>
        <v>F9</v>
      </c>
      <c r="AA4" s="15">
        <f t="shared" ref="AA4:AA25" si="0">SUM(C4,E4,G4,I4,K4,M4,O4,Q4,S4,U4,W4,Y4)</f>
        <v>829</v>
      </c>
      <c r="AB4" s="15">
        <f t="shared" ref="AB4:AB25" si="1">AA4/11</f>
        <v>75.36363636363636</v>
      </c>
      <c r="AC4" s="15">
        <f>Sheet1!DK4</f>
        <v>10</v>
      </c>
      <c r="AD4" s="8"/>
    </row>
    <row r="5" spans="1:30">
      <c r="A5" s="10">
        <v>3</v>
      </c>
      <c r="B5" s="13" t="str">
        <f>Sheet1!B5</f>
        <v>AGU OLUCHI GIFT</v>
      </c>
      <c r="C5" s="14">
        <f>Sheet1!J5</f>
        <v>65</v>
      </c>
      <c r="D5" s="14" t="str">
        <f>Sheet1!K5</f>
        <v>B3</v>
      </c>
      <c r="E5" s="14">
        <f>Sheet1!S5</f>
        <v>45</v>
      </c>
      <c r="F5" s="14" t="str">
        <f>Sheet1!T5</f>
        <v>D7</v>
      </c>
      <c r="G5" s="14">
        <f>Sheet1!AB5</f>
        <v>87</v>
      </c>
      <c r="H5" s="14" t="str">
        <f>Sheet1!AC5</f>
        <v>A1</v>
      </c>
      <c r="I5" s="14">
        <f>Sheet1!AK5</f>
        <v>63</v>
      </c>
      <c r="J5" s="14" t="str">
        <f>Sheet1!AL5</f>
        <v>C4</v>
      </c>
      <c r="K5" s="14">
        <f>Sheet1!AT5</f>
        <v>73</v>
      </c>
      <c r="L5" s="14" t="str">
        <f>Sheet1!AU5</f>
        <v>B2</v>
      </c>
      <c r="M5" s="14">
        <f>Sheet1!BC5</f>
        <v>58</v>
      </c>
      <c r="N5" s="14" t="str">
        <f>Sheet1!BD5</f>
        <v>C5</v>
      </c>
      <c r="O5" s="14">
        <f>Sheet1!BL5</f>
        <v>66</v>
      </c>
      <c r="P5" s="14" t="str">
        <f>Sheet1!BM5</f>
        <v>B3</v>
      </c>
      <c r="Q5" s="14">
        <f>Sheet1!BU5</f>
        <v>69</v>
      </c>
      <c r="R5" s="14" t="str">
        <f>Sheet1!BV5</f>
        <v>B3</v>
      </c>
      <c r="S5" s="14">
        <f>Sheet1!CD5</f>
        <v>87</v>
      </c>
      <c r="T5" s="14" t="str">
        <f>Sheet1!CE5</f>
        <v>A1</v>
      </c>
      <c r="U5" s="14">
        <f>Sheet1!CM5</f>
        <v>50</v>
      </c>
      <c r="V5" s="14" t="str">
        <f>Sheet1!CN5</f>
        <v>C6</v>
      </c>
      <c r="W5" s="14">
        <f>Sheet1!DE5</f>
        <v>71</v>
      </c>
      <c r="X5" s="14" t="str">
        <f>Sheet1!DF5</f>
        <v>B2</v>
      </c>
      <c r="Y5" s="14">
        <f>Sheet1!CV5</f>
        <v>0</v>
      </c>
      <c r="Z5" s="14" t="str">
        <f>Sheet1!CW5</f>
        <v>F9</v>
      </c>
      <c r="AA5" s="15">
        <f t="shared" si="0"/>
        <v>734</v>
      </c>
      <c r="AB5" s="15">
        <f t="shared" si="1"/>
        <v>66.727272727272734</v>
      </c>
      <c r="AC5" s="15">
        <f>Sheet1!DK5</f>
        <v>16</v>
      </c>
      <c r="AD5" s="8"/>
    </row>
    <row r="6" spans="1:30">
      <c r="A6" s="10">
        <v>4</v>
      </c>
      <c r="B6" s="13" t="str">
        <f>Sheet1!B6</f>
        <v>ANI CALEB AKACHUKWU</v>
      </c>
      <c r="C6" s="14">
        <f>Sheet1!J6</f>
        <v>52</v>
      </c>
      <c r="D6" s="14" t="str">
        <f>Sheet1!K6</f>
        <v>C6</v>
      </c>
      <c r="E6" s="14">
        <f>Sheet1!S6</f>
        <v>41</v>
      </c>
      <c r="F6" s="14" t="str">
        <f>Sheet1!T6</f>
        <v>E8</v>
      </c>
      <c r="G6" s="14">
        <f>Sheet1!AB6</f>
        <v>76</v>
      </c>
      <c r="H6" s="14" t="str">
        <f>Sheet1!AC6</f>
        <v>A1</v>
      </c>
      <c r="I6" s="14">
        <f>Sheet1!AK6</f>
        <v>56</v>
      </c>
      <c r="J6" s="14" t="str">
        <f>Sheet1!AL6</f>
        <v>C5</v>
      </c>
      <c r="K6" s="14">
        <f>Sheet1!AT6</f>
        <v>60</v>
      </c>
      <c r="L6" s="14" t="str">
        <f>Sheet1!AU6</f>
        <v>C4</v>
      </c>
      <c r="M6" s="14">
        <f>Sheet1!BC6</f>
        <v>53</v>
      </c>
      <c r="N6" s="14" t="str">
        <f>Sheet1!BD6</f>
        <v>C6</v>
      </c>
      <c r="O6" s="14">
        <f>Sheet1!BL6</f>
        <v>70</v>
      </c>
      <c r="P6" s="14" t="str">
        <f>Sheet1!BM6</f>
        <v>B2</v>
      </c>
      <c r="Q6" s="14">
        <f>Sheet1!BU6</f>
        <v>55</v>
      </c>
      <c r="R6" s="14" t="str">
        <f>Sheet1!BV6</f>
        <v>C5</v>
      </c>
      <c r="S6" s="14">
        <f>Sheet1!CD6</f>
        <v>92</v>
      </c>
      <c r="T6" s="14" t="str">
        <f>Sheet1!CE6</f>
        <v>A1</v>
      </c>
      <c r="U6" s="14">
        <f>Sheet1!CM6</f>
        <v>52</v>
      </c>
      <c r="V6" s="14" t="str">
        <f>Sheet1!CN6</f>
        <v>C6</v>
      </c>
      <c r="W6" s="14">
        <f>Sheet1!DE6</f>
        <v>54</v>
      </c>
      <c r="X6" s="14" t="str">
        <f>Sheet1!DF6</f>
        <v>C6</v>
      </c>
      <c r="Y6" s="14">
        <f>Sheet1!CV6</f>
        <v>0</v>
      </c>
      <c r="Z6" s="14" t="str">
        <f>Sheet1!CW6</f>
        <v>F9</v>
      </c>
      <c r="AA6" s="15">
        <f t="shared" si="0"/>
        <v>661</v>
      </c>
      <c r="AB6" s="15">
        <f t="shared" si="1"/>
        <v>60.090909090909093</v>
      </c>
      <c r="AC6" s="15">
        <f>Sheet1!DK6</f>
        <v>20</v>
      </c>
      <c r="AD6" s="8"/>
    </row>
    <row r="7" spans="1:30">
      <c r="A7" s="10">
        <v>5</v>
      </c>
      <c r="B7" s="13" t="str">
        <f>Sheet1!B7</f>
        <v>AZUBUIKE EMMANUEL CHIMDINDU</v>
      </c>
      <c r="C7" s="14">
        <f>Sheet1!J7</f>
        <v>59</v>
      </c>
      <c r="D7" s="14" t="str">
        <f>Sheet1!K7</f>
        <v>C5</v>
      </c>
      <c r="E7" s="14">
        <f>Sheet1!S7</f>
        <v>66</v>
      </c>
      <c r="F7" s="14" t="str">
        <f>Sheet1!T7</f>
        <v>B3</v>
      </c>
      <c r="G7" s="14">
        <f>Sheet1!AB7</f>
        <v>83</v>
      </c>
      <c r="H7" s="14" t="str">
        <f>Sheet1!AC7</f>
        <v>A1</v>
      </c>
      <c r="I7" s="14">
        <f>Sheet1!AK7</f>
        <v>77</v>
      </c>
      <c r="J7" s="14" t="str">
        <f>Sheet1!AL7</f>
        <v>A1</v>
      </c>
      <c r="K7" s="14">
        <f>Sheet1!AT7</f>
        <v>57</v>
      </c>
      <c r="L7" s="14" t="str">
        <f>Sheet1!AU7</f>
        <v>C5</v>
      </c>
      <c r="M7" s="14">
        <f>Sheet1!BC7</f>
        <v>65</v>
      </c>
      <c r="N7" s="14" t="str">
        <f>Sheet1!BD7</f>
        <v>B3</v>
      </c>
      <c r="O7" s="14">
        <f>Sheet1!BL7</f>
        <v>69</v>
      </c>
      <c r="P7" s="14" t="str">
        <f>Sheet1!BM7</f>
        <v>B3</v>
      </c>
      <c r="Q7" s="14">
        <f>Sheet1!BU7</f>
        <v>78</v>
      </c>
      <c r="R7" s="14" t="str">
        <f>Sheet1!BV7</f>
        <v>A1</v>
      </c>
      <c r="S7" s="14">
        <f>Sheet1!CD7</f>
        <v>86</v>
      </c>
      <c r="T7" s="14" t="str">
        <f>Sheet1!CE7</f>
        <v>A1</v>
      </c>
      <c r="U7" s="14">
        <f>Sheet1!CM7</f>
        <v>72</v>
      </c>
      <c r="V7" s="14" t="str">
        <f>Sheet1!CN7</f>
        <v>B2</v>
      </c>
      <c r="W7" s="14">
        <f>Sheet1!DE7</f>
        <v>80</v>
      </c>
      <c r="X7" s="14" t="str">
        <f>Sheet1!DF7</f>
        <v>A1</v>
      </c>
      <c r="Y7" s="14">
        <f>Sheet1!CV7</f>
        <v>0</v>
      </c>
      <c r="Z7" s="14" t="str">
        <f>Sheet1!CW7</f>
        <v>F9</v>
      </c>
      <c r="AA7" s="15">
        <f t="shared" si="0"/>
        <v>792</v>
      </c>
      <c r="AB7" s="15">
        <f t="shared" si="1"/>
        <v>72</v>
      </c>
      <c r="AC7" s="15">
        <f>Sheet1!DK7</f>
        <v>13</v>
      </c>
      <c r="AD7" s="8"/>
    </row>
    <row r="8" spans="1:30">
      <c r="A8" s="10">
        <v>6</v>
      </c>
      <c r="B8" s="13" t="str">
        <f>Sheet1!B8</f>
        <v>CHUKWUKA CHIMAMAKA</v>
      </c>
      <c r="C8" s="14">
        <f>Sheet1!J8</f>
        <v>67</v>
      </c>
      <c r="D8" s="14" t="str">
        <f>Sheet1!K8</f>
        <v>B3</v>
      </c>
      <c r="E8" s="14">
        <f>Sheet1!S8</f>
        <v>71</v>
      </c>
      <c r="F8" s="14" t="str">
        <f>Sheet1!T8</f>
        <v>B2</v>
      </c>
      <c r="G8" s="14">
        <f>Sheet1!AB8</f>
        <v>80</v>
      </c>
      <c r="H8" s="14" t="str">
        <f>Sheet1!AC8</f>
        <v>A1</v>
      </c>
      <c r="I8" s="14">
        <f>Sheet1!AK8</f>
        <v>81</v>
      </c>
      <c r="J8" s="14" t="str">
        <f>Sheet1!AL8</f>
        <v>A1</v>
      </c>
      <c r="K8" s="14">
        <f>Sheet1!AT8</f>
        <v>0</v>
      </c>
      <c r="L8" s="14" t="str">
        <f>Sheet1!AU8</f>
        <v>F9</v>
      </c>
      <c r="M8" s="14">
        <f>Sheet1!BC8</f>
        <v>76</v>
      </c>
      <c r="N8" s="14" t="str">
        <f>Sheet1!BD8</f>
        <v>A1</v>
      </c>
      <c r="O8" s="14">
        <f>Sheet1!BL8</f>
        <v>79</v>
      </c>
      <c r="P8" s="14" t="str">
        <f>Sheet1!BM8</f>
        <v>A1</v>
      </c>
      <c r="Q8" s="14">
        <f>Sheet1!BU8</f>
        <v>84</v>
      </c>
      <c r="R8" s="14" t="str">
        <f>Sheet1!BV8</f>
        <v>A1</v>
      </c>
      <c r="S8" s="14">
        <f>Sheet1!CD8</f>
        <v>93</v>
      </c>
      <c r="T8" s="14" t="str">
        <f>Sheet1!CE8</f>
        <v>A1</v>
      </c>
      <c r="U8" s="14">
        <f>Sheet1!CM8</f>
        <v>71</v>
      </c>
      <c r="V8" s="14" t="str">
        <f>Sheet1!CN8</f>
        <v>B2</v>
      </c>
      <c r="W8" s="14">
        <f>Sheet1!DE8</f>
        <v>83</v>
      </c>
      <c r="X8" s="14" t="str">
        <f>Sheet1!DF8</f>
        <v>A1</v>
      </c>
      <c r="Y8" s="14">
        <f>Sheet1!CV8</f>
        <v>89</v>
      </c>
      <c r="Z8" s="14" t="str">
        <f>Sheet1!CW8</f>
        <v>A1</v>
      </c>
      <c r="AA8" s="15">
        <f t="shared" si="0"/>
        <v>874</v>
      </c>
      <c r="AB8" s="15">
        <f t="shared" si="1"/>
        <v>79.454545454545453</v>
      </c>
      <c r="AC8" s="15">
        <f>Sheet1!DK8</f>
        <v>5</v>
      </c>
      <c r="AD8" s="8"/>
    </row>
    <row r="9" spans="1:30">
      <c r="A9" s="10">
        <v>7</v>
      </c>
      <c r="B9" s="13" t="str">
        <f>Sheet1!B9</f>
        <v>EBERECHUKWU VICTOR MUNACHIMSO</v>
      </c>
      <c r="C9" s="14">
        <f>Sheet1!J9</f>
        <v>59</v>
      </c>
      <c r="D9" s="14" t="str">
        <f>Sheet1!K9</f>
        <v>C5</v>
      </c>
      <c r="E9" s="14">
        <f>Sheet1!S9</f>
        <v>52</v>
      </c>
      <c r="F9" s="14" t="str">
        <f>Sheet1!T9</f>
        <v>C6</v>
      </c>
      <c r="G9" s="14">
        <f>Sheet1!AB9</f>
        <v>67</v>
      </c>
      <c r="H9" s="14" t="str">
        <f>Sheet1!AC9</f>
        <v>B3</v>
      </c>
      <c r="I9" s="14">
        <f>Sheet1!AK9</f>
        <v>60</v>
      </c>
      <c r="J9" s="14" t="str">
        <f>Sheet1!AL9</f>
        <v>C4</v>
      </c>
      <c r="K9" s="14">
        <f>Sheet1!AT9</f>
        <v>64</v>
      </c>
      <c r="L9" s="14" t="str">
        <f>Sheet1!AU9</f>
        <v>C4</v>
      </c>
      <c r="M9" s="14">
        <f>Sheet1!BC9</f>
        <v>57</v>
      </c>
      <c r="N9" s="14" t="str">
        <f>Sheet1!BD9</f>
        <v>C5</v>
      </c>
      <c r="O9" s="14">
        <f>Sheet1!BL9</f>
        <v>55</v>
      </c>
      <c r="P9" s="14" t="str">
        <f>Sheet1!BM9</f>
        <v>C5</v>
      </c>
      <c r="Q9" s="14">
        <f>Sheet1!BU9</f>
        <v>56</v>
      </c>
      <c r="R9" s="14" t="str">
        <f>Sheet1!BV9</f>
        <v>C5</v>
      </c>
      <c r="S9" s="14">
        <f>Sheet1!CD9</f>
        <v>90</v>
      </c>
      <c r="T9" s="14" t="str">
        <f>Sheet1!CE9</f>
        <v>A1</v>
      </c>
      <c r="U9" s="14">
        <f>Sheet1!CM9</f>
        <v>49</v>
      </c>
      <c r="V9" s="14" t="str">
        <f>Sheet1!CN9</f>
        <v>D7</v>
      </c>
      <c r="W9" s="14">
        <f>Sheet1!DE9</f>
        <v>63</v>
      </c>
      <c r="X9" s="14" t="str">
        <f>Sheet1!DF9</f>
        <v>C4</v>
      </c>
      <c r="Y9" s="14">
        <f>Sheet1!CV9</f>
        <v>0</v>
      </c>
      <c r="Z9" s="14" t="str">
        <f>Sheet1!CW9</f>
        <v>F9</v>
      </c>
      <c r="AA9" s="15">
        <f t="shared" si="0"/>
        <v>672</v>
      </c>
      <c r="AB9" s="15">
        <f t="shared" si="1"/>
        <v>61.090909090909093</v>
      </c>
      <c r="AC9" s="15">
        <f>Sheet1!DK9</f>
        <v>19</v>
      </c>
      <c r="AD9" s="8"/>
    </row>
    <row r="10" spans="1:30">
      <c r="A10" s="10">
        <v>8</v>
      </c>
      <c r="B10" s="13" t="str">
        <f>Sheet1!B10</f>
        <v>EMMANUEL AMARACHI</v>
      </c>
      <c r="C10" s="14">
        <f>Sheet1!J10</f>
        <v>63</v>
      </c>
      <c r="D10" s="14" t="str">
        <f>Sheet1!K10</f>
        <v>C4</v>
      </c>
      <c r="E10" s="14">
        <f>Sheet1!S10</f>
        <v>40</v>
      </c>
      <c r="F10" s="14" t="str">
        <f>Sheet1!T10</f>
        <v>E8</v>
      </c>
      <c r="G10" s="14">
        <f>Sheet1!AB10</f>
        <v>82</v>
      </c>
      <c r="H10" s="14" t="str">
        <f>Sheet1!AC10</f>
        <v>A1</v>
      </c>
      <c r="I10" s="14">
        <f>Sheet1!AK10</f>
        <v>54</v>
      </c>
      <c r="J10" s="14" t="str">
        <f>Sheet1!AL10</f>
        <v>C6</v>
      </c>
      <c r="K10" s="14">
        <f>Sheet1!AT10</f>
        <v>0</v>
      </c>
      <c r="L10" s="14" t="str">
        <f>Sheet1!AU10</f>
        <v>F9</v>
      </c>
      <c r="M10" s="14">
        <f>Sheet1!BC10</f>
        <v>51</v>
      </c>
      <c r="N10" s="14" t="str">
        <f>Sheet1!BD10</f>
        <v>C6</v>
      </c>
      <c r="O10" s="14">
        <f>Sheet1!BL10</f>
        <v>70</v>
      </c>
      <c r="P10" s="14" t="str">
        <f>Sheet1!BM10</f>
        <v>B2</v>
      </c>
      <c r="Q10" s="14">
        <f>Sheet1!BU10</f>
        <v>62</v>
      </c>
      <c r="R10" s="14" t="str">
        <f>Sheet1!BV10</f>
        <v>C4</v>
      </c>
      <c r="S10" s="14">
        <f>Sheet1!CD10</f>
        <v>92</v>
      </c>
      <c r="T10" s="14" t="str">
        <f>Sheet1!CE10</f>
        <v>A1</v>
      </c>
      <c r="U10" s="14">
        <f>Sheet1!CM10</f>
        <v>45</v>
      </c>
      <c r="V10" s="14" t="str">
        <f>Sheet1!CN10</f>
        <v>D7</v>
      </c>
      <c r="W10" s="14">
        <f>Sheet1!DE10</f>
        <v>66</v>
      </c>
      <c r="X10" s="14" t="str">
        <f>Sheet1!DF10</f>
        <v>B3</v>
      </c>
      <c r="Y10" s="14">
        <f>Sheet1!CV10</f>
        <v>76</v>
      </c>
      <c r="Z10" s="14" t="str">
        <f>Sheet1!CW10</f>
        <v>A1</v>
      </c>
      <c r="AA10" s="15">
        <f t="shared" si="0"/>
        <v>701</v>
      </c>
      <c r="AB10" s="15">
        <f t="shared" si="1"/>
        <v>63.727272727272727</v>
      </c>
      <c r="AC10" s="15">
        <f>Sheet1!DK10</f>
        <v>18</v>
      </c>
      <c r="AD10" s="8"/>
    </row>
    <row r="11" spans="1:30">
      <c r="A11" s="10">
        <v>9</v>
      </c>
      <c r="B11" s="13" t="str">
        <f>Sheet1!B11</f>
        <v>EMMANUEL SUCCESS</v>
      </c>
      <c r="C11" s="14">
        <f>Sheet1!J11</f>
        <v>52</v>
      </c>
      <c r="D11" s="14" t="str">
        <f>Sheet1!K11</f>
        <v>C6</v>
      </c>
      <c r="E11" s="14">
        <f>Sheet1!S11</f>
        <v>30</v>
      </c>
      <c r="F11" s="14" t="str">
        <f>Sheet1!T11</f>
        <v>F9</v>
      </c>
      <c r="G11" s="14">
        <f>Sheet1!AB11</f>
        <v>67</v>
      </c>
      <c r="H11" s="14" t="str">
        <f>Sheet1!AC11</f>
        <v>B3</v>
      </c>
      <c r="I11" s="14">
        <f>Sheet1!AK11</f>
        <v>47</v>
      </c>
      <c r="J11" s="14" t="str">
        <f>Sheet1!AL11</f>
        <v>D7</v>
      </c>
      <c r="K11" s="14">
        <f>Sheet1!AT11</f>
        <v>46</v>
      </c>
      <c r="L11" s="14" t="str">
        <f>Sheet1!AU11</f>
        <v>D7</v>
      </c>
      <c r="M11" s="14">
        <f>Sheet1!BC11</f>
        <v>52</v>
      </c>
      <c r="N11" s="14" t="str">
        <f>Sheet1!BD11</f>
        <v>C6</v>
      </c>
      <c r="O11" s="14">
        <f>Sheet1!BL11</f>
        <v>61</v>
      </c>
      <c r="P11" s="14" t="str">
        <f>Sheet1!BM11</f>
        <v>C4</v>
      </c>
      <c r="Q11" s="14">
        <f>Sheet1!BU11</f>
        <v>51</v>
      </c>
      <c r="R11" s="14" t="str">
        <f>Sheet1!BV11</f>
        <v>C6</v>
      </c>
      <c r="S11" s="14">
        <f>Sheet1!CD11</f>
        <v>79</v>
      </c>
      <c r="T11" s="14" t="str">
        <f>Sheet1!CE11</f>
        <v>A1</v>
      </c>
      <c r="U11" s="14">
        <f>Sheet1!CM11</f>
        <v>45</v>
      </c>
      <c r="V11" s="14" t="str">
        <f>Sheet1!CN11</f>
        <v>D7</v>
      </c>
      <c r="W11" s="14">
        <f>Sheet1!DE11</f>
        <v>60</v>
      </c>
      <c r="X11" s="14" t="str">
        <f>Sheet1!DF11</f>
        <v>C4</v>
      </c>
      <c r="Y11" s="14">
        <f>Sheet1!CV11</f>
        <v>0</v>
      </c>
      <c r="Z11" s="14" t="str">
        <f>Sheet1!CW11</f>
        <v>F9</v>
      </c>
      <c r="AA11" s="15">
        <f t="shared" si="0"/>
        <v>590</v>
      </c>
      <c r="AB11" s="15">
        <f t="shared" si="1"/>
        <v>53.636363636363633</v>
      </c>
      <c r="AC11" s="15">
        <f>Sheet1!DK11</f>
        <v>23</v>
      </c>
      <c r="AD11" s="8"/>
    </row>
    <row r="12" spans="1:30">
      <c r="A12" s="10">
        <v>10</v>
      </c>
      <c r="B12" s="13" t="str">
        <f>Sheet1!B12</f>
        <v>ENEJE AKACHUKWU PRINCEWILL</v>
      </c>
      <c r="C12" s="14">
        <f>Sheet1!J12</f>
        <v>50</v>
      </c>
      <c r="D12" s="14" t="str">
        <f>Sheet1!K12</f>
        <v>C6</v>
      </c>
      <c r="E12" s="14">
        <f>Sheet1!S12</f>
        <v>47</v>
      </c>
      <c r="F12" s="14" t="str">
        <f>Sheet1!T12</f>
        <v>D7</v>
      </c>
      <c r="G12" s="14">
        <f>Sheet1!AB12</f>
        <v>78</v>
      </c>
      <c r="H12" s="14" t="str">
        <f>Sheet1!AC12</f>
        <v>A1</v>
      </c>
      <c r="I12" s="14">
        <f>Sheet1!AK12</f>
        <v>65</v>
      </c>
      <c r="J12" s="14" t="str">
        <f>Sheet1!AL12</f>
        <v>B3</v>
      </c>
      <c r="K12" s="14">
        <f>Sheet1!AT12</f>
        <v>0</v>
      </c>
      <c r="L12" s="14" t="str">
        <f>Sheet1!AU12</f>
        <v>F9</v>
      </c>
      <c r="M12" s="14">
        <f>Sheet1!BC12</f>
        <v>54</v>
      </c>
      <c r="N12" s="14" t="str">
        <f>Sheet1!BD12</f>
        <v>C6</v>
      </c>
      <c r="O12" s="14">
        <f>Sheet1!BL12</f>
        <v>70</v>
      </c>
      <c r="P12" s="14" t="str">
        <f>Sheet1!BM12</f>
        <v>B2</v>
      </c>
      <c r="Q12" s="14">
        <f>Sheet1!BU12</f>
        <v>60</v>
      </c>
      <c r="R12" s="14" t="str">
        <f>Sheet1!BV12</f>
        <v>C4</v>
      </c>
      <c r="S12" s="14">
        <f>Sheet1!CD12</f>
        <v>81</v>
      </c>
      <c r="T12" s="14" t="str">
        <f>Sheet1!CE12</f>
        <v>A1</v>
      </c>
      <c r="U12" s="14">
        <f>Sheet1!CM12</f>
        <v>47</v>
      </c>
      <c r="V12" s="14" t="str">
        <f>Sheet1!CN12</f>
        <v>D7</v>
      </c>
      <c r="W12" s="14">
        <f>Sheet1!DE12</f>
        <v>55</v>
      </c>
      <c r="X12" s="14" t="str">
        <f>Sheet1!DF12</f>
        <v>C5</v>
      </c>
      <c r="Y12" s="14">
        <f>Sheet1!CV12</f>
        <v>52</v>
      </c>
      <c r="Z12" s="14" t="str">
        <f>Sheet1!CW12</f>
        <v>C6</v>
      </c>
      <c r="AA12" s="15">
        <f t="shared" si="0"/>
        <v>659</v>
      </c>
      <c r="AB12" s="15">
        <f t="shared" si="1"/>
        <v>59.909090909090907</v>
      </c>
      <c r="AC12" s="15">
        <f>Sheet1!DK12</f>
        <v>21</v>
      </c>
      <c r="AD12" s="8"/>
    </row>
    <row r="13" spans="1:30">
      <c r="A13" s="10">
        <v>11</v>
      </c>
      <c r="B13" s="13" t="str">
        <f>Sheet1!B13</f>
        <v>EZE CHINEMEMMA GLORY</v>
      </c>
      <c r="C13" s="14">
        <f>Sheet1!J13</f>
        <v>79</v>
      </c>
      <c r="D13" s="14" t="str">
        <f>Sheet1!K13</f>
        <v>A1</v>
      </c>
      <c r="E13" s="14">
        <f>Sheet1!S13</f>
        <v>68</v>
      </c>
      <c r="F13" s="14" t="str">
        <f>Sheet1!T13</f>
        <v>B3</v>
      </c>
      <c r="G13" s="14">
        <f>Sheet1!AB13</f>
        <v>95</v>
      </c>
      <c r="H13" s="14" t="str">
        <f>Sheet1!AC13</f>
        <v>A1</v>
      </c>
      <c r="I13" s="14">
        <f>Sheet1!AK13</f>
        <v>83</v>
      </c>
      <c r="J13" s="14" t="str">
        <f>Sheet1!AL13</f>
        <v>A1</v>
      </c>
      <c r="K13" s="14">
        <f>Sheet1!AT13</f>
        <v>0</v>
      </c>
      <c r="L13" s="14" t="str">
        <f>Sheet1!AU13</f>
        <v>F9</v>
      </c>
      <c r="M13" s="14">
        <f>Sheet1!BC13</f>
        <v>87</v>
      </c>
      <c r="N13" s="14" t="str">
        <f>Sheet1!BD13</f>
        <v>A1</v>
      </c>
      <c r="O13" s="14">
        <f>Sheet1!BL13</f>
        <v>77</v>
      </c>
      <c r="P13" s="14" t="str">
        <f>Sheet1!BM13</f>
        <v>A1</v>
      </c>
      <c r="Q13" s="14">
        <f>Sheet1!BU13</f>
        <v>87</v>
      </c>
      <c r="R13" s="14" t="str">
        <f>Sheet1!BV13</f>
        <v>A1</v>
      </c>
      <c r="S13" s="14">
        <f>Sheet1!CD13</f>
        <v>96</v>
      </c>
      <c r="T13" s="14" t="str">
        <f>Sheet1!CE13</f>
        <v>A1</v>
      </c>
      <c r="U13" s="14">
        <f>Sheet1!CM13</f>
        <v>80</v>
      </c>
      <c r="V13" s="14" t="str">
        <f>Sheet1!CN13</f>
        <v>A1</v>
      </c>
      <c r="W13" s="14">
        <f>Sheet1!DE13</f>
        <v>89</v>
      </c>
      <c r="X13" s="14" t="str">
        <f>Sheet1!DF13</f>
        <v>A1</v>
      </c>
      <c r="Y13" s="14">
        <f>Sheet1!CV13</f>
        <v>74</v>
      </c>
      <c r="Z13" s="14" t="str">
        <f>Sheet1!CW13</f>
        <v>B2</v>
      </c>
      <c r="AA13" s="15">
        <f t="shared" si="0"/>
        <v>915</v>
      </c>
      <c r="AB13" s="15">
        <f t="shared" si="1"/>
        <v>83.181818181818187</v>
      </c>
      <c r="AC13" s="15">
        <f>Sheet1!DK13</f>
        <v>1</v>
      </c>
      <c r="AD13" s="8"/>
    </row>
    <row r="14" spans="1:30">
      <c r="A14" s="10">
        <v>12</v>
      </c>
      <c r="B14" s="13" t="str">
        <f>Sheet1!B14</f>
        <v>EZECHINYERE CHIBUNGOZIM</v>
      </c>
      <c r="C14" s="14">
        <f>Sheet1!J14</f>
        <v>74</v>
      </c>
      <c r="D14" s="14" t="str">
        <f>Sheet1!K14</f>
        <v>B2</v>
      </c>
      <c r="E14" s="14">
        <f>Sheet1!S14</f>
        <v>75</v>
      </c>
      <c r="F14" s="14" t="str">
        <f>Sheet1!T14</f>
        <v>A1</v>
      </c>
      <c r="G14" s="14">
        <f>Sheet1!AB14</f>
        <v>80</v>
      </c>
      <c r="H14" s="14" t="str">
        <f>Sheet1!AC14</f>
        <v>A1</v>
      </c>
      <c r="I14" s="14">
        <f>Sheet1!AK14</f>
        <v>79</v>
      </c>
      <c r="J14" s="14" t="str">
        <f>Sheet1!AL14</f>
        <v>A1</v>
      </c>
      <c r="K14" s="14">
        <f>Sheet1!AT14</f>
        <v>84</v>
      </c>
      <c r="L14" s="14" t="str">
        <f>Sheet1!AU14</f>
        <v>A1</v>
      </c>
      <c r="M14" s="14">
        <f>Sheet1!BC14</f>
        <v>64</v>
      </c>
      <c r="N14" s="14" t="str">
        <f>Sheet1!BD14</f>
        <v>C4</v>
      </c>
      <c r="O14" s="14">
        <f>Sheet1!BL14</f>
        <v>69</v>
      </c>
      <c r="P14" s="14" t="str">
        <f>Sheet1!BM14</f>
        <v>B3</v>
      </c>
      <c r="Q14" s="14">
        <f>Sheet1!BU14</f>
        <v>76</v>
      </c>
      <c r="R14" s="14" t="str">
        <f>Sheet1!BV14</f>
        <v>A1</v>
      </c>
      <c r="S14" s="14">
        <f>Sheet1!CD14</f>
        <v>92</v>
      </c>
      <c r="T14" s="14" t="str">
        <f>Sheet1!CE14</f>
        <v>A1</v>
      </c>
      <c r="U14" s="14">
        <f>Sheet1!CM14</f>
        <v>82</v>
      </c>
      <c r="V14" s="14" t="str">
        <f>Sheet1!CN14</f>
        <v>A1</v>
      </c>
      <c r="W14" s="14">
        <f>Sheet1!DE14</f>
        <v>79</v>
      </c>
      <c r="X14" s="14" t="str">
        <f>Sheet1!DF14</f>
        <v>A1</v>
      </c>
      <c r="Y14" s="14">
        <f>Sheet1!CV14</f>
        <v>0</v>
      </c>
      <c r="Z14" s="14" t="str">
        <f>Sheet1!CW14</f>
        <v>F9</v>
      </c>
      <c r="AA14" s="15">
        <f t="shared" si="0"/>
        <v>854</v>
      </c>
      <c r="AB14" s="15">
        <f t="shared" si="1"/>
        <v>77.63636363636364</v>
      </c>
      <c r="AC14" s="15">
        <f>Sheet1!DK14</f>
        <v>7</v>
      </c>
      <c r="AD14" s="8"/>
    </row>
    <row r="15" spans="1:30">
      <c r="A15" s="10">
        <v>13</v>
      </c>
      <c r="B15" s="13" t="str">
        <f>Sheet1!B15</f>
        <v>IGWE MIRACLE CHIZARAEKPERE</v>
      </c>
      <c r="C15" s="14">
        <f>Sheet1!J15</f>
        <v>70</v>
      </c>
      <c r="D15" s="14" t="str">
        <f>Sheet1!K15</f>
        <v>B2</v>
      </c>
      <c r="E15" s="14">
        <f>Sheet1!S15</f>
        <v>53</v>
      </c>
      <c r="F15" s="14" t="str">
        <f>Sheet1!T15</f>
        <v>C6</v>
      </c>
      <c r="G15" s="14">
        <f>Sheet1!AB15</f>
        <v>90</v>
      </c>
      <c r="H15" s="14" t="str">
        <f>Sheet1!AC15</f>
        <v>A1</v>
      </c>
      <c r="I15" s="14">
        <f>Sheet1!AK15</f>
        <v>70</v>
      </c>
      <c r="J15" s="14" t="str">
        <f>Sheet1!AL15</f>
        <v>B2</v>
      </c>
      <c r="K15" s="14">
        <f>Sheet1!AT15</f>
        <v>0</v>
      </c>
      <c r="L15" s="14" t="str">
        <f>Sheet1!AU15</f>
        <v>F9</v>
      </c>
      <c r="M15" s="14">
        <f>Sheet1!BC15</f>
        <v>58</v>
      </c>
      <c r="N15" s="14" t="str">
        <f>Sheet1!BD15</f>
        <v>C5</v>
      </c>
      <c r="O15" s="14">
        <f>Sheet1!BL15</f>
        <v>74</v>
      </c>
      <c r="P15" s="14" t="str">
        <f>Sheet1!BM15</f>
        <v>B2</v>
      </c>
      <c r="Q15" s="14">
        <f>Sheet1!BU15</f>
        <v>72</v>
      </c>
      <c r="R15" s="14" t="str">
        <f>Sheet1!BV15</f>
        <v>B2</v>
      </c>
      <c r="S15" s="14">
        <f>Sheet1!CD15</f>
        <v>95</v>
      </c>
      <c r="T15" s="14" t="str">
        <f>Sheet1!CE15</f>
        <v>A1</v>
      </c>
      <c r="U15" s="14">
        <f>Sheet1!CM15</f>
        <v>76</v>
      </c>
      <c r="V15" s="14" t="str">
        <f>Sheet1!CN15</f>
        <v>A1</v>
      </c>
      <c r="W15" s="14">
        <f>Sheet1!DE15</f>
        <v>71</v>
      </c>
      <c r="X15" s="14" t="str">
        <f>Sheet1!DF15</f>
        <v>B2</v>
      </c>
      <c r="Y15" s="14">
        <f>Sheet1!CV15</f>
        <v>82</v>
      </c>
      <c r="Z15" s="14" t="str">
        <f>Sheet1!CW15</f>
        <v>A1</v>
      </c>
      <c r="AA15" s="15">
        <f t="shared" si="0"/>
        <v>811</v>
      </c>
      <c r="AB15" s="15">
        <f t="shared" si="1"/>
        <v>73.727272727272734</v>
      </c>
      <c r="AC15" s="15">
        <f>Sheet1!DK15</f>
        <v>11</v>
      </c>
      <c r="AD15" s="8"/>
    </row>
    <row r="16" spans="1:30">
      <c r="A16" s="10">
        <v>14</v>
      </c>
      <c r="B16" s="13" t="str">
        <f>Sheet1!B16</f>
        <v>NNAJI FAVOUR CHIDIMMA</v>
      </c>
      <c r="C16" s="14">
        <f>Sheet1!J16</f>
        <v>71</v>
      </c>
      <c r="D16" s="14" t="str">
        <f>Sheet1!K16</f>
        <v>B2</v>
      </c>
      <c r="E16" s="14">
        <f>Sheet1!S16</f>
        <v>58</v>
      </c>
      <c r="F16" s="14" t="str">
        <f>Sheet1!T16</f>
        <v>C5</v>
      </c>
      <c r="G16" s="14">
        <f>Sheet1!AB16</f>
        <v>86</v>
      </c>
      <c r="H16" s="14" t="str">
        <f>Sheet1!AC16</f>
        <v>A1</v>
      </c>
      <c r="I16" s="14">
        <f>Sheet1!AK16</f>
        <v>67</v>
      </c>
      <c r="J16" s="14" t="str">
        <f>Sheet1!AL16</f>
        <v>B3</v>
      </c>
      <c r="K16" s="14">
        <f>Sheet1!AT16</f>
        <v>0</v>
      </c>
      <c r="L16" s="14" t="str">
        <f>Sheet1!AU16</f>
        <v>F9</v>
      </c>
      <c r="M16" s="14">
        <f>Sheet1!BC16</f>
        <v>56</v>
      </c>
      <c r="N16" s="14" t="str">
        <f>Sheet1!BD16</f>
        <v>C5</v>
      </c>
      <c r="O16" s="14">
        <f>Sheet1!BL16</f>
        <v>75</v>
      </c>
      <c r="P16" s="14" t="str">
        <f>Sheet1!BM16</f>
        <v>A1</v>
      </c>
      <c r="Q16" s="14">
        <f>Sheet1!BU16</f>
        <v>72</v>
      </c>
      <c r="R16" s="14" t="str">
        <f>Sheet1!BV16</f>
        <v>B2</v>
      </c>
      <c r="S16" s="14">
        <f>Sheet1!CD16</f>
        <v>81</v>
      </c>
      <c r="T16" s="14" t="str">
        <f>Sheet1!CE16</f>
        <v>A1</v>
      </c>
      <c r="U16" s="14">
        <f>Sheet1!CM16</f>
        <v>66</v>
      </c>
      <c r="V16" s="14" t="str">
        <f>Sheet1!CN16</f>
        <v>B3</v>
      </c>
      <c r="W16" s="14">
        <f>Sheet1!DE16</f>
        <v>78</v>
      </c>
      <c r="X16" s="14" t="str">
        <f>Sheet1!DF16</f>
        <v>A1</v>
      </c>
      <c r="Y16" s="14">
        <f>Sheet1!CV16</f>
        <v>78</v>
      </c>
      <c r="Z16" s="14" t="str">
        <f>Sheet1!CW16</f>
        <v>A1</v>
      </c>
      <c r="AA16" s="15">
        <f t="shared" si="0"/>
        <v>788</v>
      </c>
      <c r="AB16" s="15">
        <f t="shared" si="1"/>
        <v>71.63636363636364</v>
      </c>
      <c r="AC16" s="15">
        <f>Sheet1!DK16</f>
        <v>14</v>
      </c>
      <c r="AD16" s="8"/>
    </row>
    <row r="17" spans="1:30">
      <c r="A17" s="10">
        <v>15</v>
      </c>
      <c r="B17" s="13" t="str">
        <f>Sheet1!B17</f>
        <v>NWOBODO MERIT</v>
      </c>
      <c r="C17" s="14">
        <f>Sheet1!J17</f>
        <v>65</v>
      </c>
      <c r="D17" s="14" t="str">
        <f>Sheet1!K17</f>
        <v>B3</v>
      </c>
      <c r="E17" s="14">
        <f>Sheet1!S17</f>
        <v>57</v>
      </c>
      <c r="F17" s="14" t="str">
        <f>Sheet1!T17</f>
        <v>C5</v>
      </c>
      <c r="G17" s="14">
        <f>Sheet1!AB17</f>
        <v>88</v>
      </c>
      <c r="H17" s="14" t="str">
        <f>Sheet1!AC17</f>
        <v>A1</v>
      </c>
      <c r="I17" s="14">
        <f>Sheet1!AK17</f>
        <v>77</v>
      </c>
      <c r="J17" s="14" t="str">
        <f>Sheet1!AL17</f>
        <v>A1</v>
      </c>
      <c r="K17" s="14">
        <f>Sheet1!AT17</f>
        <v>0</v>
      </c>
      <c r="L17" s="14" t="str">
        <f>Sheet1!AU17</f>
        <v>F9</v>
      </c>
      <c r="M17" s="14">
        <f>Sheet1!BC17</f>
        <v>58</v>
      </c>
      <c r="N17" s="14" t="str">
        <f>Sheet1!BD17</f>
        <v>C5</v>
      </c>
      <c r="O17" s="14">
        <f>Sheet1!BL17</f>
        <v>73</v>
      </c>
      <c r="P17" s="14" t="str">
        <f>Sheet1!BM17</f>
        <v>B2</v>
      </c>
      <c r="Q17" s="14">
        <f>Sheet1!BU17</f>
        <v>72</v>
      </c>
      <c r="R17" s="14" t="str">
        <f>Sheet1!BV17</f>
        <v>B2</v>
      </c>
      <c r="S17" s="14">
        <f>Sheet1!CD17</f>
        <v>99</v>
      </c>
      <c r="T17" s="14" t="str">
        <f>Sheet1!CE17</f>
        <v>A1</v>
      </c>
      <c r="U17" s="14">
        <f>Sheet1!CM17</f>
        <v>63</v>
      </c>
      <c r="V17" s="14" t="str">
        <f>Sheet1!CN17</f>
        <v>C4</v>
      </c>
      <c r="W17" s="14">
        <f>Sheet1!DE17</f>
        <v>78</v>
      </c>
      <c r="X17" s="14" t="str">
        <f>Sheet1!DF17</f>
        <v>A1</v>
      </c>
      <c r="Y17" s="14">
        <f>Sheet1!CV17</f>
        <v>72</v>
      </c>
      <c r="Z17" s="14" t="str">
        <f>Sheet1!CW17</f>
        <v>B2</v>
      </c>
      <c r="AA17" s="15">
        <f t="shared" si="0"/>
        <v>802</v>
      </c>
      <c r="AB17" s="15">
        <f t="shared" si="1"/>
        <v>72.909090909090907</v>
      </c>
      <c r="AC17" s="15">
        <f>Sheet1!DK17</f>
        <v>12</v>
      </c>
      <c r="AD17" s="8"/>
    </row>
    <row r="18" spans="1:30">
      <c r="A18" s="10">
        <v>16</v>
      </c>
      <c r="B18" s="13" t="str">
        <f>Sheet1!B18</f>
        <v>OBADIAH DIVINE</v>
      </c>
      <c r="C18" s="14">
        <f>Sheet1!J18</f>
        <v>62</v>
      </c>
      <c r="D18" s="14" t="str">
        <f>Sheet1!K18</f>
        <v>C4</v>
      </c>
      <c r="E18" s="14">
        <f>Sheet1!S18</f>
        <v>64</v>
      </c>
      <c r="F18" s="14" t="str">
        <f>Sheet1!T18</f>
        <v>C4</v>
      </c>
      <c r="G18" s="14">
        <f>Sheet1!AB18</f>
        <v>85</v>
      </c>
      <c r="H18" s="14" t="str">
        <f>Sheet1!AC18</f>
        <v>A1</v>
      </c>
      <c r="I18" s="14">
        <f>Sheet1!AK18</f>
        <v>71</v>
      </c>
      <c r="J18" s="14" t="str">
        <f>Sheet1!AL18</f>
        <v>B2</v>
      </c>
      <c r="K18" s="14">
        <f>Sheet1!AT18</f>
        <v>79</v>
      </c>
      <c r="L18" s="14" t="str">
        <f>Sheet1!AU18</f>
        <v>A1</v>
      </c>
      <c r="M18" s="14">
        <f>Sheet1!BC18</f>
        <v>54</v>
      </c>
      <c r="N18" s="14" t="str">
        <f>Sheet1!BD18</f>
        <v>C6</v>
      </c>
      <c r="O18" s="14">
        <f>Sheet1!BL18</f>
        <v>77</v>
      </c>
      <c r="P18" s="14" t="str">
        <f>Sheet1!BM18</f>
        <v>A1</v>
      </c>
      <c r="Q18" s="14">
        <f>Sheet1!BU18</f>
        <v>66</v>
      </c>
      <c r="R18" s="14" t="str">
        <f>Sheet1!BV18</f>
        <v>B3</v>
      </c>
      <c r="S18" s="14">
        <f>Sheet1!CD18</f>
        <v>94</v>
      </c>
      <c r="T18" s="14" t="str">
        <f>Sheet1!CE18</f>
        <v>A1</v>
      </c>
      <c r="U18" s="14">
        <f>Sheet1!CM18</f>
        <v>56</v>
      </c>
      <c r="V18" s="14" t="str">
        <f>Sheet1!CN18</f>
        <v>C5</v>
      </c>
      <c r="W18" s="14">
        <f>Sheet1!DE18</f>
        <v>66</v>
      </c>
      <c r="X18" s="14" t="str">
        <f>Sheet1!DF18</f>
        <v>B3</v>
      </c>
      <c r="Y18" s="14">
        <f>Sheet1!CV18</f>
        <v>0</v>
      </c>
      <c r="Z18" s="14" t="str">
        <f>Sheet1!CW18</f>
        <v>F9</v>
      </c>
      <c r="AA18" s="15">
        <f t="shared" si="0"/>
        <v>774</v>
      </c>
      <c r="AB18" s="15">
        <f t="shared" si="1"/>
        <v>70.36363636363636</v>
      </c>
      <c r="AC18" s="15">
        <f>Sheet1!DK18</f>
        <v>15</v>
      </c>
      <c r="AD18" s="8"/>
    </row>
    <row r="19" spans="1:30">
      <c r="A19" s="10">
        <v>17</v>
      </c>
      <c r="B19" s="13" t="str">
        <f>Sheet1!B19</f>
        <v>MBA PRECIOUS</v>
      </c>
      <c r="C19" s="14">
        <f>Sheet1!J19</f>
        <v>68</v>
      </c>
      <c r="D19" s="14" t="str">
        <f>Sheet1!K19</f>
        <v>B3</v>
      </c>
      <c r="E19" s="14">
        <f>Sheet1!S19</f>
        <v>67</v>
      </c>
      <c r="F19" s="14" t="str">
        <f>Sheet1!T19</f>
        <v>B3</v>
      </c>
      <c r="G19" s="14">
        <f>Sheet1!AB19</f>
        <v>85</v>
      </c>
      <c r="H19" s="14" t="str">
        <f>Sheet1!AC19</f>
        <v>A1</v>
      </c>
      <c r="I19" s="14">
        <f>Sheet1!AK19</f>
        <v>82</v>
      </c>
      <c r="J19" s="14" t="str">
        <f>Sheet1!AL19</f>
        <v>A1</v>
      </c>
      <c r="K19" s="14">
        <f>Sheet1!AT19</f>
        <v>0</v>
      </c>
      <c r="L19" s="14" t="str">
        <f>Sheet1!AU19</f>
        <v>F9</v>
      </c>
      <c r="M19" s="14">
        <f>Sheet1!BC19</f>
        <v>67</v>
      </c>
      <c r="N19" s="14" t="str">
        <f>Sheet1!BD19</f>
        <v>B3</v>
      </c>
      <c r="O19" s="14">
        <f>Sheet1!BL19</f>
        <v>83</v>
      </c>
      <c r="P19" s="14" t="str">
        <f>Sheet1!BM19</f>
        <v>A1</v>
      </c>
      <c r="Q19" s="14">
        <f>Sheet1!BU19</f>
        <v>79</v>
      </c>
      <c r="R19" s="14" t="str">
        <f>Sheet1!BV19</f>
        <v>A1</v>
      </c>
      <c r="S19" s="14">
        <f>Sheet1!CD19</f>
        <v>94</v>
      </c>
      <c r="T19" s="14" t="str">
        <f>Sheet1!CE19</f>
        <v>A1</v>
      </c>
      <c r="U19" s="14">
        <f>Sheet1!CM19</f>
        <v>75</v>
      </c>
      <c r="V19" s="14" t="str">
        <f>Sheet1!CN19</f>
        <v>A1</v>
      </c>
      <c r="W19" s="14">
        <f>Sheet1!DE19</f>
        <v>89</v>
      </c>
      <c r="X19" s="14" t="str">
        <f>Sheet1!DF19</f>
        <v>A1</v>
      </c>
      <c r="Y19" s="14">
        <f>Sheet1!CV19</f>
        <v>84</v>
      </c>
      <c r="Z19" s="14" t="str">
        <f>Sheet1!CW19</f>
        <v>A1</v>
      </c>
      <c r="AA19" s="15">
        <f t="shared" si="0"/>
        <v>873</v>
      </c>
      <c r="AB19" s="15">
        <f t="shared" si="1"/>
        <v>79.36363636363636</v>
      </c>
      <c r="AC19" s="15">
        <f>Sheet1!DK19</f>
        <v>6</v>
      </c>
      <c r="AD19" s="8"/>
    </row>
    <row r="20" spans="1:30">
      <c r="A20" s="10">
        <v>18</v>
      </c>
      <c r="B20" s="13" t="str">
        <f>Sheet1!B20</f>
        <v>OGO MIRACLE TOCHUKWU</v>
      </c>
      <c r="C20" s="14">
        <f>Sheet1!J20</f>
        <v>69</v>
      </c>
      <c r="D20" s="14" t="str">
        <f>Sheet1!K20</f>
        <v>B3</v>
      </c>
      <c r="E20" s="14">
        <f>Sheet1!S20</f>
        <v>60</v>
      </c>
      <c r="F20" s="14" t="str">
        <f>Sheet1!T20</f>
        <v>C4</v>
      </c>
      <c r="G20" s="14">
        <f>Sheet1!AB20</f>
        <v>92</v>
      </c>
      <c r="H20" s="14" t="str">
        <f>Sheet1!AC20</f>
        <v>A1</v>
      </c>
      <c r="I20" s="14">
        <f>Sheet1!AK20</f>
        <v>72</v>
      </c>
      <c r="J20" s="14" t="str">
        <f>Sheet1!AL20</f>
        <v>B2</v>
      </c>
      <c r="K20" s="14">
        <f>Sheet1!AT20</f>
        <v>0</v>
      </c>
      <c r="L20" s="14" t="str">
        <f>Sheet1!AU20</f>
        <v>F9</v>
      </c>
      <c r="M20" s="14">
        <f>Sheet1!BC20</f>
        <v>66</v>
      </c>
      <c r="N20" s="14" t="str">
        <f>Sheet1!BD20</f>
        <v>B3</v>
      </c>
      <c r="O20" s="14">
        <f>Sheet1!BL20</f>
        <v>82</v>
      </c>
      <c r="P20" s="14" t="str">
        <f>Sheet1!BM20</f>
        <v>A1</v>
      </c>
      <c r="Q20" s="14">
        <f>Sheet1!BU20</f>
        <v>76</v>
      </c>
      <c r="R20" s="14" t="str">
        <f>Sheet1!BV20</f>
        <v>A1</v>
      </c>
      <c r="S20" s="14">
        <f>Sheet1!CD20</f>
        <v>95</v>
      </c>
      <c r="T20" s="14" t="str">
        <f>Sheet1!CE20</f>
        <v>A1</v>
      </c>
      <c r="U20" s="14">
        <f>Sheet1!CM20</f>
        <v>62</v>
      </c>
      <c r="V20" s="14" t="str">
        <f>Sheet1!CN20</f>
        <v>C4</v>
      </c>
      <c r="W20" s="14">
        <f>Sheet1!DE20</f>
        <v>77</v>
      </c>
      <c r="X20" s="14" t="str">
        <f>Sheet1!DF20</f>
        <v>A1</v>
      </c>
      <c r="Y20" s="14">
        <f>Sheet1!CV20</f>
        <v>83</v>
      </c>
      <c r="Z20" s="14" t="str">
        <f>Sheet1!CW20</f>
        <v>A1</v>
      </c>
      <c r="AA20" s="15">
        <f t="shared" si="0"/>
        <v>834</v>
      </c>
      <c r="AB20" s="15">
        <f t="shared" si="1"/>
        <v>75.818181818181813</v>
      </c>
      <c r="AC20" s="15">
        <f>Sheet1!DK20</f>
        <v>9</v>
      </c>
      <c r="AD20" s="8"/>
    </row>
    <row r="21" spans="1:30">
      <c r="A21" s="10">
        <v>19</v>
      </c>
      <c r="B21" s="13" t="str">
        <f>Sheet1!B21</f>
        <v>OKOH CHIEMERIE SAMUEL</v>
      </c>
      <c r="C21" s="14">
        <f>Sheet1!J21</f>
        <v>69</v>
      </c>
      <c r="D21" s="14" t="str">
        <f>Sheet1!K21</f>
        <v>B3</v>
      </c>
      <c r="E21" s="14">
        <f>Sheet1!S21</f>
        <v>75</v>
      </c>
      <c r="F21" s="14" t="str">
        <f>Sheet1!T21</f>
        <v>A1</v>
      </c>
      <c r="G21" s="14">
        <f>Sheet1!AB21</f>
        <v>92</v>
      </c>
      <c r="H21" s="14" t="str">
        <f>Sheet1!AC21</f>
        <v>A1</v>
      </c>
      <c r="I21" s="14">
        <f>Sheet1!AK21</f>
        <v>86</v>
      </c>
      <c r="J21" s="14" t="str">
        <f>Sheet1!AL21</f>
        <v>A1</v>
      </c>
      <c r="K21" s="14">
        <f>Sheet1!AT21</f>
        <v>86</v>
      </c>
      <c r="L21" s="14" t="str">
        <f>Sheet1!AU21</f>
        <v>A1</v>
      </c>
      <c r="M21" s="14">
        <f>Sheet1!BC21</f>
        <v>81</v>
      </c>
      <c r="N21" s="14" t="str">
        <f>Sheet1!BD21</f>
        <v>A1</v>
      </c>
      <c r="O21" s="14">
        <f>Sheet1!BL21</f>
        <v>77</v>
      </c>
      <c r="P21" s="14" t="str">
        <f>Sheet1!BM21</f>
        <v>A1</v>
      </c>
      <c r="Q21" s="14">
        <f>Sheet1!BU21</f>
        <v>79</v>
      </c>
      <c r="R21" s="14" t="str">
        <f>Sheet1!BV21</f>
        <v>A1</v>
      </c>
      <c r="S21" s="14">
        <f>Sheet1!CD21</f>
        <v>92</v>
      </c>
      <c r="T21" s="14" t="str">
        <f>Sheet1!CE21</f>
        <v>A1</v>
      </c>
      <c r="U21" s="14">
        <f>Sheet1!CM21</f>
        <v>72</v>
      </c>
      <c r="V21" s="14" t="str">
        <f>Sheet1!CN21</f>
        <v>B2</v>
      </c>
      <c r="W21" s="14">
        <f>Sheet1!DE21</f>
        <v>90</v>
      </c>
      <c r="X21" s="14" t="str">
        <f>Sheet1!DF21</f>
        <v>A1</v>
      </c>
      <c r="Y21" s="14">
        <f>Sheet1!CV21</f>
        <v>0</v>
      </c>
      <c r="Z21" s="14" t="str">
        <f>Sheet1!CW21</f>
        <v>F9</v>
      </c>
      <c r="AA21" s="15">
        <f t="shared" si="0"/>
        <v>899</v>
      </c>
      <c r="AB21" s="15">
        <f t="shared" si="1"/>
        <v>81.727272727272734</v>
      </c>
      <c r="AC21" s="15">
        <f>Sheet1!DK21</f>
        <v>2</v>
      </c>
      <c r="AD21" s="8"/>
    </row>
    <row r="22" spans="1:30">
      <c r="A22" s="10">
        <v>20</v>
      </c>
      <c r="B22" s="13" t="str">
        <f>Sheet1!B22</f>
        <v>OKORONKWO OTUOSISOCHUKWU</v>
      </c>
      <c r="C22" s="14">
        <f>Sheet1!J22</f>
        <v>65</v>
      </c>
      <c r="D22" s="14" t="str">
        <f>Sheet1!K22</f>
        <v>B3</v>
      </c>
      <c r="E22" s="14">
        <f>Sheet1!S22</f>
        <v>65</v>
      </c>
      <c r="F22" s="14" t="str">
        <f>Sheet1!T22</f>
        <v>B3</v>
      </c>
      <c r="G22" s="14">
        <f>Sheet1!AB22</f>
        <v>92</v>
      </c>
      <c r="H22" s="14" t="str">
        <f>Sheet1!AC22</f>
        <v>A1</v>
      </c>
      <c r="I22" s="14">
        <f>Sheet1!AK22</f>
        <v>82</v>
      </c>
      <c r="J22" s="14" t="str">
        <f>Sheet1!AL22</f>
        <v>A1</v>
      </c>
      <c r="K22" s="14">
        <f>Sheet1!AT22</f>
        <v>87</v>
      </c>
      <c r="L22" s="14" t="str">
        <f>Sheet1!AU22</f>
        <v>A1</v>
      </c>
      <c r="M22" s="14">
        <f>Sheet1!BC22</f>
        <v>73</v>
      </c>
      <c r="N22" s="14" t="str">
        <f>Sheet1!BD22</f>
        <v>B2</v>
      </c>
      <c r="O22" s="14">
        <f>Sheet1!BL22</f>
        <v>80</v>
      </c>
      <c r="P22" s="14" t="str">
        <f>Sheet1!BM22</f>
        <v>A1</v>
      </c>
      <c r="Q22" s="14">
        <f>Sheet1!BU22</f>
        <v>87</v>
      </c>
      <c r="R22" s="14" t="str">
        <f>Sheet1!BV22</f>
        <v>A1</v>
      </c>
      <c r="S22" s="14">
        <f>Sheet1!CD22</f>
        <v>96</v>
      </c>
      <c r="T22" s="14" t="str">
        <f>Sheet1!CE22</f>
        <v>A1</v>
      </c>
      <c r="U22" s="14">
        <f>Sheet1!CM22</f>
        <v>65</v>
      </c>
      <c r="V22" s="14" t="str">
        <f>Sheet1!CN22</f>
        <v>B3</v>
      </c>
      <c r="W22" s="14">
        <f>Sheet1!DE22</f>
        <v>92</v>
      </c>
      <c r="X22" s="14" t="str">
        <f>Sheet1!DF22</f>
        <v>A1</v>
      </c>
      <c r="Y22" s="14">
        <f>Sheet1!CV22</f>
        <v>0</v>
      </c>
      <c r="Z22" s="14" t="str">
        <f>Sheet1!CW22</f>
        <v>F9</v>
      </c>
      <c r="AA22" s="15">
        <f t="shared" si="0"/>
        <v>884</v>
      </c>
      <c r="AB22" s="15">
        <f t="shared" si="1"/>
        <v>80.36363636363636</v>
      </c>
      <c r="AC22" s="15">
        <f>Sheet1!DK22</f>
        <v>4</v>
      </c>
      <c r="AD22" s="8"/>
    </row>
    <row r="23" spans="1:30">
      <c r="A23" s="10">
        <v>21</v>
      </c>
      <c r="B23" s="13" t="str">
        <f>Sheet1!B23</f>
        <v>OSAKWE KENECHUKWU</v>
      </c>
      <c r="C23" s="14">
        <f>Sheet1!J23</f>
        <v>48</v>
      </c>
      <c r="D23" s="14" t="str">
        <f>Sheet1!K23</f>
        <v>D7</v>
      </c>
      <c r="E23" s="14">
        <f>Sheet1!S23</f>
        <v>50</v>
      </c>
      <c r="F23" s="14" t="str">
        <f>Sheet1!T23</f>
        <v>C6</v>
      </c>
      <c r="G23" s="14">
        <f>Sheet1!AB23</f>
        <v>90</v>
      </c>
      <c r="H23" s="14" t="str">
        <f>Sheet1!AC23</f>
        <v>A1</v>
      </c>
      <c r="I23" s="14">
        <f>Sheet1!AK23</f>
        <v>65</v>
      </c>
      <c r="J23" s="14" t="str">
        <f>Sheet1!AL23</f>
        <v>B3</v>
      </c>
      <c r="K23" s="14">
        <f>Sheet1!AT23</f>
        <v>75</v>
      </c>
      <c r="L23" s="14" t="str">
        <f>Sheet1!AU23</f>
        <v>A1</v>
      </c>
      <c r="M23" s="14">
        <f>Sheet1!BC23</f>
        <v>53</v>
      </c>
      <c r="N23" s="14" t="str">
        <f>Sheet1!BD23</f>
        <v>C6</v>
      </c>
      <c r="O23" s="14">
        <f>Sheet1!BL23</f>
        <v>63</v>
      </c>
      <c r="P23" s="14" t="str">
        <f>Sheet1!BM23</f>
        <v>C4</v>
      </c>
      <c r="Q23" s="14">
        <f>Sheet1!BU23</f>
        <v>64</v>
      </c>
      <c r="R23" s="14" t="str">
        <f>Sheet1!BV23</f>
        <v>C4</v>
      </c>
      <c r="S23" s="14">
        <f>Sheet1!CD23</f>
        <v>90</v>
      </c>
      <c r="T23" s="14" t="str">
        <f>Sheet1!CE23</f>
        <v>A1</v>
      </c>
      <c r="U23" s="14">
        <f>Sheet1!CM23</f>
        <v>55</v>
      </c>
      <c r="V23" s="14" t="str">
        <f>Sheet1!CN23</f>
        <v>C5</v>
      </c>
      <c r="W23" s="14">
        <f>Sheet1!DE23</f>
        <v>56</v>
      </c>
      <c r="X23" s="14" t="str">
        <f>Sheet1!DF23</f>
        <v>C5</v>
      </c>
      <c r="Y23" s="14">
        <f>Sheet1!CV23</f>
        <v>0</v>
      </c>
      <c r="Z23" s="14" t="str">
        <f>Sheet1!CW23</f>
        <v>F9</v>
      </c>
      <c r="AA23" s="15">
        <f t="shared" si="0"/>
        <v>709</v>
      </c>
      <c r="AB23" s="15">
        <f t="shared" si="1"/>
        <v>64.454545454545453</v>
      </c>
      <c r="AC23" s="15">
        <f>Sheet1!DK23</f>
        <v>17</v>
      </c>
      <c r="AD23" s="8"/>
    </row>
    <row r="24" spans="1:30">
      <c r="A24" s="10">
        <v>22</v>
      </c>
      <c r="B24" s="13" t="str">
        <f>Sheet1!B24</f>
        <v>UKPAI HADASSAH IHUOMA</v>
      </c>
      <c r="C24" s="14">
        <f>Sheet1!J24</f>
        <v>66</v>
      </c>
      <c r="D24" s="14" t="str">
        <f>Sheet1!K24</f>
        <v>B3</v>
      </c>
      <c r="E24" s="14">
        <f>Sheet1!S24</f>
        <v>78</v>
      </c>
      <c r="F24" s="14" t="str">
        <f>Sheet1!T24</f>
        <v>A1</v>
      </c>
      <c r="G24" s="14">
        <f>Sheet1!AB24</f>
        <v>89</v>
      </c>
      <c r="H24" s="14" t="str">
        <f>Sheet1!AC24</f>
        <v>A1</v>
      </c>
      <c r="I24" s="14">
        <f>Sheet1!AK24</f>
        <v>86</v>
      </c>
      <c r="J24" s="14" t="str">
        <f>Sheet1!AL24</f>
        <v>A1</v>
      </c>
      <c r="K24" s="14">
        <f>Sheet1!AT24</f>
        <v>83</v>
      </c>
      <c r="L24" s="14" t="str">
        <f>Sheet1!AU24</f>
        <v>A1</v>
      </c>
      <c r="M24" s="14">
        <f>Sheet1!BC24</f>
        <v>70</v>
      </c>
      <c r="N24" s="14" t="str">
        <f>Sheet1!BD24</f>
        <v>B2</v>
      </c>
      <c r="O24" s="14">
        <f>Sheet1!BL24</f>
        <v>77</v>
      </c>
      <c r="P24" s="14" t="str">
        <f>Sheet1!BM24</f>
        <v>A1</v>
      </c>
      <c r="Q24" s="14">
        <f>Sheet1!BU24</f>
        <v>85</v>
      </c>
      <c r="R24" s="14" t="str">
        <f>Sheet1!BV24</f>
        <v>A1</v>
      </c>
      <c r="S24" s="14">
        <f>Sheet1!CD24</f>
        <v>97</v>
      </c>
      <c r="T24" s="14" t="str">
        <f>Sheet1!CE24</f>
        <v>A1</v>
      </c>
      <c r="U24" s="14">
        <f>Sheet1!CM24</f>
        <v>83</v>
      </c>
      <c r="V24" s="14" t="str">
        <f>Sheet1!CN24</f>
        <v>A1</v>
      </c>
      <c r="W24" s="14">
        <f>Sheet1!DE24</f>
        <v>80</v>
      </c>
      <c r="X24" s="14" t="str">
        <f>Sheet1!DF24</f>
        <v>A1</v>
      </c>
      <c r="Y24" s="14">
        <f>Sheet1!CV24</f>
        <v>0</v>
      </c>
      <c r="Z24" s="14" t="str">
        <f>Sheet1!CW24</f>
        <v>F9</v>
      </c>
      <c r="AA24" s="15">
        <f t="shared" si="0"/>
        <v>894</v>
      </c>
      <c r="AB24" s="15">
        <f t="shared" si="1"/>
        <v>81.272727272727266</v>
      </c>
      <c r="AC24" s="15">
        <f>Sheet1!DK24</f>
        <v>3</v>
      </c>
      <c r="AD24" s="8"/>
    </row>
    <row r="25" spans="1:30">
      <c r="A25" s="10">
        <v>23</v>
      </c>
      <c r="B25" s="13" t="str">
        <f>Sheet1!B25</f>
        <v>CHIBUOKE CHIAGBANWE PREVAILER</v>
      </c>
      <c r="C25" s="14">
        <f>Sheet1!J25</f>
        <v>48</v>
      </c>
      <c r="D25" s="14" t="str">
        <f>Sheet1!K25</f>
        <v>D7</v>
      </c>
      <c r="E25" s="14">
        <f>Sheet1!S25</f>
        <v>42</v>
      </c>
      <c r="F25" s="14" t="str">
        <f>Sheet1!T25</f>
        <v>E8</v>
      </c>
      <c r="G25" s="14">
        <f>Sheet1!AB25</f>
        <v>83</v>
      </c>
      <c r="H25" s="14" t="str">
        <f>Sheet1!AC25</f>
        <v>A1</v>
      </c>
      <c r="I25" s="14">
        <f>Sheet1!AK25</f>
        <v>52</v>
      </c>
      <c r="J25" s="14" t="str">
        <f>Sheet1!AL25</f>
        <v>C6</v>
      </c>
      <c r="K25" s="14">
        <f>Sheet1!AT25</f>
        <v>0</v>
      </c>
      <c r="L25" s="14" t="str">
        <f>Sheet1!AU25</f>
        <v>F9</v>
      </c>
      <c r="M25" s="14">
        <f>Sheet1!BC25</f>
        <v>59</v>
      </c>
      <c r="N25" s="14" t="str">
        <f>Sheet1!BD25</f>
        <v>C5</v>
      </c>
      <c r="O25" s="14">
        <f>Sheet1!BL25</f>
        <v>67</v>
      </c>
      <c r="P25" s="14" t="str">
        <f>Sheet1!BM25</f>
        <v>B3</v>
      </c>
      <c r="Q25" s="14">
        <f>Sheet1!BU25</f>
        <v>50</v>
      </c>
      <c r="R25" s="14" t="str">
        <f>Sheet1!BV25</f>
        <v>C6</v>
      </c>
      <c r="S25" s="14">
        <f>Sheet1!CD25</f>
        <v>76</v>
      </c>
      <c r="T25" s="14" t="str">
        <f>Sheet1!CE25</f>
        <v>A1</v>
      </c>
      <c r="U25" s="14">
        <f>Sheet1!CM25</f>
        <v>52</v>
      </c>
      <c r="V25" s="14" t="str">
        <f>Sheet1!CN25</f>
        <v>C6</v>
      </c>
      <c r="W25" s="14">
        <f>Sheet1!DE25</f>
        <v>49</v>
      </c>
      <c r="X25" s="14" t="str">
        <f>Sheet1!DF25</f>
        <v>D7</v>
      </c>
      <c r="Y25" s="14">
        <f>Sheet1!CV25</f>
        <v>42</v>
      </c>
      <c r="Z25" s="14" t="str">
        <f>Sheet1!CW25</f>
        <v>E8</v>
      </c>
      <c r="AA25" s="15">
        <f t="shared" si="0"/>
        <v>620</v>
      </c>
      <c r="AB25" s="15">
        <f t="shared" si="1"/>
        <v>56.363636363636367</v>
      </c>
      <c r="AC25" s="15">
        <f>Sheet1!DK25</f>
        <v>22</v>
      </c>
      <c r="AD25" s="8"/>
    </row>
  </sheetData>
  <sortState xmlns:xlrd2="http://schemas.microsoft.com/office/spreadsheetml/2017/richdata2" ref="A4:AC38">
    <sortCondition ref="AC4:AC38"/>
  </sortState>
  <mergeCells count="12">
    <mergeCell ref="U1:V1"/>
    <mergeCell ref="Y1:Z1"/>
    <mergeCell ref="S1:T1"/>
    <mergeCell ref="C1:D1"/>
    <mergeCell ref="E1:F1"/>
    <mergeCell ref="G1:H1"/>
    <mergeCell ref="I1:J1"/>
    <mergeCell ref="K1:L1"/>
    <mergeCell ref="M1:N1"/>
    <mergeCell ref="O1:P1"/>
    <mergeCell ref="Q1:R1"/>
    <mergeCell ref="W1:X1"/>
  </mergeCells>
  <conditionalFormatting sqref="AA3:AC25">
    <cfRule type="containsText" dxfId="6" priority="8" stopIfTrue="1" operator="containsText" text="A1">
      <formula>NOT(ISERROR(SEARCH("A1",AA3)))</formula>
    </cfRule>
    <cfRule type="containsText" dxfId="5" priority="9" stopIfTrue="1" operator="containsText" text="E8">
      <formula>NOT(ISERROR(SEARCH("E8",AA3)))</formula>
    </cfRule>
    <cfRule type="containsText" dxfId="4" priority="10" stopIfTrue="1" operator="containsText" text="F9">
      <formula>NOT(ISERROR(SEARCH("F9",AA3)))</formula>
    </cfRule>
  </conditionalFormatting>
  <conditionalFormatting sqref="C3:Z25">
    <cfRule type="containsText" dxfId="3" priority="1" stopIfTrue="1" operator="containsText" text="E8">
      <formula>NOT(ISERROR(SEARCH("E8",C3)))</formula>
    </cfRule>
    <cfRule type="cellIs" dxfId="2" priority="2" stopIfTrue="1" operator="between">
      <formula>40</formula>
      <formula>44</formula>
    </cfRule>
    <cfRule type="cellIs" dxfId="1" priority="3" stopIfTrue="1" operator="lessThan">
      <formula>40</formula>
    </cfRule>
    <cfRule type="containsText" dxfId="0" priority="4" stopIfTrue="1" operator="containsText" text="F9">
      <formula>NOT(ISERROR(SEARCH("F9",C3)))</formula>
    </cfRule>
  </conditionalFormatting>
  <pageMargins left="0.75" right="0.75" top="1" bottom="1" header="0.51111111111111107" footer="0.51111111111111107"/>
  <pageSetup paperSize="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5"/>
  <sheetViews>
    <sheetView workbookViewId="0">
      <selection activeCell="B1" sqref="B1"/>
    </sheetView>
  </sheetViews>
  <sheetFormatPr defaultRowHeight="15.75"/>
  <cols>
    <col min="1" max="1" width="4" customWidth="1"/>
    <col min="2" max="2" width="46.625" bestFit="1" customWidth="1"/>
    <col min="4" max="4" width="4.5" customWidth="1"/>
    <col min="5" max="5" width="45" customWidth="1"/>
  </cols>
  <sheetData>
    <row r="1" spans="1:5">
      <c r="B1" t="str">
        <f>Sheet1!B2</f>
        <v>SSS ONE B 3RD TERM RESULT</v>
      </c>
    </row>
    <row r="2" spans="1:5">
      <c r="A2" t="s">
        <v>30</v>
      </c>
      <c r="B2" t="s">
        <v>58</v>
      </c>
      <c r="C2" t="s">
        <v>16</v>
      </c>
      <c r="D2" t="s">
        <v>36</v>
      </c>
      <c r="E2" t="s">
        <v>59</v>
      </c>
    </row>
    <row r="3" spans="1:5">
      <c r="A3">
        <v>1</v>
      </c>
      <c r="B3" t="str">
        <f>Sheet2!B3</f>
        <v>ABONYI DAVID TOCHUKWU</v>
      </c>
      <c r="C3">
        <f>Sheet2!AB3</f>
        <v>77.454545454545453</v>
      </c>
      <c r="D3">
        <f>Sheet2!AC3</f>
        <v>8</v>
      </c>
    </row>
    <row r="4" spans="1:5">
      <c r="A4">
        <v>2</v>
      </c>
      <c r="B4" t="str">
        <f>Sheet2!B4</f>
        <v>AGBO CHIMMUANYA GOODNEWS</v>
      </c>
      <c r="C4">
        <f>Sheet2!AB4</f>
        <v>75.36363636363636</v>
      </c>
      <c r="D4">
        <f>Sheet2!AC4</f>
        <v>10</v>
      </c>
    </row>
    <row r="5" spans="1:5">
      <c r="A5">
        <v>3</v>
      </c>
      <c r="B5" t="str">
        <f>Sheet2!B5</f>
        <v>AGU OLUCHI GIFT</v>
      </c>
      <c r="C5">
        <f>Sheet2!AB5</f>
        <v>66.727272727272734</v>
      </c>
      <c r="D5">
        <f>Sheet2!AC5</f>
        <v>16</v>
      </c>
    </row>
    <row r="6" spans="1:5">
      <c r="A6">
        <v>4</v>
      </c>
      <c r="B6" t="str">
        <f>Sheet2!B6</f>
        <v>ANI CALEB AKACHUKWU</v>
      </c>
      <c r="C6">
        <f>Sheet2!AB6</f>
        <v>60.090909090909093</v>
      </c>
      <c r="D6">
        <f>Sheet2!AC6</f>
        <v>20</v>
      </c>
    </row>
    <row r="7" spans="1:5">
      <c r="A7">
        <v>5</v>
      </c>
      <c r="B7" t="str">
        <f>Sheet2!B7</f>
        <v>AZUBUIKE EMMANUEL CHIMDINDU</v>
      </c>
      <c r="C7">
        <f>Sheet2!AB7</f>
        <v>72</v>
      </c>
      <c r="D7">
        <f>Sheet2!AC7</f>
        <v>13</v>
      </c>
    </row>
    <row r="8" spans="1:5">
      <c r="A8">
        <v>6</v>
      </c>
      <c r="B8" t="str">
        <f>Sheet2!B8</f>
        <v>CHUKWUKA CHIMAMAKA</v>
      </c>
      <c r="C8">
        <f>Sheet2!AB8</f>
        <v>79.454545454545453</v>
      </c>
      <c r="D8">
        <f>Sheet2!AC8</f>
        <v>5</v>
      </c>
    </row>
    <row r="9" spans="1:5">
      <c r="A9">
        <v>7</v>
      </c>
      <c r="B9" t="str">
        <f>Sheet2!B9</f>
        <v>EBERECHUKWU VICTOR MUNACHIMSO</v>
      </c>
      <c r="C9">
        <f>Sheet2!AB9</f>
        <v>61.090909090909093</v>
      </c>
      <c r="D9">
        <f>Sheet2!AC9</f>
        <v>19</v>
      </c>
    </row>
    <row r="10" spans="1:5">
      <c r="A10">
        <v>8</v>
      </c>
      <c r="B10" t="str">
        <f>Sheet2!B10</f>
        <v>EMMANUEL AMARACHI</v>
      </c>
      <c r="C10">
        <f>Sheet2!AB10</f>
        <v>63.727272727272727</v>
      </c>
      <c r="D10">
        <f>Sheet2!AC10</f>
        <v>18</v>
      </c>
    </row>
    <row r="11" spans="1:5">
      <c r="A11">
        <v>9</v>
      </c>
      <c r="B11" t="str">
        <f>Sheet2!B11</f>
        <v>EMMANUEL SUCCESS</v>
      </c>
      <c r="C11">
        <f>Sheet2!AB11</f>
        <v>53.636363636363633</v>
      </c>
      <c r="D11">
        <f>Sheet2!AC11</f>
        <v>23</v>
      </c>
    </row>
    <row r="12" spans="1:5">
      <c r="A12">
        <v>10</v>
      </c>
      <c r="B12" t="str">
        <f>Sheet2!B12</f>
        <v>ENEJE AKACHUKWU PRINCEWILL</v>
      </c>
      <c r="C12">
        <f>Sheet2!AB12</f>
        <v>59.909090909090907</v>
      </c>
      <c r="D12">
        <f>Sheet2!AC12</f>
        <v>21</v>
      </c>
    </row>
    <row r="13" spans="1:5">
      <c r="A13">
        <v>11</v>
      </c>
      <c r="B13" t="str">
        <f>Sheet2!B13</f>
        <v>EZE CHINEMEMMA GLORY</v>
      </c>
      <c r="C13">
        <f>Sheet2!AB13</f>
        <v>83.181818181818187</v>
      </c>
      <c r="D13">
        <f>Sheet2!AC13</f>
        <v>1</v>
      </c>
    </row>
    <row r="14" spans="1:5">
      <c r="A14">
        <v>12</v>
      </c>
      <c r="B14" t="str">
        <f>Sheet2!B14</f>
        <v>EZECHINYERE CHIBUNGOZIM</v>
      </c>
      <c r="C14">
        <f>Sheet2!AB14</f>
        <v>77.63636363636364</v>
      </c>
      <c r="D14">
        <f>Sheet2!AC14</f>
        <v>7</v>
      </c>
    </row>
    <row r="15" spans="1:5">
      <c r="A15">
        <v>13</v>
      </c>
      <c r="B15" t="str">
        <f>Sheet2!B15</f>
        <v>IGWE MIRACLE CHIZARAEKPERE</v>
      </c>
      <c r="C15">
        <f>Sheet2!AB15</f>
        <v>73.727272727272734</v>
      </c>
      <c r="D15">
        <f>Sheet2!AC15</f>
        <v>11</v>
      </c>
    </row>
    <row r="16" spans="1:5">
      <c r="A16">
        <v>14</v>
      </c>
      <c r="B16" t="str">
        <f>Sheet2!B16</f>
        <v>NNAJI FAVOUR CHIDIMMA</v>
      </c>
      <c r="C16">
        <f>Sheet2!AB16</f>
        <v>71.63636363636364</v>
      </c>
      <c r="D16">
        <f>Sheet2!AC16</f>
        <v>14</v>
      </c>
    </row>
    <row r="17" spans="1:4">
      <c r="A17">
        <v>15</v>
      </c>
      <c r="B17" t="str">
        <f>Sheet2!B17</f>
        <v>NWOBODO MERIT</v>
      </c>
      <c r="C17">
        <f>Sheet2!AB17</f>
        <v>72.909090909090907</v>
      </c>
      <c r="D17">
        <f>Sheet2!AC17</f>
        <v>12</v>
      </c>
    </row>
    <row r="18" spans="1:4">
      <c r="A18">
        <v>16</v>
      </c>
      <c r="B18" t="str">
        <f>Sheet2!B18</f>
        <v>OBADIAH DIVINE</v>
      </c>
      <c r="C18">
        <f>Sheet2!AB18</f>
        <v>70.36363636363636</v>
      </c>
      <c r="D18">
        <f>Sheet2!AC18</f>
        <v>15</v>
      </c>
    </row>
    <row r="19" spans="1:4">
      <c r="A19">
        <v>17</v>
      </c>
      <c r="B19" t="str">
        <f>Sheet2!B19</f>
        <v>MBA PRECIOUS</v>
      </c>
      <c r="C19">
        <f>Sheet2!AB19</f>
        <v>79.36363636363636</v>
      </c>
      <c r="D19">
        <f>Sheet2!AC19</f>
        <v>6</v>
      </c>
    </row>
    <row r="20" spans="1:4">
      <c r="A20">
        <v>18</v>
      </c>
      <c r="B20" t="str">
        <f>Sheet2!B20</f>
        <v>OGO MIRACLE TOCHUKWU</v>
      </c>
      <c r="C20">
        <f>Sheet2!AB20</f>
        <v>75.818181818181813</v>
      </c>
      <c r="D20">
        <f>Sheet2!AC20</f>
        <v>9</v>
      </c>
    </row>
    <row r="21" spans="1:4">
      <c r="A21">
        <v>19</v>
      </c>
      <c r="B21" t="str">
        <f>Sheet2!B21</f>
        <v>OKOH CHIEMERIE SAMUEL</v>
      </c>
      <c r="C21">
        <f>Sheet2!AB21</f>
        <v>81.727272727272734</v>
      </c>
      <c r="D21">
        <f>Sheet2!AC21</f>
        <v>2</v>
      </c>
    </row>
    <row r="22" spans="1:4">
      <c r="A22">
        <v>20</v>
      </c>
      <c r="B22" t="str">
        <f>Sheet2!B22</f>
        <v>OKORONKWO OTUOSISOCHUKWU</v>
      </c>
      <c r="C22">
        <f>Sheet2!AB22</f>
        <v>80.36363636363636</v>
      </c>
      <c r="D22">
        <f>Sheet2!AC22</f>
        <v>4</v>
      </c>
    </row>
    <row r="23" spans="1:4">
      <c r="A23">
        <v>21</v>
      </c>
      <c r="B23" t="str">
        <f>Sheet2!B23</f>
        <v>OSAKWE KENECHUKWU</v>
      </c>
      <c r="C23">
        <f>Sheet2!AB23</f>
        <v>64.454545454545453</v>
      </c>
      <c r="D23">
        <f>Sheet2!AC23</f>
        <v>17</v>
      </c>
    </row>
    <row r="24" spans="1:4">
      <c r="A24">
        <v>22</v>
      </c>
      <c r="B24" t="str">
        <f>Sheet2!B24</f>
        <v>UKPAI HADASSAH IHUOMA</v>
      </c>
      <c r="C24">
        <f>Sheet2!AB24</f>
        <v>81.272727272727266</v>
      </c>
      <c r="D24">
        <f>Sheet2!AC24</f>
        <v>3</v>
      </c>
    </row>
    <row r="25" spans="1:4">
      <c r="A25">
        <v>23</v>
      </c>
      <c r="B25" t="str">
        <f>Sheet2!B25</f>
        <v>CHIBUOKE CHIAGBANWE PREVAILER</v>
      </c>
      <c r="C25">
        <f>Sheet2!AB25</f>
        <v>56.363636363636367</v>
      </c>
      <c r="D25">
        <f>Sheet2!AC25</f>
        <v>22</v>
      </c>
    </row>
  </sheetData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0"/>
  <sheetViews>
    <sheetView workbookViewId="0">
      <selection activeCell="E10" sqref="E10"/>
    </sheetView>
  </sheetViews>
  <sheetFormatPr defaultRowHeight="15.75"/>
  <sheetData>
    <row r="1" spans="1:2">
      <c r="A1" s="56" t="s">
        <v>29</v>
      </c>
      <c r="B1" s="56"/>
    </row>
    <row r="2" spans="1:2">
      <c r="A2" s="20">
        <v>0</v>
      </c>
      <c r="B2" s="20" t="s">
        <v>28</v>
      </c>
    </row>
    <row r="3" spans="1:2">
      <c r="A3" s="20">
        <v>40</v>
      </c>
      <c r="B3" s="20" t="s">
        <v>27</v>
      </c>
    </row>
    <row r="4" spans="1:2">
      <c r="A4" s="20">
        <v>45</v>
      </c>
      <c r="B4" s="20" t="s">
        <v>26</v>
      </c>
    </row>
    <row r="5" spans="1:2">
      <c r="A5" s="20">
        <v>50</v>
      </c>
      <c r="B5" s="20" t="s">
        <v>23</v>
      </c>
    </row>
    <row r="6" spans="1:2">
      <c r="A6" s="20">
        <v>55</v>
      </c>
      <c r="B6" s="20" t="s">
        <v>24</v>
      </c>
    </row>
    <row r="7" spans="1:2">
      <c r="A7" s="20">
        <v>60</v>
      </c>
      <c r="B7" s="20" t="s">
        <v>25</v>
      </c>
    </row>
    <row r="8" spans="1:2">
      <c r="A8" s="20">
        <v>65</v>
      </c>
      <c r="B8" s="20" t="s">
        <v>22</v>
      </c>
    </row>
    <row r="9" spans="1:2">
      <c r="A9" s="20">
        <v>70</v>
      </c>
      <c r="B9" s="20" t="s">
        <v>21</v>
      </c>
    </row>
    <row r="10" spans="1:2">
      <c r="A10" s="20">
        <v>75</v>
      </c>
      <c r="B10" s="20" t="s">
        <v>20</v>
      </c>
    </row>
  </sheetData>
  <mergeCells count="1">
    <mergeCell ref="A1:B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"/>
  <dimension ref="A1:G50"/>
  <sheetViews>
    <sheetView topLeftCell="A11" zoomScaleSheetLayoutView="100" workbookViewId="0">
      <selection activeCell="F25" sqref="F25"/>
    </sheetView>
  </sheetViews>
  <sheetFormatPr defaultColWidth="9" defaultRowHeight="15.75"/>
  <cols>
    <col min="1" max="1" width="21.25" customWidth="1"/>
    <col min="2" max="2" width="38" style="31" customWidth="1"/>
    <col min="3" max="3" width="17.875" bestFit="1" customWidth="1"/>
    <col min="4" max="4" width="13.375" bestFit="1" customWidth="1"/>
    <col min="5" max="5" width="14" bestFit="1" customWidth="1"/>
  </cols>
  <sheetData>
    <row r="1" spans="1:7">
      <c r="B1" s="33"/>
      <c r="C1" s="2"/>
      <c r="D1" s="57" t="s">
        <v>1</v>
      </c>
      <c r="E1" s="57"/>
      <c r="F1" s="2"/>
      <c r="G1" s="2"/>
    </row>
    <row r="2" spans="1:7">
      <c r="A2" s="17" t="s">
        <v>19</v>
      </c>
      <c r="B2" s="34" t="s">
        <v>0</v>
      </c>
      <c r="C2" s="1" t="s">
        <v>4</v>
      </c>
      <c r="D2" s="1" t="s">
        <v>5</v>
      </c>
      <c r="E2" s="1" t="s">
        <v>6</v>
      </c>
      <c r="F2" s="1" t="s">
        <v>7</v>
      </c>
      <c r="G2" s="18"/>
    </row>
    <row r="3" spans="1:7">
      <c r="A3" s="17"/>
      <c r="B3" s="35" t="str">
        <f>Sheet1!B3</f>
        <v>ABONYI DAVID TOCHUKWU</v>
      </c>
      <c r="C3" s="2">
        <v>8</v>
      </c>
      <c r="D3" s="2">
        <v>6</v>
      </c>
      <c r="E3" s="2">
        <v>8</v>
      </c>
      <c r="F3" s="2">
        <v>42</v>
      </c>
      <c r="G3" s="2"/>
    </row>
    <row r="4" spans="1:7">
      <c r="A4" s="17"/>
      <c r="B4" s="35" t="str">
        <f>Sheet1!B4</f>
        <v>AGBO CHIMMUANYA GOODNEWS</v>
      </c>
      <c r="C4" s="2">
        <v>7</v>
      </c>
      <c r="D4" s="2">
        <v>5</v>
      </c>
      <c r="E4" s="2">
        <v>7</v>
      </c>
      <c r="F4" s="2">
        <v>43</v>
      </c>
      <c r="G4" s="2"/>
    </row>
    <row r="5" spans="1:7">
      <c r="A5" s="17"/>
      <c r="B5" s="35" t="str">
        <f>Sheet1!B5</f>
        <v>AGU OLUCHI GIFT</v>
      </c>
      <c r="C5" s="2">
        <v>9</v>
      </c>
      <c r="D5" s="2">
        <v>7</v>
      </c>
      <c r="E5" s="2">
        <v>8</v>
      </c>
      <c r="F5" s="2">
        <v>41</v>
      </c>
      <c r="G5" s="2"/>
    </row>
    <row r="6" spans="1:7">
      <c r="A6" s="17"/>
      <c r="B6" s="35" t="str">
        <f>Sheet1!B6</f>
        <v>ANI CALEB AKACHUKWU</v>
      </c>
      <c r="C6" s="36">
        <v>8</v>
      </c>
      <c r="D6" s="36">
        <v>5</v>
      </c>
      <c r="E6" s="36">
        <v>5</v>
      </c>
      <c r="F6" s="36">
        <v>34</v>
      </c>
      <c r="G6" s="19"/>
    </row>
    <row r="7" spans="1:7">
      <c r="A7" s="17"/>
      <c r="B7" s="35" t="str">
        <f>Sheet1!B7</f>
        <v>AZUBUIKE EMMANUEL CHIMDINDU</v>
      </c>
      <c r="C7" s="36">
        <v>6</v>
      </c>
      <c r="D7" s="36">
        <v>5</v>
      </c>
      <c r="E7" s="36">
        <v>6</v>
      </c>
      <c r="F7" s="36">
        <v>42</v>
      </c>
      <c r="G7" s="2"/>
    </row>
    <row r="8" spans="1:7">
      <c r="A8" s="17"/>
      <c r="B8" s="35" t="str">
        <f>Sheet1!B8</f>
        <v>CHUKWUKA CHIMAMAKA</v>
      </c>
      <c r="C8" s="36">
        <v>9</v>
      </c>
      <c r="D8" s="36">
        <v>7</v>
      </c>
      <c r="E8" s="36">
        <v>6</v>
      </c>
      <c r="F8" s="36">
        <v>45</v>
      </c>
      <c r="G8" s="19"/>
    </row>
    <row r="9" spans="1:7">
      <c r="A9" s="17"/>
      <c r="B9" s="35" t="str">
        <f>Sheet1!B9</f>
        <v>EBERECHUKWU VICTOR MUNACHIMSO</v>
      </c>
      <c r="C9" s="36">
        <v>6</v>
      </c>
      <c r="D9" s="36">
        <v>6</v>
      </c>
      <c r="E9" s="36">
        <v>6</v>
      </c>
      <c r="F9" s="36">
        <v>41</v>
      </c>
      <c r="G9" s="2"/>
    </row>
    <row r="10" spans="1:7">
      <c r="A10" s="17"/>
      <c r="B10" s="35" t="str">
        <f>Sheet1!B10</f>
        <v>EMMANUEL AMARACHI</v>
      </c>
      <c r="C10" s="36">
        <v>8</v>
      </c>
      <c r="D10" s="36">
        <v>7</v>
      </c>
      <c r="E10" s="36">
        <v>7</v>
      </c>
      <c r="F10" s="36">
        <v>41</v>
      </c>
      <c r="G10" s="2"/>
    </row>
    <row r="11" spans="1:7">
      <c r="A11" s="17"/>
      <c r="B11" s="35" t="str">
        <f>Sheet1!B11</f>
        <v>EMMANUEL SUCCESS</v>
      </c>
      <c r="C11" s="36">
        <v>6</v>
      </c>
      <c r="D11" s="36">
        <v>5</v>
      </c>
      <c r="E11" s="36">
        <v>7</v>
      </c>
      <c r="F11" s="36">
        <v>34</v>
      </c>
      <c r="G11" s="2"/>
    </row>
    <row r="12" spans="1:7">
      <c r="A12" s="17"/>
      <c r="B12" s="35" t="str">
        <f>Sheet1!B12</f>
        <v>ENEJE AKACHUKWU PRINCEWILL</v>
      </c>
      <c r="C12" s="36">
        <v>7</v>
      </c>
      <c r="D12" s="36">
        <v>4</v>
      </c>
      <c r="E12" s="36">
        <v>5</v>
      </c>
      <c r="F12" s="36">
        <v>34</v>
      </c>
      <c r="G12" s="2"/>
    </row>
    <row r="13" spans="1:7">
      <c r="A13" s="17"/>
      <c r="B13" s="35" t="str">
        <f>Sheet1!B13</f>
        <v>EZE CHINEMEMMA GLORY</v>
      </c>
      <c r="C13" s="36">
        <v>8</v>
      </c>
      <c r="D13" s="36">
        <v>8</v>
      </c>
      <c r="E13" s="36">
        <v>8</v>
      </c>
      <c r="F13" s="36">
        <v>55</v>
      </c>
      <c r="G13" s="2"/>
    </row>
    <row r="14" spans="1:7">
      <c r="A14" s="17"/>
      <c r="B14" s="35" t="str">
        <f>Sheet1!B14</f>
        <v>EZECHINYERE CHIBUNGOZIM</v>
      </c>
      <c r="C14" s="36">
        <v>8</v>
      </c>
      <c r="D14" s="36">
        <v>7</v>
      </c>
      <c r="E14" s="36">
        <v>8</v>
      </c>
      <c r="F14" s="36">
        <v>51</v>
      </c>
      <c r="G14" s="2"/>
    </row>
    <row r="15" spans="1:7">
      <c r="A15" s="17"/>
      <c r="B15" s="35" t="str">
        <f>Sheet1!B15</f>
        <v>IGWE MIRACLE CHIZARAEKPERE</v>
      </c>
      <c r="C15" s="36">
        <v>8</v>
      </c>
      <c r="D15" s="36">
        <v>6</v>
      </c>
      <c r="E15" s="36">
        <v>8</v>
      </c>
      <c r="F15" s="36">
        <v>48</v>
      </c>
      <c r="G15" s="2"/>
    </row>
    <row r="16" spans="1:7">
      <c r="A16" s="17"/>
      <c r="B16" s="35" t="str">
        <f>Sheet1!B16</f>
        <v>NNAJI FAVOUR CHIDIMMA</v>
      </c>
      <c r="C16" s="36">
        <v>8</v>
      </c>
      <c r="D16" s="36">
        <v>8</v>
      </c>
      <c r="E16" s="36">
        <v>7</v>
      </c>
      <c r="F16" s="36">
        <v>48</v>
      </c>
      <c r="G16" s="2"/>
    </row>
    <row r="17" spans="1:7">
      <c r="A17" s="17"/>
      <c r="B17" s="35" t="str">
        <f>Sheet1!B17</f>
        <v>NWOBODO MERIT</v>
      </c>
      <c r="C17" s="36">
        <v>8</v>
      </c>
      <c r="D17" s="36">
        <v>7</v>
      </c>
      <c r="E17" s="36">
        <v>6</v>
      </c>
      <c r="F17" s="36">
        <v>44</v>
      </c>
      <c r="G17" s="2"/>
    </row>
    <row r="18" spans="1:7">
      <c r="A18" s="17"/>
      <c r="B18" s="35" t="str">
        <f>Sheet1!B18</f>
        <v>OBADIAH DIVINE</v>
      </c>
      <c r="C18" s="36">
        <v>6</v>
      </c>
      <c r="D18" s="36">
        <v>8</v>
      </c>
      <c r="E18" s="36">
        <v>7</v>
      </c>
      <c r="F18" s="36">
        <v>41</v>
      </c>
      <c r="G18" s="2"/>
    </row>
    <row r="19" spans="1:7">
      <c r="A19" s="17"/>
      <c r="B19" s="35" t="str">
        <f>Sheet1!B19</f>
        <v>MBA PRECIOUS</v>
      </c>
      <c r="C19" s="36">
        <v>7</v>
      </c>
      <c r="D19" s="36">
        <v>8</v>
      </c>
      <c r="E19" s="36">
        <v>8</v>
      </c>
      <c r="F19" s="36">
        <v>45</v>
      </c>
      <c r="G19" s="2"/>
    </row>
    <row r="20" spans="1:7">
      <c r="A20" s="17"/>
      <c r="B20" s="35" t="str">
        <f>Sheet1!B20</f>
        <v>OGO MIRACLE TOCHUKWU</v>
      </c>
      <c r="C20" s="36">
        <v>9</v>
      </c>
      <c r="D20" s="36">
        <v>7</v>
      </c>
      <c r="E20" s="36">
        <v>6</v>
      </c>
      <c r="F20" s="36">
        <v>47</v>
      </c>
      <c r="G20" s="2"/>
    </row>
    <row r="21" spans="1:7">
      <c r="A21" s="17"/>
      <c r="B21" s="35" t="str">
        <f>Sheet1!B21</f>
        <v>OKOH CHIEMERIE SAMUEL</v>
      </c>
      <c r="C21" s="36">
        <v>8</v>
      </c>
      <c r="D21" s="36">
        <v>7</v>
      </c>
      <c r="E21" s="36">
        <v>9</v>
      </c>
      <c r="F21" s="36">
        <v>45</v>
      </c>
      <c r="G21" s="2"/>
    </row>
    <row r="22" spans="1:7">
      <c r="A22" s="17"/>
      <c r="B22" s="35" t="str">
        <f>Sheet1!B22</f>
        <v>OKORONKWO OTUOSISOCHUKWU</v>
      </c>
      <c r="C22" s="36">
        <v>8</v>
      </c>
      <c r="D22" s="36">
        <v>6</v>
      </c>
      <c r="E22" s="36">
        <v>7</v>
      </c>
      <c r="F22" s="36">
        <v>44</v>
      </c>
      <c r="G22" s="2"/>
    </row>
    <row r="23" spans="1:7">
      <c r="A23" s="17"/>
      <c r="B23" s="35" t="str">
        <f>Sheet1!B23</f>
        <v>OSAKWE KENECHUKWU</v>
      </c>
      <c r="C23" s="36">
        <v>2</v>
      </c>
      <c r="D23" s="36">
        <v>6</v>
      </c>
      <c r="E23" s="36">
        <v>6</v>
      </c>
      <c r="F23" s="36">
        <v>34</v>
      </c>
      <c r="G23" s="2"/>
    </row>
    <row r="24" spans="1:7">
      <c r="A24" s="17"/>
      <c r="B24" s="35" t="str">
        <f>Sheet1!B24</f>
        <v>UKPAI HADASSAH IHUOMA</v>
      </c>
      <c r="C24" s="36">
        <v>8</v>
      </c>
      <c r="D24" s="36">
        <v>6</v>
      </c>
      <c r="E24" s="36">
        <v>7</v>
      </c>
      <c r="F24" s="36">
        <v>45</v>
      </c>
      <c r="G24" s="2"/>
    </row>
    <row r="25" spans="1:7">
      <c r="A25" s="17"/>
      <c r="B25" s="35" t="str">
        <f>Sheet1!B25</f>
        <v>CHIBUOKE CHIAGBANWE PREVAILER</v>
      </c>
      <c r="C25" s="36">
        <v>8</v>
      </c>
      <c r="D25" s="36">
        <v>4</v>
      </c>
      <c r="E25" s="36">
        <v>5</v>
      </c>
      <c r="F25" s="36">
        <v>31</v>
      </c>
      <c r="G25" s="2"/>
    </row>
    <row r="26" spans="1:7">
      <c r="A26" s="17"/>
      <c r="B26" s="35">
        <f>Sheet1!B26</f>
        <v>0</v>
      </c>
      <c r="C26" s="36"/>
      <c r="D26" s="36"/>
      <c r="E26" s="36"/>
      <c r="F26" s="36"/>
      <c r="G26" s="2"/>
    </row>
    <row r="27" spans="1:7">
      <c r="A27" s="17"/>
      <c r="B27" s="35">
        <f>Sheet1!B27</f>
        <v>0</v>
      </c>
      <c r="C27" s="36"/>
      <c r="D27" s="36"/>
      <c r="E27" s="36"/>
      <c r="F27" s="36"/>
      <c r="G27" s="19"/>
    </row>
    <row r="28" spans="1:7">
      <c r="A28" s="17"/>
      <c r="B28" s="35">
        <f>Sheet1!B28</f>
        <v>0</v>
      </c>
      <c r="C28" s="36"/>
      <c r="D28" s="36"/>
      <c r="E28" s="36"/>
      <c r="F28" s="36"/>
      <c r="G28" s="2"/>
    </row>
    <row r="29" spans="1:7">
      <c r="A29" s="17"/>
      <c r="B29" s="35">
        <f>Sheet1!B29</f>
        <v>0</v>
      </c>
      <c r="C29" s="36"/>
      <c r="D29" s="36"/>
      <c r="E29" s="36"/>
      <c r="F29" s="36"/>
      <c r="G29" s="2"/>
    </row>
    <row r="30" spans="1:7">
      <c r="A30" s="17"/>
      <c r="B30" s="35">
        <f>Sheet1!B30</f>
        <v>0</v>
      </c>
      <c r="C30" s="36"/>
      <c r="D30" s="36"/>
      <c r="E30" s="36"/>
      <c r="F30" s="36"/>
      <c r="G30" s="19"/>
    </row>
    <row r="31" spans="1:7">
      <c r="A31" s="17"/>
      <c r="B31" s="35">
        <f>Sheet1!B31</f>
        <v>0</v>
      </c>
      <c r="C31" s="36"/>
      <c r="D31" s="36"/>
      <c r="E31" s="36"/>
      <c r="F31" s="36"/>
      <c r="G31" s="2"/>
    </row>
    <row r="32" spans="1:7">
      <c r="A32" s="17"/>
      <c r="B32" s="35">
        <f>Sheet1!B32</f>
        <v>0</v>
      </c>
      <c r="C32" s="36"/>
      <c r="D32" s="36"/>
      <c r="E32" s="36"/>
      <c r="F32" s="36"/>
      <c r="G32" s="2"/>
    </row>
    <row r="33" spans="1:7">
      <c r="A33" s="17"/>
      <c r="B33" s="35">
        <f>Sheet1!B33</f>
        <v>0</v>
      </c>
      <c r="C33" s="36"/>
      <c r="D33" s="36"/>
      <c r="E33" s="36"/>
      <c r="F33" s="36"/>
      <c r="G33" s="2"/>
    </row>
    <row r="34" spans="1:7">
      <c r="A34" s="17"/>
      <c r="B34" s="35">
        <f>Sheet1!B34</f>
        <v>0</v>
      </c>
      <c r="C34" s="36"/>
      <c r="D34" s="36"/>
      <c r="E34" s="36"/>
      <c r="F34" s="36"/>
      <c r="G34" s="2"/>
    </row>
    <row r="35" spans="1:7">
      <c r="A35" s="17"/>
      <c r="B35" s="35">
        <f>Sheet1!B35</f>
        <v>0</v>
      </c>
      <c r="C35" s="36"/>
      <c r="D35" s="36"/>
      <c r="E35" s="36"/>
      <c r="F35" s="36"/>
      <c r="G35" s="2"/>
    </row>
    <row r="36" spans="1:7">
      <c r="A36" s="17"/>
      <c r="B36" s="35">
        <f>Sheet1!B36</f>
        <v>0</v>
      </c>
      <c r="C36" s="36"/>
      <c r="D36" s="36"/>
      <c r="E36" s="36"/>
      <c r="F36" s="36"/>
      <c r="G36" s="2"/>
    </row>
    <row r="37" spans="1:7">
      <c r="A37" s="17"/>
      <c r="B37" s="35">
        <f>Sheet1!B37</f>
        <v>0</v>
      </c>
      <c r="C37" s="36"/>
      <c r="D37" s="36"/>
      <c r="E37" s="36"/>
      <c r="F37" s="36"/>
      <c r="G37" s="2"/>
    </row>
    <row r="38" spans="1:7">
      <c r="A38" s="17"/>
      <c r="B38" s="35">
        <f>Sheet1!B38</f>
        <v>0</v>
      </c>
      <c r="C38" s="36"/>
      <c r="D38" s="36"/>
      <c r="E38" s="36"/>
      <c r="F38" s="36"/>
      <c r="G38" s="19"/>
    </row>
    <row r="39" spans="1:7">
      <c r="A39" s="17"/>
      <c r="B39" s="35">
        <f>Sheet1!B39</f>
        <v>0</v>
      </c>
      <c r="C39" s="36"/>
      <c r="D39" s="36"/>
      <c r="E39" s="36"/>
      <c r="F39" s="36"/>
      <c r="G39" s="2"/>
    </row>
    <row r="40" spans="1:7">
      <c r="A40" s="17"/>
      <c r="B40" s="35">
        <f>Sheet1!B40</f>
        <v>0</v>
      </c>
      <c r="C40" s="36"/>
      <c r="D40" s="36"/>
      <c r="E40" s="36"/>
      <c r="F40" s="36"/>
    </row>
    <row r="41" spans="1:7">
      <c r="A41" s="17"/>
      <c r="B41" s="35">
        <f>Sheet1!B41</f>
        <v>0</v>
      </c>
      <c r="C41" s="36"/>
      <c r="D41" s="36"/>
      <c r="E41" s="36"/>
      <c r="F41" s="36"/>
    </row>
    <row r="42" spans="1:7">
      <c r="A42" s="17"/>
      <c r="B42" s="35">
        <f>Sheet1!B42</f>
        <v>0</v>
      </c>
      <c r="C42" s="36"/>
      <c r="D42" s="36"/>
      <c r="E42" s="36"/>
      <c r="F42" s="36"/>
    </row>
    <row r="43" spans="1:7">
      <c r="A43" s="17"/>
      <c r="B43" s="35">
        <f>Sheet1!B43</f>
        <v>0</v>
      </c>
      <c r="C43" s="36"/>
      <c r="D43" s="36"/>
      <c r="E43" s="36"/>
      <c r="F43" s="36"/>
    </row>
    <row r="44" spans="1:7">
      <c r="A44" s="17"/>
      <c r="B44" s="35">
        <f>Sheet1!B44</f>
        <v>0</v>
      </c>
      <c r="C44" s="36"/>
      <c r="D44" s="36"/>
      <c r="E44" s="36"/>
      <c r="F44" s="36"/>
    </row>
    <row r="45" spans="1:7">
      <c r="A45" s="17"/>
      <c r="B45" s="35">
        <f>Sheet1!B45</f>
        <v>0</v>
      </c>
      <c r="C45" s="36"/>
      <c r="D45" s="36"/>
      <c r="E45" s="36"/>
      <c r="F45" s="36"/>
    </row>
    <row r="46" spans="1:7">
      <c r="A46" s="17"/>
      <c r="B46" s="35">
        <f>Sheet1!B46</f>
        <v>0</v>
      </c>
      <c r="C46" s="36"/>
      <c r="D46" s="36"/>
      <c r="E46" s="36"/>
      <c r="F46" s="36"/>
    </row>
    <row r="47" spans="1:7">
      <c r="A47" s="17"/>
      <c r="B47" s="35">
        <f>Sheet1!B47</f>
        <v>0</v>
      </c>
      <c r="C47" s="36"/>
      <c r="D47" s="36"/>
      <c r="E47" s="36"/>
      <c r="F47" s="36"/>
    </row>
    <row r="48" spans="1:7">
      <c r="A48" s="17"/>
      <c r="B48" s="35">
        <f>Sheet1!B48</f>
        <v>0</v>
      </c>
      <c r="C48" s="36"/>
      <c r="D48" s="36"/>
      <c r="E48" s="36"/>
      <c r="F48" s="36"/>
    </row>
    <row r="49" spans="1:2">
      <c r="A49" s="17"/>
      <c r="B49" s="35"/>
    </row>
    <row r="50" spans="1:2">
      <c r="A50" s="17"/>
      <c r="B50" s="35"/>
    </row>
  </sheetData>
  <mergeCells count="1">
    <mergeCell ref="D1:E1"/>
  </mergeCells>
  <pageMargins left="0.75" right="0.75" top="1" bottom="1" header="0.51111111111111107" footer="0.51111111111111107"/>
  <pageSetup paperSize="9" fitToWidth="0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4"/>
  <dimension ref="A1:G50"/>
  <sheetViews>
    <sheetView topLeftCell="A3" workbookViewId="0">
      <selection activeCell="C3" sqref="C3"/>
    </sheetView>
  </sheetViews>
  <sheetFormatPr defaultRowHeight="15.75"/>
  <cols>
    <col min="1" max="1" width="19.375" customWidth="1"/>
    <col min="2" max="2" width="46.625" style="31" bestFit="1" customWidth="1"/>
    <col min="4" max="4" width="13.375" bestFit="1" customWidth="1"/>
  </cols>
  <sheetData>
    <row r="1" spans="1:7">
      <c r="B1" s="33"/>
      <c r="C1" s="2"/>
      <c r="D1" s="57" t="s">
        <v>2</v>
      </c>
      <c r="E1" s="57"/>
      <c r="F1" s="2"/>
    </row>
    <row r="2" spans="1:7">
      <c r="A2" s="17" t="s">
        <v>19</v>
      </c>
      <c r="B2" s="34" t="s">
        <v>0</v>
      </c>
      <c r="C2" s="1" t="s">
        <v>4</v>
      </c>
      <c r="D2" s="1" t="s">
        <v>5</v>
      </c>
      <c r="E2" s="1" t="s">
        <v>6</v>
      </c>
      <c r="F2" s="1" t="s">
        <v>7</v>
      </c>
    </row>
    <row r="3" spans="1:7">
      <c r="A3" s="17"/>
      <c r="B3" s="35" t="str">
        <f>Sheet1!B3</f>
        <v>ABONYI DAVID TOCHUKWU</v>
      </c>
      <c r="C3" s="2">
        <v>8</v>
      </c>
      <c r="D3" s="2">
        <v>3</v>
      </c>
      <c r="E3" s="2">
        <v>3</v>
      </c>
      <c r="F3" s="2">
        <v>36</v>
      </c>
      <c r="G3">
        <f>SUM(C3:F3)</f>
        <v>50</v>
      </c>
    </row>
    <row r="4" spans="1:7">
      <c r="A4" s="17"/>
      <c r="B4" s="35" t="str">
        <f>Sheet1!B4</f>
        <v>AGBO CHIMMUANYA GOODNEWS</v>
      </c>
      <c r="C4" s="2">
        <v>8</v>
      </c>
      <c r="D4" s="2">
        <v>7</v>
      </c>
      <c r="E4" s="2">
        <v>4</v>
      </c>
      <c r="F4" s="2">
        <v>43</v>
      </c>
      <c r="G4">
        <f t="shared" ref="G4:G48" si="0">SUM(C4:F4)</f>
        <v>62</v>
      </c>
    </row>
    <row r="5" spans="1:7">
      <c r="A5" s="17"/>
      <c r="B5" s="35" t="str">
        <f>Sheet1!B5</f>
        <v>AGU OLUCHI GIFT</v>
      </c>
      <c r="C5" s="2">
        <v>9</v>
      </c>
      <c r="D5" s="2">
        <v>5</v>
      </c>
      <c r="E5" s="2">
        <v>3</v>
      </c>
      <c r="F5" s="2">
        <v>28</v>
      </c>
      <c r="G5">
        <f t="shared" si="0"/>
        <v>45</v>
      </c>
    </row>
    <row r="6" spans="1:7">
      <c r="A6" s="17"/>
      <c r="B6" s="35" t="str">
        <f>Sheet1!B6</f>
        <v>ANI CALEB AKACHUKWU</v>
      </c>
      <c r="C6" s="36">
        <v>8</v>
      </c>
      <c r="D6" s="36">
        <v>2</v>
      </c>
      <c r="E6" s="36">
        <v>2</v>
      </c>
      <c r="F6" s="36">
        <v>29</v>
      </c>
      <c r="G6">
        <f t="shared" si="0"/>
        <v>41</v>
      </c>
    </row>
    <row r="7" spans="1:7">
      <c r="A7" s="17"/>
      <c r="B7" s="35" t="str">
        <f>Sheet1!B7</f>
        <v>AZUBUIKE EMMANUEL CHIMDINDU</v>
      </c>
      <c r="C7" s="36">
        <v>8</v>
      </c>
      <c r="D7" s="36">
        <v>7</v>
      </c>
      <c r="E7" s="36">
        <v>6</v>
      </c>
      <c r="F7" s="36">
        <v>45</v>
      </c>
      <c r="G7">
        <f t="shared" si="0"/>
        <v>66</v>
      </c>
    </row>
    <row r="8" spans="1:7">
      <c r="A8" s="17"/>
      <c r="B8" s="35" t="str">
        <f>Sheet1!B8</f>
        <v>CHUKWUKA CHIMAMAKA</v>
      </c>
      <c r="C8" s="36">
        <v>8</v>
      </c>
      <c r="D8" s="36">
        <v>7</v>
      </c>
      <c r="E8" s="36">
        <v>7</v>
      </c>
      <c r="F8" s="36">
        <v>49</v>
      </c>
      <c r="G8">
        <f t="shared" si="0"/>
        <v>71</v>
      </c>
    </row>
    <row r="9" spans="1:7">
      <c r="A9" s="17"/>
      <c r="B9" s="35" t="str">
        <f>Sheet1!B9</f>
        <v>EBERECHUKWU VICTOR MUNACHIMSO</v>
      </c>
      <c r="C9" s="36">
        <v>8</v>
      </c>
      <c r="D9" s="36">
        <v>4</v>
      </c>
      <c r="E9" s="36">
        <v>4</v>
      </c>
      <c r="F9" s="36">
        <v>36</v>
      </c>
      <c r="G9">
        <f t="shared" si="0"/>
        <v>52</v>
      </c>
    </row>
    <row r="10" spans="1:7">
      <c r="A10" s="17"/>
      <c r="B10" s="35" t="str">
        <f>Sheet1!B10</f>
        <v>EMMANUEL AMARACHI</v>
      </c>
      <c r="C10" s="36">
        <v>6</v>
      </c>
      <c r="D10" s="36">
        <v>4</v>
      </c>
      <c r="E10" s="36">
        <v>2</v>
      </c>
      <c r="F10" s="36">
        <v>28</v>
      </c>
      <c r="G10">
        <f t="shared" si="0"/>
        <v>40</v>
      </c>
    </row>
    <row r="11" spans="1:7">
      <c r="A11" s="17"/>
      <c r="B11" s="35" t="str">
        <f>Sheet1!B11</f>
        <v>EMMANUEL SUCCESS</v>
      </c>
      <c r="C11" s="36">
        <v>8</v>
      </c>
      <c r="D11" s="36">
        <v>2</v>
      </c>
      <c r="E11" s="36">
        <v>2</v>
      </c>
      <c r="F11" s="36">
        <v>18</v>
      </c>
      <c r="G11">
        <f t="shared" si="0"/>
        <v>30</v>
      </c>
    </row>
    <row r="12" spans="1:7">
      <c r="A12" s="17"/>
      <c r="B12" s="35" t="str">
        <f>Sheet1!B12</f>
        <v>ENEJE AKACHUKWU PRINCEWILL</v>
      </c>
      <c r="C12" s="36">
        <v>5</v>
      </c>
      <c r="D12" s="36">
        <v>5</v>
      </c>
      <c r="E12" s="36">
        <v>5</v>
      </c>
      <c r="F12" s="36">
        <v>32</v>
      </c>
      <c r="G12">
        <f t="shared" si="0"/>
        <v>47</v>
      </c>
    </row>
    <row r="13" spans="1:7">
      <c r="A13" s="17"/>
      <c r="B13" s="35" t="str">
        <f>Sheet1!B13</f>
        <v>EZE CHINEMEMMA GLORY</v>
      </c>
      <c r="C13" s="36">
        <v>8</v>
      </c>
      <c r="D13" s="36">
        <v>7</v>
      </c>
      <c r="E13" s="36">
        <v>4</v>
      </c>
      <c r="F13" s="36">
        <v>49</v>
      </c>
      <c r="G13">
        <f t="shared" si="0"/>
        <v>68</v>
      </c>
    </row>
    <row r="14" spans="1:7">
      <c r="A14" s="17"/>
      <c r="B14" s="35" t="str">
        <f>Sheet1!B14</f>
        <v>EZECHINYERE CHIBUNGOZIM</v>
      </c>
      <c r="C14" s="36">
        <v>10</v>
      </c>
      <c r="D14" s="36">
        <v>8</v>
      </c>
      <c r="E14" s="36">
        <v>7</v>
      </c>
      <c r="F14" s="36">
        <v>50</v>
      </c>
      <c r="G14">
        <f t="shared" si="0"/>
        <v>75</v>
      </c>
    </row>
    <row r="15" spans="1:7">
      <c r="A15" s="17"/>
      <c r="B15" s="35" t="str">
        <f>Sheet1!B15</f>
        <v>IGWE MIRACLE CHIZARAEKPERE</v>
      </c>
      <c r="C15" s="36">
        <v>9</v>
      </c>
      <c r="D15" s="36">
        <v>4</v>
      </c>
      <c r="E15" s="36">
        <v>5</v>
      </c>
      <c r="F15" s="36">
        <v>35</v>
      </c>
      <c r="G15">
        <f t="shared" si="0"/>
        <v>53</v>
      </c>
    </row>
    <row r="16" spans="1:7">
      <c r="A16" s="17"/>
      <c r="B16" s="35" t="str">
        <f>Sheet1!B16</f>
        <v>NNAJI FAVOUR CHIDIMMA</v>
      </c>
      <c r="C16" s="36">
        <v>7</v>
      </c>
      <c r="D16" s="36">
        <v>6</v>
      </c>
      <c r="E16" s="36">
        <v>5</v>
      </c>
      <c r="F16" s="36">
        <v>40</v>
      </c>
      <c r="G16">
        <f t="shared" si="0"/>
        <v>58</v>
      </c>
    </row>
    <row r="17" spans="1:7">
      <c r="A17" s="17"/>
      <c r="B17" s="35" t="str">
        <f>Sheet1!B17</f>
        <v>NWOBODO MERIT</v>
      </c>
      <c r="C17" s="36">
        <v>9</v>
      </c>
      <c r="D17" s="36">
        <v>6</v>
      </c>
      <c r="E17" s="36">
        <v>5</v>
      </c>
      <c r="F17" s="36">
        <v>37</v>
      </c>
      <c r="G17">
        <f t="shared" si="0"/>
        <v>57</v>
      </c>
    </row>
    <row r="18" spans="1:7">
      <c r="A18" s="17"/>
      <c r="B18" s="35" t="str">
        <f>Sheet1!B18</f>
        <v>OBADIAH DIVINE</v>
      </c>
      <c r="C18" s="36">
        <v>7</v>
      </c>
      <c r="D18" s="36">
        <v>5</v>
      </c>
      <c r="E18" s="36">
        <v>6</v>
      </c>
      <c r="F18" s="36">
        <v>46</v>
      </c>
      <c r="G18">
        <f t="shared" si="0"/>
        <v>64</v>
      </c>
    </row>
    <row r="19" spans="1:7">
      <c r="A19" s="17"/>
      <c r="B19" s="35" t="str">
        <f>Sheet1!B19</f>
        <v>MBA PRECIOUS</v>
      </c>
      <c r="C19" s="36">
        <v>9</v>
      </c>
      <c r="D19" s="36">
        <v>7</v>
      </c>
      <c r="E19" s="36">
        <v>4</v>
      </c>
      <c r="F19" s="36">
        <v>47</v>
      </c>
      <c r="G19">
        <f t="shared" si="0"/>
        <v>67</v>
      </c>
    </row>
    <row r="20" spans="1:7">
      <c r="A20" s="17"/>
      <c r="B20" s="35" t="str">
        <f>Sheet1!B20</f>
        <v>OGO MIRACLE TOCHUKWU</v>
      </c>
      <c r="C20" s="36">
        <v>8</v>
      </c>
      <c r="D20" s="36">
        <v>3</v>
      </c>
      <c r="E20" s="36">
        <v>8</v>
      </c>
      <c r="F20" s="36">
        <v>41</v>
      </c>
      <c r="G20">
        <f t="shared" si="0"/>
        <v>60</v>
      </c>
    </row>
    <row r="21" spans="1:7">
      <c r="A21" s="17"/>
      <c r="B21" s="35" t="str">
        <f>Sheet1!B21</f>
        <v>OKOH CHIEMERIE SAMUEL</v>
      </c>
      <c r="C21" s="36">
        <v>9</v>
      </c>
      <c r="D21" s="36">
        <v>7</v>
      </c>
      <c r="E21" s="36">
        <v>8</v>
      </c>
      <c r="F21" s="36">
        <v>51</v>
      </c>
      <c r="G21">
        <f t="shared" si="0"/>
        <v>75</v>
      </c>
    </row>
    <row r="22" spans="1:7">
      <c r="A22" s="17"/>
      <c r="B22" s="35" t="str">
        <f>Sheet1!B22</f>
        <v>OKORONKWO OTUOSISOCHUKWU</v>
      </c>
      <c r="C22" s="36">
        <v>8</v>
      </c>
      <c r="D22" s="36">
        <v>6</v>
      </c>
      <c r="E22" s="36">
        <v>4</v>
      </c>
      <c r="F22" s="36">
        <v>47</v>
      </c>
      <c r="G22">
        <f t="shared" si="0"/>
        <v>65</v>
      </c>
    </row>
    <row r="23" spans="1:7">
      <c r="A23" s="17"/>
      <c r="B23" s="35" t="str">
        <f>Sheet1!B23</f>
        <v>OSAKWE KENECHUKWU</v>
      </c>
      <c r="C23" s="36">
        <v>7</v>
      </c>
      <c r="D23" s="36">
        <v>5</v>
      </c>
      <c r="E23" s="36">
        <v>3</v>
      </c>
      <c r="F23" s="36">
        <v>35</v>
      </c>
      <c r="G23">
        <f t="shared" si="0"/>
        <v>50</v>
      </c>
    </row>
    <row r="24" spans="1:7">
      <c r="A24" s="17"/>
      <c r="B24" s="35" t="str">
        <f>Sheet1!B24</f>
        <v>UKPAI HADASSAH IHUOMA</v>
      </c>
      <c r="C24" s="36">
        <v>10</v>
      </c>
      <c r="D24" s="36">
        <v>7</v>
      </c>
      <c r="E24" s="36">
        <v>8</v>
      </c>
      <c r="F24" s="36">
        <v>53</v>
      </c>
      <c r="G24">
        <f t="shared" si="0"/>
        <v>78</v>
      </c>
    </row>
    <row r="25" spans="1:7">
      <c r="A25" s="17"/>
      <c r="B25" s="35" t="str">
        <f>Sheet1!B25</f>
        <v>CHIBUOKE CHIAGBANWE PREVAILER</v>
      </c>
      <c r="C25" s="36">
        <v>9</v>
      </c>
      <c r="D25" s="36">
        <v>1</v>
      </c>
      <c r="E25" s="36">
        <v>3</v>
      </c>
      <c r="F25" s="36">
        <v>29</v>
      </c>
      <c r="G25">
        <f t="shared" si="0"/>
        <v>42</v>
      </c>
    </row>
    <row r="26" spans="1:7">
      <c r="A26" s="17"/>
      <c r="B26" s="35">
        <f>Sheet1!B26</f>
        <v>0</v>
      </c>
      <c r="C26" s="36"/>
      <c r="D26" s="36"/>
      <c r="E26" s="36"/>
      <c r="F26" s="36"/>
      <c r="G26">
        <f t="shared" si="0"/>
        <v>0</v>
      </c>
    </row>
    <row r="27" spans="1:7">
      <c r="A27" s="17"/>
      <c r="B27" s="35">
        <f>Sheet1!B27</f>
        <v>0</v>
      </c>
      <c r="C27" s="36"/>
      <c r="D27" s="36"/>
      <c r="E27" s="36"/>
      <c r="F27" s="36"/>
      <c r="G27">
        <f t="shared" si="0"/>
        <v>0</v>
      </c>
    </row>
    <row r="28" spans="1:7">
      <c r="A28" s="17"/>
      <c r="B28" s="35">
        <f>Sheet1!B28</f>
        <v>0</v>
      </c>
      <c r="C28" s="36"/>
      <c r="D28" s="36"/>
      <c r="E28" s="36"/>
      <c r="F28" s="36"/>
      <c r="G28">
        <f t="shared" si="0"/>
        <v>0</v>
      </c>
    </row>
    <row r="29" spans="1:7">
      <c r="A29" s="17"/>
      <c r="B29" s="35">
        <f>Sheet1!B29</f>
        <v>0</v>
      </c>
      <c r="C29" s="36"/>
      <c r="D29" s="36"/>
      <c r="E29" s="36"/>
      <c r="F29" s="36"/>
      <c r="G29">
        <f t="shared" si="0"/>
        <v>0</v>
      </c>
    </row>
    <row r="30" spans="1:7">
      <c r="A30" s="17"/>
      <c r="B30" s="35">
        <f>Sheet1!B30</f>
        <v>0</v>
      </c>
      <c r="C30" s="36"/>
      <c r="D30" s="36"/>
      <c r="E30" s="36"/>
      <c r="F30" s="36"/>
      <c r="G30">
        <f t="shared" si="0"/>
        <v>0</v>
      </c>
    </row>
    <row r="31" spans="1:7">
      <c r="A31" s="17"/>
      <c r="B31" s="35">
        <f>Sheet1!B31</f>
        <v>0</v>
      </c>
      <c r="C31" s="36"/>
      <c r="D31" s="36"/>
      <c r="E31" s="36"/>
      <c r="F31" s="36"/>
      <c r="G31">
        <f t="shared" si="0"/>
        <v>0</v>
      </c>
    </row>
    <row r="32" spans="1:7">
      <c r="A32" s="17"/>
      <c r="B32" s="35">
        <f>Sheet1!B32</f>
        <v>0</v>
      </c>
      <c r="C32" s="36"/>
      <c r="D32" s="36"/>
      <c r="E32" s="36"/>
      <c r="F32" s="36"/>
      <c r="G32">
        <f t="shared" si="0"/>
        <v>0</v>
      </c>
    </row>
    <row r="33" spans="1:7">
      <c r="A33" s="17"/>
      <c r="B33" s="35">
        <f>Sheet1!B33</f>
        <v>0</v>
      </c>
      <c r="C33" s="36"/>
      <c r="D33" s="36"/>
      <c r="E33" s="36"/>
      <c r="F33" s="36"/>
      <c r="G33">
        <f t="shared" si="0"/>
        <v>0</v>
      </c>
    </row>
    <row r="34" spans="1:7">
      <c r="A34" s="17"/>
      <c r="B34" s="35">
        <f>Sheet1!B34</f>
        <v>0</v>
      </c>
      <c r="C34" s="36"/>
      <c r="D34" s="36"/>
      <c r="E34" s="36"/>
      <c r="F34" s="36"/>
      <c r="G34">
        <f t="shared" si="0"/>
        <v>0</v>
      </c>
    </row>
    <row r="35" spans="1:7">
      <c r="A35" s="17"/>
      <c r="B35" s="35">
        <f>Sheet1!B35</f>
        <v>0</v>
      </c>
      <c r="C35" s="36"/>
      <c r="D35" s="36"/>
      <c r="E35" s="36"/>
      <c r="F35" s="36"/>
      <c r="G35">
        <f t="shared" si="0"/>
        <v>0</v>
      </c>
    </row>
    <row r="36" spans="1:7">
      <c r="A36" s="17"/>
      <c r="B36" s="35">
        <f>Sheet1!B36</f>
        <v>0</v>
      </c>
      <c r="C36" s="36"/>
      <c r="D36" s="36"/>
      <c r="E36" s="36"/>
      <c r="F36" s="36"/>
      <c r="G36">
        <f t="shared" si="0"/>
        <v>0</v>
      </c>
    </row>
    <row r="37" spans="1:7">
      <c r="A37" s="17"/>
      <c r="B37" s="35">
        <f>Sheet1!B37</f>
        <v>0</v>
      </c>
      <c r="C37" s="36"/>
      <c r="D37" s="36"/>
      <c r="E37" s="36"/>
      <c r="F37" s="36"/>
      <c r="G37">
        <f t="shared" si="0"/>
        <v>0</v>
      </c>
    </row>
    <row r="38" spans="1:7">
      <c r="A38" s="17"/>
      <c r="B38" s="35">
        <f>Sheet1!B38</f>
        <v>0</v>
      </c>
      <c r="C38" s="36"/>
      <c r="D38" s="36"/>
      <c r="E38" s="36"/>
      <c r="F38" s="36"/>
      <c r="G38">
        <f t="shared" si="0"/>
        <v>0</v>
      </c>
    </row>
    <row r="39" spans="1:7">
      <c r="A39" s="17"/>
      <c r="B39" s="35">
        <f>Sheet1!B39</f>
        <v>0</v>
      </c>
      <c r="C39" s="36"/>
      <c r="D39" s="36"/>
      <c r="E39" s="36"/>
      <c r="F39" s="36"/>
      <c r="G39">
        <f t="shared" si="0"/>
        <v>0</v>
      </c>
    </row>
    <row r="40" spans="1:7">
      <c r="A40" s="17"/>
      <c r="B40" s="35">
        <f>Sheet1!B40</f>
        <v>0</v>
      </c>
      <c r="C40" s="36"/>
      <c r="D40" s="36"/>
      <c r="E40" s="36"/>
      <c r="F40" s="36"/>
      <c r="G40">
        <f t="shared" si="0"/>
        <v>0</v>
      </c>
    </row>
    <row r="41" spans="1:7">
      <c r="A41" s="17"/>
      <c r="B41" s="35">
        <f>Sheet1!B41</f>
        <v>0</v>
      </c>
      <c r="C41" s="36"/>
      <c r="D41" s="36"/>
      <c r="E41" s="36"/>
      <c r="F41" s="36"/>
      <c r="G41">
        <f t="shared" si="0"/>
        <v>0</v>
      </c>
    </row>
    <row r="42" spans="1:7">
      <c r="A42" s="17"/>
      <c r="B42" s="35">
        <f>Sheet1!B42</f>
        <v>0</v>
      </c>
      <c r="C42" s="36"/>
      <c r="D42" s="36"/>
      <c r="E42" s="36"/>
      <c r="F42" s="36"/>
      <c r="G42">
        <f t="shared" si="0"/>
        <v>0</v>
      </c>
    </row>
    <row r="43" spans="1:7">
      <c r="A43" s="17"/>
      <c r="B43" s="35">
        <f>Sheet1!B43</f>
        <v>0</v>
      </c>
      <c r="C43" s="36"/>
      <c r="D43" s="36"/>
      <c r="E43" s="36"/>
      <c r="F43" s="36"/>
      <c r="G43">
        <f t="shared" si="0"/>
        <v>0</v>
      </c>
    </row>
    <row r="44" spans="1:7">
      <c r="A44" s="17"/>
      <c r="B44" s="35">
        <f>Sheet1!B44</f>
        <v>0</v>
      </c>
      <c r="C44" s="36"/>
      <c r="D44" s="36"/>
      <c r="E44" s="36"/>
      <c r="F44" s="36"/>
      <c r="G44">
        <f t="shared" si="0"/>
        <v>0</v>
      </c>
    </row>
    <row r="45" spans="1:7">
      <c r="A45" s="17"/>
      <c r="B45" s="35">
        <f>Sheet1!B45</f>
        <v>0</v>
      </c>
      <c r="C45" s="36"/>
      <c r="D45" s="36"/>
      <c r="E45" s="36"/>
      <c r="F45" s="36"/>
      <c r="G45">
        <f t="shared" si="0"/>
        <v>0</v>
      </c>
    </row>
    <row r="46" spans="1:7">
      <c r="A46" s="17"/>
      <c r="B46" s="35">
        <f>Sheet1!B46</f>
        <v>0</v>
      </c>
      <c r="C46" s="36"/>
      <c r="D46" s="36"/>
      <c r="E46" s="36"/>
      <c r="F46" s="36"/>
      <c r="G46">
        <f t="shared" si="0"/>
        <v>0</v>
      </c>
    </row>
    <row r="47" spans="1:7">
      <c r="A47" s="17"/>
      <c r="B47" s="35">
        <f>Sheet1!B47</f>
        <v>0</v>
      </c>
      <c r="C47" s="36"/>
      <c r="D47" s="36"/>
      <c r="E47" s="36"/>
      <c r="F47" s="36"/>
      <c r="G47">
        <f t="shared" si="0"/>
        <v>0</v>
      </c>
    </row>
    <row r="48" spans="1:7">
      <c r="A48" s="17"/>
      <c r="B48" s="35">
        <f>Sheet1!B48</f>
        <v>0</v>
      </c>
      <c r="C48" s="36"/>
      <c r="D48" s="36"/>
      <c r="E48" s="36"/>
      <c r="F48" s="36"/>
      <c r="G48">
        <f t="shared" si="0"/>
        <v>0</v>
      </c>
    </row>
    <row r="49" spans="1:2">
      <c r="A49" s="17"/>
      <c r="B49" s="35"/>
    </row>
    <row r="50" spans="1:2">
      <c r="A50" s="17"/>
      <c r="B50" s="35"/>
    </row>
  </sheetData>
  <mergeCells count="1">
    <mergeCell ref="D1:E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5"/>
  <dimension ref="A1:G50"/>
  <sheetViews>
    <sheetView workbookViewId="0">
      <selection activeCell="D8" sqref="D8"/>
    </sheetView>
  </sheetViews>
  <sheetFormatPr defaultRowHeight="15.75"/>
  <cols>
    <col min="1" max="1" width="20.5" customWidth="1"/>
    <col min="2" max="2" width="34.375" style="31" customWidth="1"/>
  </cols>
  <sheetData>
    <row r="1" spans="1:6">
      <c r="B1" s="33"/>
      <c r="C1" s="2"/>
      <c r="D1" s="57" t="s">
        <v>40</v>
      </c>
      <c r="E1" s="57"/>
      <c r="F1" s="2"/>
    </row>
    <row r="2" spans="1:6">
      <c r="A2" s="17" t="s">
        <v>19</v>
      </c>
      <c r="B2" s="34" t="s">
        <v>0</v>
      </c>
      <c r="C2" s="1" t="s">
        <v>4</v>
      </c>
      <c r="D2" s="1" t="s">
        <v>5</v>
      </c>
      <c r="E2" s="1" t="s">
        <v>6</v>
      </c>
      <c r="F2" s="1" t="s">
        <v>7</v>
      </c>
    </row>
    <row r="3" spans="1:6">
      <c r="A3" s="17"/>
      <c r="B3" s="35" t="str">
        <f>Sheet1!B3</f>
        <v>ABONYI DAVID TOCHUKWU</v>
      </c>
      <c r="C3">
        <v>10</v>
      </c>
      <c r="D3">
        <v>9</v>
      </c>
      <c r="E3">
        <v>6</v>
      </c>
      <c r="F3">
        <v>64</v>
      </c>
    </row>
    <row r="4" spans="1:6">
      <c r="A4" s="17"/>
      <c r="B4" s="35" t="str">
        <f>Sheet1!B4</f>
        <v>AGBO CHIMMUANYA GOODNEWS</v>
      </c>
      <c r="C4">
        <v>10</v>
      </c>
      <c r="D4">
        <v>8</v>
      </c>
      <c r="E4">
        <v>8</v>
      </c>
      <c r="F4">
        <v>61</v>
      </c>
    </row>
    <row r="5" spans="1:6">
      <c r="A5" s="17"/>
      <c r="B5" s="35" t="str">
        <f>Sheet1!B5</f>
        <v>AGU OLUCHI GIFT</v>
      </c>
      <c r="C5">
        <v>10</v>
      </c>
      <c r="D5">
        <v>7</v>
      </c>
      <c r="E5">
        <v>10</v>
      </c>
      <c r="F5">
        <v>60</v>
      </c>
    </row>
    <row r="6" spans="1:6">
      <c r="A6" s="17"/>
      <c r="B6" s="35" t="str">
        <f>Sheet1!B6</f>
        <v>ANI CALEB AKACHUKWU</v>
      </c>
      <c r="C6">
        <v>10</v>
      </c>
      <c r="D6">
        <v>7</v>
      </c>
      <c r="E6">
        <v>10</v>
      </c>
      <c r="F6">
        <v>49</v>
      </c>
    </row>
    <row r="7" spans="1:6">
      <c r="A7" s="17"/>
      <c r="B7" s="35" t="str">
        <f>Sheet1!B7</f>
        <v>AZUBUIKE EMMANUEL CHIMDINDU</v>
      </c>
      <c r="C7">
        <v>10</v>
      </c>
      <c r="D7">
        <v>9</v>
      </c>
      <c r="E7">
        <v>6</v>
      </c>
      <c r="F7">
        <v>58</v>
      </c>
    </row>
    <row r="8" spans="1:6">
      <c r="A8" s="17"/>
      <c r="B8" s="35" t="str">
        <f>Sheet1!B8</f>
        <v>CHUKWUKA CHIMAMAKA</v>
      </c>
      <c r="C8">
        <v>9</v>
      </c>
      <c r="D8">
        <v>9</v>
      </c>
      <c r="E8">
        <v>8</v>
      </c>
      <c r="F8">
        <v>54</v>
      </c>
    </row>
    <row r="9" spans="1:6">
      <c r="A9" s="17"/>
      <c r="B9" s="35" t="str">
        <f>Sheet1!B9</f>
        <v>EBERECHUKWU VICTOR MUNACHIMSO</v>
      </c>
      <c r="C9">
        <v>10</v>
      </c>
      <c r="D9">
        <v>8</v>
      </c>
      <c r="E9">
        <v>8</v>
      </c>
      <c r="F9">
        <v>41</v>
      </c>
    </row>
    <row r="10" spans="1:6">
      <c r="A10" s="17"/>
      <c r="B10" s="35" t="str">
        <f>Sheet1!B10</f>
        <v>EMMANUEL AMARACHI</v>
      </c>
      <c r="C10">
        <v>10</v>
      </c>
      <c r="D10">
        <v>7</v>
      </c>
      <c r="E10">
        <v>6</v>
      </c>
      <c r="F10">
        <v>59</v>
      </c>
    </row>
    <row r="11" spans="1:6">
      <c r="A11" s="17"/>
      <c r="B11" s="35" t="str">
        <f>Sheet1!B11</f>
        <v>EMMANUEL SUCCESS</v>
      </c>
      <c r="C11">
        <v>2</v>
      </c>
      <c r="D11">
        <v>6</v>
      </c>
      <c r="E11">
        <v>8</v>
      </c>
      <c r="F11">
        <v>51</v>
      </c>
    </row>
    <row r="12" spans="1:6">
      <c r="A12" s="17"/>
      <c r="B12" s="35" t="str">
        <f>Sheet1!B12</f>
        <v>ENEJE AKACHUKWU PRINCEWILL</v>
      </c>
      <c r="C12">
        <v>10</v>
      </c>
      <c r="D12">
        <v>7</v>
      </c>
      <c r="E12">
        <v>6</v>
      </c>
      <c r="F12">
        <v>55</v>
      </c>
    </row>
    <row r="13" spans="1:6">
      <c r="A13" s="17"/>
      <c r="B13" s="35" t="str">
        <f>Sheet1!B13</f>
        <v>EZE CHINEMEMMA GLORY</v>
      </c>
      <c r="C13">
        <v>10</v>
      </c>
      <c r="D13">
        <v>9</v>
      </c>
      <c r="E13">
        <v>10</v>
      </c>
      <c r="F13">
        <v>66</v>
      </c>
    </row>
    <row r="14" spans="1:6">
      <c r="A14" s="17"/>
      <c r="B14" s="35" t="str">
        <f>Sheet1!B14</f>
        <v>EZECHINYERE CHIBUNGOZIM</v>
      </c>
      <c r="C14">
        <v>10</v>
      </c>
      <c r="D14">
        <v>6</v>
      </c>
      <c r="E14">
        <v>10</v>
      </c>
      <c r="F14">
        <v>54</v>
      </c>
    </row>
    <row r="15" spans="1:6">
      <c r="A15" s="17"/>
      <c r="B15" s="35" t="str">
        <f>Sheet1!B15</f>
        <v>IGWE MIRACLE CHIZARAEKPERE</v>
      </c>
      <c r="C15">
        <v>10</v>
      </c>
      <c r="D15">
        <v>6</v>
      </c>
      <c r="E15">
        <v>10</v>
      </c>
      <c r="F15">
        <v>64</v>
      </c>
    </row>
    <row r="16" spans="1:6">
      <c r="A16" s="17"/>
      <c r="B16" s="35" t="str">
        <f>Sheet1!B16</f>
        <v>NNAJI FAVOUR CHIDIMMA</v>
      </c>
      <c r="C16">
        <v>10</v>
      </c>
      <c r="D16">
        <v>9</v>
      </c>
      <c r="E16">
        <v>10</v>
      </c>
      <c r="F16">
        <v>57</v>
      </c>
    </row>
    <row r="17" spans="1:7">
      <c r="A17" s="17"/>
      <c r="B17" s="35" t="str">
        <f>Sheet1!B17</f>
        <v>NWOBODO MERIT</v>
      </c>
      <c r="C17">
        <v>10</v>
      </c>
      <c r="D17">
        <v>7</v>
      </c>
      <c r="E17">
        <v>8</v>
      </c>
      <c r="F17">
        <v>63</v>
      </c>
    </row>
    <row r="18" spans="1:7">
      <c r="A18" s="17"/>
      <c r="B18" s="35" t="str">
        <f>Sheet1!B18</f>
        <v>OBADIAH DIVINE</v>
      </c>
      <c r="C18">
        <v>2</v>
      </c>
      <c r="D18">
        <v>9</v>
      </c>
      <c r="E18">
        <v>10</v>
      </c>
      <c r="F18">
        <v>64</v>
      </c>
    </row>
    <row r="19" spans="1:7">
      <c r="A19" s="17"/>
      <c r="B19" s="35" t="str">
        <f>Sheet1!B19</f>
        <v>MBA PRECIOUS</v>
      </c>
      <c r="C19">
        <v>10</v>
      </c>
      <c r="D19">
        <v>8</v>
      </c>
      <c r="E19">
        <v>10</v>
      </c>
      <c r="F19">
        <v>57</v>
      </c>
    </row>
    <row r="20" spans="1:7">
      <c r="A20" s="17"/>
      <c r="B20" s="35" t="str">
        <f>Sheet1!B20</f>
        <v>OGO MIRACLE TOCHUKWU</v>
      </c>
      <c r="C20">
        <v>10</v>
      </c>
      <c r="D20">
        <v>8</v>
      </c>
      <c r="E20">
        <v>10</v>
      </c>
      <c r="F20">
        <v>64</v>
      </c>
    </row>
    <row r="21" spans="1:7">
      <c r="A21" s="17"/>
      <c r="B21" s="35" t="str">
        <f>Sheet1!B21</f>
        <v>OKOH CHIEMERIE SAMUEL</v>
      </c>
      <c r="C21">
        <v>10</v>
      </c>
      <c r="D21">
        <v>9</v>
      </c>
      <c r="E21">
        <v>10</v>
      </c>
      <c r="F21">
        <v>63</v>
      </c>
    </row>
    <row r="22" spans="1:7">
      <c r="A22" s="17"/>
      <c r="B22" s="35" t="str">
        <f>Sheet1!B22</f>
        <v>OKORONKWO OTUOSISOCHUKWU</v>
      </c>
      <c r="C22">
        <v>10</v>
      </c>
      <c r="D22">
        <v>9</v>
      </c>
      <c r="E22">
        <v>8</v>
      </c>
      <c r="F22">
        <v>65</v>
      </c>
    </row>
    <row r="23" spans="1:7">
      <c r="A23" s="17"/>
      <c r="B23" s="35" t="str">
        <f>Sheet1!B23</f>
        <v>OSAKWE KENECHUKWU</v>
      </c>
      <c r="C23">
        <v>10</v>
      </c>
      <c r="D23">
        <v>8</v>
      </c>
      <c r="E23">
        <v>8</v>
      </c>
      <c r="F23">
        <v>64</v>
      </c>
    </row>
    <row r="24" spans="1:7">
      <c r="A24" s="17"/>
      <c r="B24" s="35" t="str">
        <f>Sheet1!B24</f>
        <v>UKPAI HADASSAH IHUOMA</v>
      </c>
      <c r="C24">
        <v>9</v>
      </c>
      <c r="D24">
        <v>10</v>
      </c>
      <c r="E24">
        <v>8</v>
      </c>
      <c r="F24">
        <v>62</v>
      </c>
    </row>
    <row r="25" spans="1:7">
      <c r="A25" s="17"/>
      <c r="B25" s="35" t="str">
        <f>Sheet1!B25</f>
        <v>CHIBUOKE CHIAGBANWE PREVAILER</v>
      </c>
      <c r="C25">
        <v>10</v>
      </c>
      <c r="D25">
        <v>8</v>
      </c>
      <c r="E25">
        <v>8</v>
      </c>
      <c r="F25">
        <v>57</v>
      </c>
    </row>
    <row r="26" spans="1:7">
      <c r="A26" s="17"/>
      <c r="B26" s="35">
        <f>Sheet1!B26</f>
        <v>0</v>
      </c>
      <c r="C26" s="4"/>
      <c r="D26" s="4"/>
      <c r="E26" s="4"/>
      <c r="F26" s="4"/>
    </row>
    <row r="27" spans="1:7">
      <c r="A27" s="17"/>
      <c r="B27" s="35">
        <f>Sheet1!B27</f>
        <v>0</v>
      </c>
      <c r="C27" s="4"/>
      <c r="D27" s="4"/>
      <c r="E27" s="4"/>
      <c r="F27" s="4"/>
    </row>
    <row r="28" spans="1:7">
      <c r="A28" s="17"/>
      <c r="B28" s="35">
        <f>Sheet1!B28</f>
        <v>0</v>
      </c>
      <c r="C28" s="4"/>
      <c r="D28" s="4"/>
      <c r="E28" s="4"/>
      <c r="F28" s="4"/>
    </row>
    <row r="29" spans="1:7">
      <c r="A29" s="17"/>
      <c r="B29" s="35">
        <f>Sheet1!B29</f>
        <v>0</v>
      </c>
      <c r="C29" s="4"/>
      <c r="D29" s="4"/>
      <c r="E29" s="4"/>
      <c r="F29" s="4"/>
    </row>
    <row r="30" spans="1:7">
      <c r="A30" s="17"/>
      <c r="B30" s="35">
        <f>Sheet1!B30</f>
        <v>0</v>
      </c>
      <c r="C30" s="4"/>
      <c r="D30" s="4"/>
      <c r="E30" s="4"/>
      <c r="F30" s="4"/>
      <c r="G30" s="4"/>
    </row>
    <row r="31" spans="1:7">
      <c r="A31" s="17"/>
      <c r="B31" s="35">
        <f>Sheet1!B31</f>
        <v>0</v>
      </c>
      <c r="C31" s="4"/>
      <c r="D31" s="4"/>
      <c r="E31" s="4"/>
      <c r="F31" s="4"/>
    </row>
    <row r="32" spans="1:7">
      <c r="A32" s="17"/>
      <c r="B32" s="35">
        <f>Sheet1!B32</f>
        <v>0</v>
      </c>
      <c r="C32" s="4"/>
      <c r="D32" s="4"/>
      <c r="E32" s="4"/>
      <c r="F32" s="4"/>
    </row>
    <row r="33" spans="1:6">
      <c r="A33" s="17"/>
      <c r="B33" s="35">
        <f>Sheet1!B33</f>
        <v>0</v>
      </c>
      <c r="C33" s="4"/>
      <c r="D33" s="4"/>
      <c r="E33" s="4"/>
      <c r="F33" s="4"/>
    </row>
    <row r="34" spans="1:6">
      <c r="A34" s="17"/>
      <c r="B34" s="35">
        <f>Sheet1!B34</f>
        <v>0</v>
      </c>
      <c r="C34" s="4"/>
      <c r="D34" s="4"/>
      <c r="E34" s="4"/>
      <c r="F34" s="4"/>
    </row>
    <row r="35" spans="1:6">
      <c r="A35" s="17"/>
      <c r="B35" s="35">
        <f>Sheet1!B35</f>
        <v>0</v>
      </c>
      <c r="C35" s="4"/>
      <c r="D35" s="4"/>
      <c r="E35" s="4"/>
      <c r="F35" s="4"/>
    </row>
    <row r="36" spans="1:6">
      <c r="A36" s="17"/>
      <c r="B36" s="35">
        <f>Sheet1!B36</f>
        <v>0</v>
      </c>
      <c r="C36" s="4"/>
      <c r="D36" s="4"/>
      <c r="E36" s="4"/>
      <c r="F36" s="4"/>
    </row>
    <row r="37" spans="1:6">
      <c r="A37" s="17"/>
      <c r="B37" s="35">
        <f>Sheet1!B37</f>
        <v>0</v>
      </c>
      <c r="C37" s="4"/>
      <c r="D37" s="4"/>
      <c r="E37" s="4"/>
      <c r="F37" s="4"/>
    </row>
    <row r="38" spans="1:6">
      <c r="A38" s="17"/>
      <c r="B38" s="35">
        <f>Sheet1!B38</f>
        <v>0</v>
      </c>
      <c r="C38" s="4"/>
      <c r="D38" s="4"/>
      <c r="E38" s="4"/>
      <c r="F38" s="4"/>
    </row>
    <row r="39" spans="1:6">
      <c r="A39" s="17"/>
      <c r="B39" s="35">
        <f>Sheet1!B39</f>
        <v>0</v>
      </c>
      <c r="C39" s="4"/>
      <c r="D39" s="4"/>
      <c r="E39" s="4"/>
      <c r="F39" s="4"/>
    </row>
    <row r="40" spans="1:6">
      <c r="A40" s="17"/>
      <c r="B40" s="35">
        <f>Sheet1!B40</f>
        <v>0</v>
      </c>
      <c r="C40" s="4"/>
      <c r="D40" s="3"/>
      <c r="E40" s="3"/>
      <c r="F40" s="3"/>
    </row>
    <row r="41" spans="1:6">
      <c r="A41" s="17"/>
      <c r="B41" s="35">
        <f>Sheet1!B41</f>
        <v>0</v>
      </c>
      <c r="C41" s="4"/>
      <c r="D41" s="3"/>
      <c r="E41" s="3"/>
      <c r="F41" s="3"/>
    </row>
    <row r="42" spans="1:6">
      <c r="A42" s="17"/>
      <c r="B42" s="35">
        <f>Sheet1!B42</f>
        <v>0</v>
      </c>
      <c r="C42" s="4"/>
      <c r="D42" s="3"/>
      <c r="E42" s="3"/>
      <c r="F42" s="3"/>
    </row>
    <row r="43" spans="1:6">
      <c r="A43" s="17"/>
      <c r="B43" s="35">
        <f>Sheet1!B43</f>
        <v>0</v>
      </c>
      <c r="C43" s="4"/>
      <c r="D43" s="3"/>
      <c r="E43" s="3"/>
      <c r="F43" s="3"/>
    </row>
    <row r="44" spans="1:6">
      <c r="A44" s="17"/>
      <c r="B44" s="35">
        <f>Sheet1!B44</f>
        <v>0</v>
      </c>
      <c r="C44" s="4"/>
      <c r="D44" s="3"/>
      <c r="E44" s="3"/>
      <c r="F44" s="3"/>
    </row>
    <row r="45" spans="1:6">
      <c r="A45" s="17"/>
      <c r="B45" s="35">
        <f>Sheet1!B45</f>
        <v>0</v>
      </c>
      <c r="C45" s="4"/>
      <c r="D45" s="3"/>
      <c r="E45" s="3"/>
      <c r="F45" s="3"/>
    </row>
    <row r="46" spans="1:6">
      <c r="A46" s="17"/>
      <c r="B46" s="35">
        <f>Sheet1!B46</f>
        <v>0</v>
      </c>
      <c r="C46" s="4"/>
      <c r="D46" s="3"/>
      <c r="E46" s="3"/>
      <c r="F46" s="3"/>
    </row>
    <row r="47" spans="1:6">
      <c r="A47" s="17"/>
      <c r="B47" s="35">
        <f>Sheet1!B47</f>
        <v>0</v>
      </c>
      <c r="C47" s="4"/>
      <c r="D47" s="3"/>
      <c r="E47" s="3"/>
      <c r="F47" s="3"/>
    </row>
    <row r="48" spans="1:6">
      <c r="A48" s="17"/>
      <c r="B48" s="35">
        <f>Sheet1!B48</f>
        <v>0</v>
      </c>
      <c r="C48" s="4"/>
      <c r="D48" s="3"/>
      <c r="E48" s="3"/>
      <c r="F48" s="3"/>
    </row>
    <row r="49" spans="1:6">
      <c r="A49" s="17"/>
      <c r="B49" s="35">
        <f>Sheet1!B49</f>
        <v>0</v>
      </c>
      <c r="C49" s="3"/>
      <c r="D49" s="3"/>
      <c r="E49" s="3"/>
      <c r="F49" s="3"/>
    </row>
    <row r="50" spans="1:6">
      <c r="A50" s="17"/>
      <c r="B50" s="35"/>
      <c r="C50" s="3"/>
      <c r="D50" s="3"/>
      <c r="E50" s="3"/>
      <c r="F50" s="3"/>
    </row>
  </sheetData>
  <mergeCells count="1">
    <mergeCell ref="D1:E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6"/>
  <dimension ref="A1:F64"/>
  <sheetViews>
    <sheetView workbookViewId="0">
      <selection activeCell="F1" sqref="F1"/>
    </sheetView>
  </sheetViews>
  <sheetFormatPr defaultRowHeight="15.75"/>
  <cols>
    <col min="1" max="1" width="18.125" customWidth="1"/>
    <col min="2" max="2" width="36.125" style="31" customWidth="1"/>
  </cols>
  <sheetData>
    <row r="1" spans="1:6">
      <c r="B1" s="33"/>
      <c r="C1" s="2"/>
      <c r="D1" s="57" t="s">
        <v>41</v>
      </c>
      <c r="E1" s="57"/>
      <c r="F1" s="2"/>
    </row>
    <row r="2" spans="1:6">
      <c r="A2" s="17" t="s">
        <v>19</v>
      </c>
      <c r="B2" s="34" t="s">
        <v>0</v>
      </c>
      <c r="C2" s="1" t="s">
        <v>4</v>
      </c>
      <c r="D2" s="1" t="s">
        <v>5</v>
      </c>
      <c r="E2" s="1" t="s">
        <v>6</v>
      </c>
      <c r="F2" s="1" t="s">
        <v>7</v>
      </c>
    </row>
    <row r="3" spans="1:6">
      <c r="A3" s="17"/>
      <c r="B3" s="35" t="str">
        <f>Sheet1!B3</f>
        <v>ABONYI DAVID TOCHUKWU</v>
      </c>
      <c r="C3" s="4">
        <v>9</v>
      </c>
      <c r="D3" s="4">
        <v>7</v>
      </c>
      <c r="E3" s="4">
        <v>9</v>
      </c>
      <c r="F3" s="4">
        <v>63</v>
      </c>
    </row>
    <row r="4" spans="1:6">
      <c r="A4" s="17"/>
      <c r="B4" s="35" t="str">
        <f>Sheet1!B4</f>
        <v>AGBO CHIMMUANYA GOODNEWS</v>
      </c>
      <c r="C4" s="4">
        <v>10</v>
      </c>
      <c r="D4" s="4">
        <v>8</v>
      </c>
      <c r="E4" s="4">
        <v>7</v>
      </c>
      <c r="F4" s="4">
        <v>54</v>
      </c>
    </row>
    <row r="5" spans="1:6">
      <c r="A5" s="17"/>
      <c r="B5" s="35" t="str">
        <f>Sheet1!B5</f>
        <v>AGU OLUCHI GIFT</v>
      </c>
      <c r="C5" s="4">
        <v>10</v>
      </c>
      <c r="D5" s="4">
        <v>6</v>
      </c>
      <c r="E5" s="4">
        <v>7</v>
      </c>
      <c r="F5" s="4">
        <v>40</v>
      </c>
    </row>
    <row r="6" spans="1:6">
      <c r="A6" s="17"/>
      <c r="B6" s="35" t="str">
        <f>Sheet1!B6</f>
        <v>ANI CALEB AKACHUKWU</v>
      </c>
      <c r="C6" s="4">
        <v>10</v>
      </c>
      <c r="D6" s="4">
        <v>4</v>
      </c>
      <c r="E6" s="4">
        <v>4</v>
      </c>
      <c r="F6" s="4">
        <v>38</v>
      </c>
    </row>
    <row r="7" spans="1:6">
      <c r="A7" s="17"/>
      <c r="B7" s="35" t="str">
        <f>Sheet1!B7</f>
        <v>AZUBUIKE EMMANUEL CHIMDINDU</v>
      </c>
      <c r="C7" s="4">
        <v>7</v>
      </c>
      <c r="D7" s="4">
        <v>8</v>
      </c>
      <c r="E7" s="4">
        <v>7</v>
      </c>
      <c r="F7" s="4">
        <v>55</v>
      </c>
    </row>
    <row r="8" spans="1:6">
      <c r="A8" s="17"/>
      <c r="B8" s="35" t="str">
        <f>Sheet1!B8</f>
        <v>CHUKWUKA CHIMAMAKA</v>
      </c>
      <c r="C8" s="4">
        <v>10</v>
      </c>
      <c r="D8" s="4">
        <v>8</v>
      </c>
      <c r="E8" s="4">
        <v>8</v>
      </c>
      <c r="F8" s="4">
        <v>55</v>
      </c>
    </row>
    <row r="9" spans="1:6">
      <c r="A9" s="17"/>
      <c r="B9" s="35" t="str">
        <f>Sheet1!B9</f>
        <v>EBERECHUKWU VICTOR MUNACHIMSO</v>
      </c>
      <c r="C9" s="4">
        <v>8</v>
      </c>
      <c r="D9" s="4">
        <v>4</v>
      </c>
      <c r="E9" s="4">
        <v>6</v>
      </c>
      <c r="F9" s="4">
        <v>42</v>
      </c>
    </row>
    <row r="10" spans="1:6">
      <c r="A10" s="17"/>
      <c r="B10" s="35" t="str">
        <f>Sheet1!B10</f>
        <v>EMMANUEL AMARACHI</v>
      </c>
      <c r="C10" s="4">
        <v>2</v>
      </c>
      <c r="D10" s="4">
        <v>5</v>
      </c>
      <c r="E10" s="4">
        <v>6</v>
      </c>
      <c r="F10" s="4">
        <v>41</v>
      </c>
    </row>
    <row r="11" spans="1:6">
      <c r="A11" s="17"/>
      <c r="B11" s="35" t="str">
        <f>Sheet1!B11</f>
        <v>EMMANUEL SUCCESS</v>
      </c>
      <c r="C11" s="4">
        <v>2</v>
      </c>
      <c r="D11" s="4">
        <v>6</v>
      </c>
      <c r="E11" s="4">
        <v>6</v>
      </c>
      <c r="F11" s="4">
        <v>33</v>
      </c>
    </row>
    <row r="12" spans="1:6">
      <c r="A12" s="17"/>
      <c r="B12" s="35" t="str">
        <f>Sheet1!B12</f>
        <v>ENEJE AKACHUKWU PRINCEWILL</v>
      </c>
      <c r="C12" s="4">
        <v>10</v>
      </c>
      <c r="D12" s="4">
        <v>6</v>
      </c>
      <c r="E12" s="4">
        <v>5</v>
      </c>
      <c r="F12" s="4">
        <v>44</v>
      </c>
    </row>
    <row r="13" spans="1:6">
      <c r="A13" s="17"/>
      <c r="B13" s="35" t="str">
        <f>Sheet1!B13</f>
        <v>EZE CHINEMEMMA GLORY</v>
      </c>
      <c r="C13" s="4">
        <v>9</v>
      </c>
      <c r="D13" s="4">
        <v>8</v>
      </c>
      <c r="E13" s="4">
        <v>9</v>
      </c>
      <c r="F13" s="4">
        <v>57</v>
      </c>
    </row>
    <row r="14" spans="1:6">
      <c r="A14" s="17"/>
      <c r="B14" s="35" t="str">
        <f>Sheet1!B14</f>
        <v>EZECHINYERE CHIBUNGOZIM</v>
      </c>
      <c r="C14" s="4">
        <v>9</v>
      </c>
      <c r="D14" s="4">
        <v>8</v>
      </c>
      <c r="E14" s="4">
        <v>6</v>
      </c>
      <c r="F14" s="4">
        <v>56</v>
      </c>
    </row>
    <row r="15" spans="1:6">
      <c r="A15" s="17"/>
      <c r="B15" s="35" t="str">
        <f>Sheet1!B15</f>
        <v>IGWE MIRACLE CHIZARAEKPERE</v>
      </c>
      <c r="C15" s="4">
        <v>9</v>
      </c>
      <c r="D15" s="4">
        <v>6</v>
      </c>
      <c r="E15" s="4">
        <v>6</v>
      </c>
      <c r="F15" s="4">
        <v>49</v>
      </c>
    </row>
    <row r="16" spans="1:6">
      <c r="A16" s="17"/>
      <c r="B16" s="35" t="str">
        <f>Sheet1!B16</f>
        <v>NNAJI FAVOUR CHIDIMMA</v>
      </c>
      <c r="C16" s="4">
        <v>9</v>
      </c>
      <c r="D16" s="4">
        <v>8</v>
      </c>
      <c r="E16" s="4">
        <v>7</v>
      </c>
      <c r="F16" s="4">
        <v>43</v>
      </c>
    </row>
    <row r="17" spans="1:6">
      <c r="A17" s="17"/>
      <c r="B17" s="35" t="str">
        <f>Sheet1!B17</f>
        <v>NWOBODO MERIT</v>
      </c>
      <c r="C17" s="4">
        <v>10</v>
      </c>
      <c r="D17" s="4">
        <v>6</v>
      </c>
      <c r="E17" s="4">
        <v>5</v>
      </c>
      <c r="F17" s="4">
        <v>56</v>
      </c>
    </row>
    <row r="18" spans="1:6">
      <c r="A18" s="17"/>
      <c r="B18" s="35" t="str">
        <f>Sheet1!B18</f>
        <v>OBADIAH DIVINE</v>
      </c>
      <c r="C18" s="4">
        <v>7</v>
      </c>
      <c r="D18" s="4">
        <v>7</v>
      </c>
      <c r="E18" s="4">
        <v>8</v>
      </c>
      <c r="F18" s="4">
        <v>49</v>
      </c>
    </row>
    <row r="19" spans="1:6">
      <c r="A19" s="17"/>
      <c r="B19" s="35" t="str">
        <f>Sheet1!B19</f>
        <v>MBA PRECIOUS</v>
      </c>
      <c r="C19" s="4">
        <v>10</v>
      </c>
      <c r="D19" s="4">
        <v>8</v>
      </c>
      <c r="E19" s="4">
        <v>7</v>
      </c>
      <c r="F19" s="4">
        <v>57</v>
      </c>
    </row>
    <row r="20" spans="1:6">
      <c r="A20" s="17"/>
      <c r="B20" s="35" t="str">
        <f>Sheet1!B20</f>
        <v>OGO MIRACLE TOCHUKWU</v>
      </c>
      <c r="C20" s="4">
        <v>8</v>
      </c>
      <c r="D20" s="4">
        <v>6</v>
      </c>
      <c r="E20" s="4">
        <v>8</v>
      </c>
      <c r="F20" s="4">
        <v>50</v>
      </c>
    </row>
    <row r="21" spans="1:6">
      <c r="A21" s="17"/>
      <c r="B21" s="35" t="str">
        <f>Sheet1!B21</f>
        <v>OKOH CHIEMERIE SAMUEL</v>
      </c>
      <c r="C21" s="4">
        <v>9</v>
      </c>
      <c r="D21" s="4">
        <v>8</v>
      </c>
      <c r="E21" s="4">
        <v>8</v>
      </c>
      <c r="F21" s="4">
        <v>61</v>
      </c>
    </row>
    <row r="22" spans="1:6">
      <c r="A22" s="17"/>
      <c r="B22" s="35" t="str">
        <f>Sheet1!B22</f>
        <v>OKORONKWO OTUOSISOCHUKWU</v>
      </c>
      <c r="C22" s="4">
        <v>9</v>
      </c>
      <c r="D22" s="4">
        <v>6</v>
      </c>
      <c r="E22" s="4">
        <v>9</v>
      </c>
      <c r="F22" s="4">
        <v>58</v>
      </c>
    </row>
    <row r="23" spans="1:6">
      <c r="A23" s="17"/>
      <c r="B23" s="35" t="str">
        <f>Sheet1!B23</f>
        <v>OSAKWE KENECHUKWU</v>
      </c>
      <c r="C23" s="4">
        <v>2</v>
      </c>
      <c r="D23" s="4">
        <v>6</v>
      </c>
      <c r="E23" s="4">
        <v>8</v>
      </c>
      <c r="F23" s="4">
        <v>49</v>
      </c>
    </row>
    <row r="24" spans="1:6">
      <c r="A24" s="17"/>
      <c r="B24" s="35" t="str">
        <f>Sheet1!B24</f>
        <v>UKPAI HADASSAH IHUOMA</v>
      </c>
      <c r="C24" s="4">
        <v>10</v>
      </c>
      <c r="D24" s="4">
        <v>9</v>
      </c>
      <c r="E24" s="4">
        <v>7</v>
      </c>
      <c r="F24" s="4">
        <v>60</v>
      </c>
    </row>
    <row r="25" spans="1:6">
      <c r="A25" s="17"/>
      <c r="B25" s="35" t="str">
        <f>Sheet1!B25</f>
        <v>CHIBUOKE CHIAGBANWE PREVAILER</v>
      </c>
      <c r="C25" s="4">
        <v>9</v>
      </c>
      <c r="D25" s="4">
        <v>4</v>
      </c>
      <c r="E25" s="4">
        <v>5</v>
      </c>
      <c r="F25" s="4">
        <v>34</v>
      </c>
    </row>
    <row r="26" spans="1:6">
      <c r="A26" s="17"/>
      <c r="B26" s="35">
        <f>Sheet1!B26</f>
        <v>0</v>
      </c>
      <c r="C26" s="4"/>
      <c r="D26" s="4"/>
      <c r="E26" s="4"/>
      <c r="F26" s="4"/>
    </row>
    <row r="27" spans="1:6">
      <c r="A27" s="17"/>
      <c r="B27" s="35">
        <f>Sheet1!B27</f>
        <v>0</v>
      </c>
      <c r="C27" s="4"/>
      <c r="D27" s="4"/>
      <c r="E27" s="4"/>
      <c r="F27" s="4"/>
    </row>
    <row r="28" spans="1:6">
      <c r="A28" s="17"/>
      <c r="B28" s="35">
        <f>Sheet1!B28</f>
        <v>0</v>
      </c>
      <c r="C28" s="4"/>
      <c r="D28" s="4"/>
      <c r="E28" s="4"/>
      <c r="F28" s="4"/>
    </row>
    <row r="29" spans="1:6">
      <c r="A29" s="17"/>
      <c r="B29" s="35">
        <f>Sheet1!B29</f>
        <v>0</v>
      </c>
      <c r="C29" s="4"/>
      <c r="D29" s="4"/>
      <c r="E29" s="4"/>
      <c r="F29" s="4"/>
    </row>
    <row r="30" spans="1:6">
      <c r="A30" s="17"/>
      <c r="B30" s="35">
        <f>Sheet1!B30</f>
        <v>0</v>
      </c>
      <c r="C30" s="4"/>
      <c r="D30" s="4"/>
      <c r="E30" s="4"/>
      <c r="F30" s="4"/>
    </row>
    <row r="31" spans="1:6">
      <c r="A31" s="17"/>
      <c r="B31" s="35">
        <f>Sheet1!B31</f>
        <v>0</v>
      </c>
      <c r="C31" s="4"/>
      <c r="D31" s="4"/>
      <c r="E31" s="4"/>
      <c r="F31" s="4"/>
    </row>
    <row r="32" spans="1:6">
      <c r="A32" s="17"/>
      <c r="B32" s="35">
        <f>Sheet1!B32</f>
        <v>0</v>
      </c>
      <c r="C32" s="4"/>
      <c r="D32" s="4"/>
      <c r="E32" s="4"/>
      <c r="F32" s="4"/>
    </row>
    <row r="33" spans="1:6">
      <c r="A33" s="17"/>
      <c r="B33" s="35">
        <f>Sheet1!B33</f>
        <v>0</v>
      </c>
      <c r="C33" s="4"/>
      <c r="D33" s="4"/>
      <c r="E33" s="4"/>
      <c r="F33" s="4"/>
    </row>
    <row r="34" spans="1:6">
      <c r="A34" s="17"/>
      <c r="B34" s="35">
        <f>Sheet1!B34</f>
        <v>0</v>
      </c>
      <c r="C34" s="4"/>
      <c r="D34" s="4"/>
      <c r="E34" s="4"/>
      <c r="F34" s="4"/>
    </row>
    <row r="35" spans="1:6">
      <c r="A35" s="17"/>
      <c r="B35" s="35">
        <f>Sheet1!B35</f>
        <v>0</v>
      </c>
      <c r="C35" s="4"/>
      <c r="D35" s="4"/>
      <c r="E35" s="4"/>
      <c r="F35" s="4"/>
    </row>
    <row r="36" spans="1:6">
      <c r="A36" s="17"/>
      <c r="B36" s="35">
        <f>Sheet1!B36</f>
        <v>0</v>
      </c>
      <c r="C36" s="4"/>
      <c r="D36" s="4"/>
      <c r="E36" s="4"/>
      <c r="F36" s="4"/>
    </row>
    <row r="37" spans="1:6">
      <c r="A37" s="17"/>
      <c r="B37" s="35">
        <f>Sheet1!B37</f>
        <v>0</v>
      </c>
      <c r="C37" s="4"/>
      <c r="D37" s="4"/>
      <c r="E37" s="4"/>
      <c r="F37" s="4"/>
    </row>
    <row r="38" spans="1:6">
      <c r="A38" s="17"/>
      <c r="B38" s="35">
        <f>Sheet1!B38</f>
        <v>0</v>
      </c>
      <c r="C38" s="4"/>
      <c r="D38" s="4"/>
      <c r="E38" s="4"/>
      <c r="F38" s="4"/>
    </row>
    <row r="39" spans="1:6">
      <c r="A39" s="17"/>
      <c r="B39" s="35">
        <f>Sheet1!B39</f>
        <v>0</v>
      </c>
      <c r="C39" s="4"/>
      <c r="D39" s="4"/>
      <c r="E39" s="4"/>
      <c r="F39" s="4"/>
    </row>
    <row r="40" spans="1:6">
      <c r="A40" s="17"/>
      <c r="B40" s="35">
        <f>Sheet1!B40</f>
        <v>0</v>
      </c>
      <c r="C40" s="3"/>
      <c r="D40" s="3"/>
      <c r="E40" s="3"/>
      <c r="F40" s="3"/>
    </row>
    <row r="41" spans="1:6">
      <c r="A41" s="17"/>
      <c r="B41" s="35">
        <f>Sheet1!B41</f>
        <v>0</v>
      </c>
      <c r="C41" s="3"/>
      <c r="D41" s="3"/>
      <c r="E41" s="3"/>
      <c r="F41" s="3"/>
    </row>
    <row r="42" spans="1:6">
      <c r="A42" s="17"/>
      <c r="B42" s="35">
        <f>Sheet1!B42</f>
        <v>0</v>
      </c>
      <c r="C42" s="3"/>
      <c r="D42" s="3"/>
      <c r="E42" s="3"/>
      <c r="F42" s="3"/>
    </row>
    <row r="43" spans="1:6">
      <c r="A43" s="17"/>
      <c r="B43" s="35">
        <f>Sheet1!B43</f>
        <v>0</v>
      </c>
      <c r="C43" s="3"/>
      <c r="D43" s="3"/>
      <c r="E43" s="3"/>
      <c r="F43" s="3"/>
    </row>
    <row r="44" spans="1:6">
      <c r="A44" s="17"/>
      <c r="B44" s="35">
        <f>Sheet1!B44</f>
        <v>0</v>
      </c>
      <c r="C44" s="3"/>
      <c r="D44" s="3"/>
      <c r="E44" s="3"/>
      <c r="F44" s="3"/>
    </row>
    <row r="45" spans="1:6">
      <c r="A45" s="17"/>
      <c r="B45" s="35">
        <f>Sheet1!B45</f>
        <v>0</v>
      </c>
      <c r="C45" s="3"/>
      <c r="D45" s="3"/>
      <c r="E45" s="3"/>
      <c r="F45" s="3"/>
    </row>
    <row r="46" spans="1:6">
      <c r="A46" s="17"/>
      <c r="B46" s="35">
        <f>Sheet1!B46</f>
        <v>0</v>
      </c>
      <c r="C46" s="3"/>
      <c r="D46" s="3"/>
      <c r="E46" s="3"/>
      <c r="F46" s="3"/>
    </row>
    <row r="47" spans="1:6">
      <c r="A47" s="17"/>
      <c r="B47" s="35">
        <f>Sheet1!B47</f>
        <v>0</v>
      </c>
      <c r="C47" s="3"/>
      <c r="D47" s="3"/>
      <c r="E47" s="3"/>
      <c r="F47" s="3"/>
    </row>
    <row r="48" spans="1:6">
      <c r="A48" s="17"/>
      <c r="B48" s="35">
        <f>Sheet1!B48</f>
        <v>0</v>
      </c>
      <c r="C48" s="3"/>
      <c r="D48" s="3"/>
      <c r="E48" s="3"/>
      <c r="F48" s="3"/>
    </row>
    <row r="49" spans="1:6">
      <c r="A49" s="17"/>
      <c r="B49" s="35"/>
      <c r="C49" s="3"/>
      <c r="D49" s="3"/>
      <c r="E49" s="3"/>
      <c r="F49" s="3"/>
    </row>
    <row r="50" spans="1:6">
      <c r="A50" s="17"/>
      <c r="B50" s="35"/>
      <c r="C50" s="3"/>
      <c r="D50" s="3"/>
      <c r="E50" s="3"/>
      <c r="F50" s="3"/>
    </row>
    <row r="51" spans="1:6">
      <c r="C51" s="3"/>
      <c r="D51" s="3"/>
      <c r="E51" s="3"/>
      <c r="F51" s="3"/>
    </row>
    <row r="52" spans="1:6">
      <c r="C52" s="3"/>
      <c r="D52" s="3"/>
      <c r="E52" s="3"/>
      <c r="F52" s="3"/>
    </row>
    <row r="53" spans="1:6">
      <c r="C53" s="3"/>
      <c r="D53" s="3"/>
      <c r="E53" s="3"/>
      <c r="F53" s="3"/>
    </row>
    <row r="54" spans="1:6">
      <c r="C54" s="3"/>
      <c r="D54" s="3"/>
      <c r="E54" s="3"/>
      <c r="F54" s="3"/>
    </row>
    <row r="55" spans="1:6">
      <c r="C55" s="3"/>
      <c r="D55" s="3"/>
      <c r="E55" s="3"/>
      <c r="F55" s="3"/>
    </row>
    <row r="56" spans="1:6">
      <c r="C56" s="3"/>
      <c r="D56" s="3"/>
      <c r="E56" s="3"/>
      <c r="F56" s="3"/>
    </row>
    <row r="57" spans="1:6">
      <c r="C57" s="3"/>
      <c r="D57" s="3"/>
      <c r="E57" s="3"/>
      <c r="F57" s="3"/>
    </row>
    <row r="58" spans="1:6">
      <c r="C58" s="3"/>
      <c r="D58" s="3"/>
      <c r="E58" s="3"/>
      <c r="F58" s="3"/>
    </row>
    <row r="59" spans="1:6">
      <c r="C59" s="3"/>
      <c r="D59" s="3"/>
      <c r="E59" s="3"/>
      <c r="F59" s="3"/>
    </row>
    <row r="60" spans="1:6">
      <c r="C60" s="3"/>
      <c r="D60" s="3"/>
      <c r="E60" s="3"/>
      <c r="F60" s="3"/>
    </row>
    <row r="61" spans="1:6">
      <c r="C61" s="3"/>
      <c r="D61" s="3"/>
      <c r="E61" s="3"/>
      <c r="F61" s="3"/>
    </row>
    <row r="62" spans="1:6">
      <c r="C62" s="3"/>
      <c r="D62" s="3"/>
      <c r="E62" s="3"/>
      <c r="F62" s="3"/>
    </row>
    <row r="63" spans="1:6">
      <c r="C63" s="3"/>
      <c r="D63" s="3"/>
      <c r="E63" s="3"/>
      <c r="F63" s="3"/>
    </row>
    <row r="64" spans="1:6">
      <c r="C64" s="3"/>
      <c r="D64" s="3"/>
      <c r="E64" s="3"/>
      <c r="F64" s="3"/>
    </row>
  </sheetData>
  <mergeCells count="1">
    <mergeCell ref="D1:E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7"/>
  <dimension ref="A1:F68"/>
  <sheetViews>
    <sheetView topLeftCell="A5" workbookViewId="0">
      <selection activeCell="C5" sqref="C5"/>
    </sheetView>
  </sheetViews>
  <sheetFormatPr defaultRowHeight="15.75"/>
  <cols>
    <col min="1" max="1" width="17.625" bestFit="1" customWidth="1"/>
    <col min="2" max="2" width="35.5" style="31" customWidth="1"/>
  </cols>
  <sheetData>
    <row r="1" spans="1:6">
      <c r="B1" s="33"/>
      <c r="C1" s="2"/>
      <c r="D1" s="57" t="s">
        <v>42</v>
      </c>
      <c r="E1" s="57"/>
      <c r="F1" s="2"/>
    </row>
    <row r="2" spans="1:6">
      <c r="A2" s="17" t="s">
        <v>19</v>
      </c>
      <c r="B2" s="34" t="s">
        <v>0</v>
      </c>
      <c r="C2" s="1" t="s">
        <v>4</v>
      </c>
      <c r="D2" s="1" t="s">
        <v>5</v>
      </c>
      <c r="E2" s="1" t="s">
        <v>6</v>
      </c>
      <c r="F2" s="1" t="s">
        <v>7</v>
      </c>
    </row>
    <row r="3" spans="1:6">
      <c r="A3" s="17"/>
      <c r="B3" s="35" t="str">
        <f>Sheet1!B3</f>
        <v>ABONYI DAVID TOCHUKWU</v>
      </c>
      <c r="C3" s="4">
        <v>9</v>
      </c>
      <c r="D3" s="4">
        <v>8</v>
      </c>
      <c r="E3" s="4">
        <v>10</v>
      </c>
      <c r="F3" s="4">
        <v>61</v>
      </c>
    </row>
    <row r="4" spans="1:6">
      <c r="A4" s="17"/>
      <c r="B4" s="35" t="str">
        <f>Sheet1!B4</f>
        <v>AGBO CHIMMUANYA GOODNEWS</v>
      </c>
      <c r="C4" s="4">
        <v>7</v>
      </c>
      <c r="D4" s="4">
        <v>8</v>
      </c>
      <c r="E4" s="4">
        <v>10</v>
      </c>
      <c r="F4" s="4">
        <v>58</v>
      </c>
    </row>
    <row r="5" spans="1:6">
      <c r="A5" s="17"/>
      <c r="B5" s="35" t="str">
        <f>Sheet1!B5</f>
        <v>AGU OLUCHI GIFT</v>
      </c>
      <c r="C5" s="4">
        <v>8</v>
      </c>
      <c r="D5" s="4">
        <v>8</v>
      </c>
      <c r="E5" s="4">
        <v>7</v>
      </c>
      <c r="F5" s="4">
        <v>50</v>
      </c>
    </row>
    <row r="6" spans="1:6">
      <c r="A6" s="17"/>
      <c r="B6" s="35" t="str">
        <f>Sheet1!B6</f>
        <v>ANI CALEB AKACHUKWU</v>
      </c>
      <c r="C6" s="4">
        <v>8</v>
      </c>
      <c r="D6" s="4">
        <v>7</v>
      </c>
      <c r="E6" s="4">
        <v>5</v>
      </c>
      <c r="F6" s="4">
        <v>40</v>
      </c>
    </row>
    <row r="7" spans="1:6">
      <c r="A7" s="17"/>
      <c r="B7" s="35" t="str">
        <f>Sheet1!B7</f>
        <v>AZUBUIKE EMMANUEL CHIMDINDU</v>
      </c>
      <c r="C7" s="4">
        <v>10</v>
      </c>
      <c r="D7" s="4">
        <v>7</v>
      </c>
      <c r="E7" s="4">
        <v>6</v>
      </c>
      <c r="F7" s="4">
        <v>34</v>
      </c>
    </row>
    <row r="8" spans="1:6">
      <c r="A8" s="17"/>
      <c r="B8" s="35" t="str">
        <f>Sheet1!B8</f>
        <v>CHUKWUKA CHIMAMAKA</v>
      </c>
      <c r="C8" s="4"/>
      <c r="D8" s="4"/>
      <c r="E8" s="4"/>
      <c r="F8" s="4"/>
    </row>
    <row r="9" spans="1:6">
      <c r="A9" s="17"/>
      <c r="B9" s="35" t="str">
        <f>Sheet1!B9</f>
        <v>EBERECHUKWU VICTOR MUNACHIMSO</v>
      </c>
      <c r="C9" s="4">
        <v>9</v>
      </c>
      <c r="D9" s="4">
        <v>8</v>
      </c>
      <c r="E9" s="4">
        <v>4</v>
      </c>
      <c r="F9" s="4">
        <v>43</v>
      </c>
    </row>
    <row r="10" spans="1:6">
      <c r="A10" s="17"/>
      <c r="B10" s="35" t="str">
        <f>Sheet1!B10</f>
        <v>EMMANUEL AMARACHI</v>
      </c>
      <c r="C10" s="4"/>
      <c r="D10" s="4"/>
      <c r="E10" s="4"/>
      <c r="F10" s="4"/>
    </row>
    <row r="11" spans="1:6">
      <c r="A11" s="17"/>
      <c r="B11" s="35" t="str">
        <f>Sheet1!B11</f>
        <v>EMMANUEL SUCCESS</v>
      </c>
      <c r="C11" s="4">
        <v>9</v>
      </c>
      <c r="D11" s="4">
        <v>5</v>
      </c>
      <c r="E11" s="4">
        <v>5</v>
      </c>
      <c r="F11" s="4">
        <v>27</v>
      </c>
    </row>
    <row r="12" spans="1:6">
      <c r="A12" s="17"/>
      <c r="B12" s="35" t="str">
        <f>Sheet1!B12</f>
        <v>ENEJE AKACHUKWU PRINCEWILL</v>
      </c>
      <c r="C12" s="4"/>
      <c r="D12" s="4"/>
      <c r="E12" s="4"/>
      <c r="F12" s="4"/>
    </row>
    <row r="13" spans="1:6">
      <c r="A13" s="17"/>
      <c r="B13" s="35" t="str">
        <f>Sheet1!B13</f>
        <v>EZE CHINEMEMMA GLORY</v>
      </c>
      <c r="C13" s="4"/>
      <c r="D13" s="4"/>
      <c r="E13" s="4"/>
      <c r="F13" s="4"/>
    </row>
    <row r="14" spans="1:6">
      <c r="A14" s="17"/>
      <c r="B14" s="35" t="str">
        <f>Sheet1!B14</f>
        <v>EZECHINYERE CHIBUNGOZIM</v>
      </c>
      <c r="C14" s="4">
        <v>10</v>
      </c>
      <c r="D14" s="4">
        <v>8</v>
      </c>
      <c r="E14" s="4">
        <v>9</v>
      </c>
      <c r="F14" s="4">
        <v>57</v>
      </c>
    </row>
    <row r="15" spans="1:6">
      <c r="A15" s="17"/>
      <c r="B15" s="35" t="str">
        <f>Sheet1!B15</f>
        <v>IGWE MIRACLE CHIZARAEKPERE</v>
      </c>
      <c r="C15" s="4"/>
      <c r="D15" s="4"/>
      <c r="E15" s="4"/>
      <c r="F15" s="4"/>
    </row>
    <row r="16" spans="1:6">
      <c r="A16" s="17"/>
      <c r="B16" s="35" t="str">
        <f>Sheet1!B16</f>
        <v>NNAJI FAVOUR CHIDIMMA</v>
      </c>
      <c r="C16" s="4"/>
      <c r="D16" s="4"/>
      <c r="E16" s="4"/>
      <c r="F16" s="4"/>
    </row>
    <row r="17" spans="1:6">
      <c r="A17" s="17"/>
      <c r="B17" s="35" t="str">
        <f>Sheet1!B17</f>
        <v>NWOBODO MERIT</v>
      </c>
      <c r="C17" s="4"/>
      <c r="D17" s="4"/>
      <c r="E17" s="4"/>
      <c r="F17" s="4"/>
    </row>
    <row r="18" spans="1:6">
      <c r="A18" s="17"/>
      <c r="B18" s="35" t="str">
        <f>Sheet1!B18</f>
        <v>OBADIAH DIVINE</v>
      </c>
      <c r="C18" s="4">
        <v>9</v>
      </c>
      <c r="D18" s="4">
        <v>7</v>
      </c>
      <c r="E18" s="4">
        <v>8</v>
      </c>
      <c r="F18" s="4">
        <v>55</v>
      </c>
    </row>
    <row r="19" spans="1:6">
      <c r="A19" s="17"/>
      <c r="B19" s="35" t="str">
        <f>Sheet1!B19</f>
        <v>MBA PRECIOUS</v>
      </c>
      <c r="C19" s="4"/>
      <c r="D19" s="4"/>
      <c r="E19" s="4"/>
      <c r="F19" s="4"/>
    </row>
    <row r="20" spans="1:6">
      <c r="A20" s="17"/>
      <c r="B20" s="35" t="str">
        <f>Sheet1!B20</f>
        <v>OGO MIRACLE TOCHUKWU</v>
      </c>
      <c r="C20" s="4"/>
      <c r="D20" s="4"/>
      <c r="E20" s="4"/>
      <c r="F20" s="4"/>
    </row>
    <row r="21" spans="1:6">
      <c r="A21" s="17"/>
      <c r="B21" s="35" t="str">
        <f>Sheet1!B21</f>
        <v>OKOH CHIEMERIE SAMUEL</v>
      </c>
      <c r="C21" s="4">
        <v>10</v>
      </c>
      <c r="D21" s="4">
        <v>9</v>
      </c>
      <c r="E21" s="4">
        <v>8</v>
      </c>
      <c r="F21" s="4">
        <v>59</v>
      </c>
    </row>
    <row r="22" spans="1:6">
      <c r="A22" s="17"/>
      <c r="B22" s="35" t="str">
        <f>Sheet1!B22</f>
        <v>OKORONKWO OTUOSISOCHUKWU</v>
      </c>
      <c r="C22" s="4">
        <v>9</v>
      </c>
      <c r="D22" s="4">
        <v>7</v>
      </c>
      <c r="E22" s="4">
        <v>10</v>
      </c>
      <c r="F22" s="4">
        <v>61</v>
      </c>
    </row>
    <row r="23" spans="1:6">
      <c r="A23" s="17"/>
      <c r="B23" s="35" t="str">
        <f>Sheet1!B23</f>
        <v>OSAKWE KENECHUKWU</v>
      </c>
      <c r="C23" s="4">
        <v>8</v>
      </c>
      <c r="D23" s="4">
        <v>8</v>
      </c>
      <c r="E23" s="4">
        <v>8</v>
      </c>
      <c r="F23" s="4">
        <v>51</v>
      </c>
    </row>
    <row r="24" spans="1:6">
      <c r="A24" s="17"/>
      <c r="B24" s="35" t="str">
        <f>Sheet1!B24</f>
        <v>UKPAI HADASSAH IHUOMA</v>
      </c>
      <c r="C24" s="4">
        <v>10</v>
      </c>
      <c r="D24" s="4">
        <v>7</v>
      </c>
      <c r="E24" s="4">
        <v>9</v>
      </c>
      <c r="F24" s="4">
        <v>57</v>
      </c>
    </row>
    <row r="25" spans="1:6">
      <c r="A25" s="17"/>
      <c r="B25" s="35" t="str">
        <f>Sheet1!B25</f>
        <v>CHIBUOKE CHIAGBANWE PREVAILER</v>
      </c>
      <c r="C25" s="4"/>
      <c r="D25" s="4"/>
      <c r="E25" s="4"/>
      <c r="F25" s="4"/>
    </row>
    <row r="26" spans="1:6">
      <c r="A26" s="17"/>
      <c r="B26" s="35">
        <f>Sheet1!B26</f>
        <v>0</v>
      </c>
      <c r="C26" s="4"/>
      <c r="D26" s="4"/>
      <c r="E26" s="4"/>
      <c r="F26" s="4"/>
    </row>
    <row r="27" spans="1:6">
      <c r="A27" s="17"/>
      <c r="B27" s="35">
        <f>Sheet1!B27</f>
        <v>0</v>
      </c>
      <c r="C27" s="4"/>
      <c r="D27" s="4"/>
      <c r="E27" s="4"/>
      <c r="F27" s="4"/>
    </row>
    <row r="28" spans="1:6">
      <c r="A28" s="17"/>
      <c r="B28" s="35">
        <f>Sheet1!B28</f>
        <v>0</v>
      </c>
      <c r="C28" s="4"/>
      <c r="D28" s="4"/>
      <c r="E28" s="4"/>
      <c r="F28" s="4"/>
    </row>
    <row r="29" spans="1:6">
      <c r="A29" s="17"/>
      <c r="B29" s="35">
        <f>Sheet1!B29</f>
        <v>0</v>
      </c>
      <c r="C29" s="4"/>
      <c r="D29" s="4"/>
      <c r="E29" s="4"/>
      <c r="F29" s="4"/>
    </row>
    <row r="30" spans="1:6">
      <c r="A30" s="17"/>
      <c r="B30" s="35">
        <f>Sheet1!B30</f>
        <v>0</v>
      </c>
      <c r="C30" s="4"/>
      <c r="D30" s="4"/>
      <c r="E30" s="4"/>
      <c r="F30" s="4"/>
    </row>
    <row r="31" spans="1:6">
      <c r="A31" s="17"/>
      <c r="B31" s="35">
        <f>Sheet1!B31</f>
        <v>0</v>
      </c>
      <c r="C31" s="4"/>
      <c r="D31" s="4"/>
      <c r="E31" s="4"/>
      <c r="F31" s="4"/>
    </row>
    <row r="32" spans="1:6">
      <c r="A32" s="17"/>
      <c r="B32" s="35">
        <f>Sheet1!B32</f>
        <v>0</v>
      </c>
      <c r="C32" s="4"/>
      <c r="D32" s="4"/>
      <c r="E32" s="4"/>
      <c r="F32" s="4"/>
    </row>
    <row r="33" spans="1:6">
      <c r="A33" s="17"/>
      <c r="B33" s="35">
        <f>Sheet1!B33</f>
        <v>0</v>
      </c>
      <c r="C33" s="4"/>
      <c r="D33" s="4"/>
      <c r="E33" s="4"/>
      <c r="F33" s="4"/>
    </row>
    <row r="34" spans="1:6">
      <c r="A34" s="17"/>
      <c r="B34" s="35">
        <f>Sheet1!B34</f>
        <v>0</v>
      </c>
      <c r="C34" s="4"/>
      <c r="D34" s="4"/>
      <c r="E34" s="4"/>
      <c r="F34" s="4"/>
    </row>
    <row r="35" spans="1:6">
      <c r="A35" s="17"/>
      <c r="B35" s="35">
        <f>Sheet1!B35</f>
        <v>0</v>
      </c>
      <c r="C35" s="4"/>
      <c r="D35" s="4"/>
      <c r="E35" s="4"/>
      <c r="F35" s="4"/>
    </row>
    <row r="36" spans="1:6">
      <c r="A36" s="17"/>
      <c r="B36" s="35">
        <f>Sheet1!B36</f>
        <v>0</v>
      </c>
      <c r="C36" s="4"/>
      <c r="D36" s="4"/>
      <c r="E36" s="4"/>
      <c r="F36" s="4"/>
    </row>
    <row r="37" spans="1:6">
      <c r="A37" s="17"/>
      <c r="B37" s="35">
        <f>Sheet1!B37</f>
        <v>0</v>
      </c>
      <c r="C37" s="4"/>
      <c r="D37" s="4"/>
      <c r="E37" s="4"/>
      <c r="F37" s="4"/>
    </row>
    <row r="38" spans="1:6">
      <c r="A38" s="17"/>
      <c r="B38" s="35">
        <f>Sheet1!B38</f>
        <v>0</v>
      </c>
      <c r="C38" s="4"/>
      <c r="D38" s="4"/>
      <c r="E38" s="4"/>
      <c r="F38" s="4"/>
    </row>
    <row r="39" spans="1:6">
      <c r="A39" s="17"/>
      <c r="B39" s="35">
        <f>Sheet1!B39</f>
        <v>0</v>
      </c>
      <c r="C39" s="4"/>
      <c r="D39" s="4"/>
      <c r="E39" s="4"/>
      <c r="F39" s="4"/>
    </row>
    <row r="40" spans="1:6">
      <c r="A40" s="17"/>
      <c r="B40" s="35">
        <f>Sheet1!B40</f>
        <v>0</v>
      </c>
      <c r="C40" s="3"/>
      <c r="D40" s="3"/>
      <c r="E40" s="3"/>
      <c r="F40" s="3"/>
    </row>
    <row r="41" spans="1:6">
      <c r="A41" s="17"/>
      <c r="B41" s="35">
        <f>Sheet1!B41</f>
        <v>0</v>
      </c>
      <c r="C41" s="3"/>
      <c r="D41" s="3"/>
      <c r="E41" s="3"/>
      <c r="F41" s="3"/>
    </row>
    <row r="42" spans="1:6">
      <c r="A42" s="17"/>
      <c r="B42" s="35">
        <f>Sheet1!B42</f>
        <v>0</v>
      </c>
      <c r="C42" s="3"/>
      <c r="D42" s="3"/>
      <c r="E42" s="3"/>
      <c r="F42" s="3"/>
    </row>
    <row r="43" spans="1:6">
      <c r="A43" s="17"/>
      <c r="B43" s="35">
        <f>Sheet1!B43</f>
        <v>0</v>
      </c>
      <c r="C43" s="3"/>
      <c r="D43" s="3"/>
      <c r="E43" s="3"/>
      <c r="F43" s="3"/>
    </row>
    <row r="44" spans="1:6">
      <c r="A44" s="17"/>
      <c r="B44" s="35">
        <f>Sheet1!B44</f>
        <v>0</v>
      </c>
      <c r="C44" s="3"/>
      <c r="D44" s="3"/>
      <c r="E44" s="3"/>
      <c r="F44" s="3"/>
    </row>
    <row r="45" spans="1:6">
      <c r="A45" s="17"/>
      <c r="B45" s="35">
        <f>Sheet1!B45</f>
        <v>0</v>
      </c>
      <c r="C45" s="3"/>
      <c r="D45" s="3"/>
      <c r="E45" s="3"/>
      <c r="F45" s="3"/>
    </row>
    <row r="46" spans="1:6">
      <c r="A46" s="17"/>
      <c r="B46" s="35">
        <f>Sheet1!B46</f>
        <v>0</v>
      </c>
      <c r="C46" s="3"/>
      <c r="D46" s="3"/>
      <c r="E46" s="3"/>
      <c r="F46" s="3"/>
    </row>
    <row r="47" spans="1:6">
      <c r="A47" s="17"/>
      <c r="B47" s="35">
        <f>Sheet1!B47</f>
        <v>0</v>
      </c>
      <c r="C47" s="3"/>
      <c r="D47" s="3"/>
      <c r="E47" s="3"/>
      <c r="F47" s="3"/>
    </row>
    <row r="48" spans="1:6">
      <c r="A48" s="17"/>
      <c r="B48" s="35">
        <f>Sheet1!B48</f>
        <v>0</v>
      </c>
      <c r="C48" s="3"/>
      <c r="D48" s="3"/>
      <c r="E48" s="3"/>
      <c r="F48" s="3"/>
    </row>
    <row r="49" spans="1:6">
      <c r="A49" s="17"/>
      <c r="B49" s="35">
        <f>Sheet1!B49</f>
        <v>0</v>
      </c>
      <c r="C49" s="3"/>
      <c r="D49" s="3"/>
      <c r="E49" s="3"/>
      <c r="F49" s="3"/>
    </row>
    <row r="50" spans="1:6">
      <c r="A50" s="17"/>
      <c r="B50" s="35">
        <f>Sheet1!B50</f>
        <v>0</v>
      </c>
      <c r="C50" s="3"/>
      <c r="D50" s="3"/>
      <c r="E50" s="3"/>
      <c r="F50" s="3"/>
    </row>
    <row r="51" spans="1:6">
      <c r="C51" s="3"/>
      <c r="D51" s="3"/>
      <c r="E51" s="3"/>
      <c r="F51" s="3"/>
    </row>
    <row r="52" spans="1:6">
      <c r="C52" s="3"/>
      <c r="D52" s="3"/>
      <c r="E52" s="3"/>
      <c r="F52" s="3"/>
    </row>
    <row r="53" spans="1:6">
      <c r="C53" s="3"/>
      <c r="D53" s="3"/>
      <c r="E53" s="3"/>
      <c r="F53" s="3"/>
    </row>
    <row r="54" spans="1:6">
      <c r="C54" s="3"/>
      <c r="D54" s="3"/>
      <c r="E54" s="3"/>
      <c r="F54" s="3"/>
    </row>
    <row r="55" spans="1:6">
      <c r="C55" s="3"/>
      <c r="D55" s="3"/>
      <c r="E55" s="3"/>
      <c r="F55" s="3"/>
    </row>
    <row r="56" spans="1:6">
      <c r="C56" s="3"/>
      <c r="D56" s="3"/>
      <c r="E56" s="3"/>
      <c r="F56" s="3"/>
    </row>
    <row r="57" spans="1:6">
      <c r="C57" s="3"/>
      <c r="D57" s="3"/>
      <c r="E57" s="3"/>
      <c r="F57" s="3"/>
    </row>
    <row r="58" spans="1:6">
      <c r="C58" s="3"/>
      <c r="D58" s="3"/>
      <c r="E58" s="3"/>
      <c r="F58" s="3"/>
    </row>
    <row r="59" spans="1:6">
      <c r="C59" s="3"/>
      <c r="D59" s="3"/>
      <c r="E59" s="3"/>
      <c r="F59" s="3"/>
    </row>
    <row r="60" spans="1:6">
      <c r="C60" s="3"/>
      <c r="D60" s="3"/>
      <c r="E60" s="3"/>
      <c r="F60" s="3"/>
    </row>
    <row r="61" spans="1:6">
      <c r="C61" s="3"/>
      <c r="D61" s="3"/>
      <c r="E61" s="3"/>
      <c r="F61" s="3"/>
    </row>
    <row r="62" spans="1:6">
      <c r="C62" s="3"/>
      <c r="D62" s="3"/>
      <c r="E62" s="3"/>
      <c r="F62" s="3"/>
    </row>
    <row r="63" spans="1:6">
      <c r="C63" s="3"/>
      <c r="D63" s="3"/>
      <c r="E63" s="3"/>
      <c r="F63" s="3"/>
    </row>
    <row r="64" spans="1:6">
      <c r="C64" s="3"/>
      <c r="D64" s="3"/>
      <c r="E64" s="3"/>
      <c r="F64" s="3"/>
    </row>
    <row r="65" spans="3:6">
      <c r="C65" s="3"/>
      <c r="D65" s="3"/>
      <c r="E65" s="3"/>
      <c r="F65" s="3"/>
    </row>
    <row r="66" spans="3:6">
      <c r="C66" s="3"/>
      <c r="D66" s="3"/>
      <c r="E66" s="3"/>
      <c r="F66" s="3"/>
    </row>
    <row r="67" spans="3:6">
      <c r="C67" s="3"/>
      <c r="D67" s="3"/>
      <c r="E67" s="3"/>
      <c r="F67" s="3"/>
    </row>
    <row r="68" spans="3:6">
      <c r="C68" s="3"/>
      <c r="D68" s="3"/>
      <c r="E68" s="3"/>
      <c r="F68" s="3"/>
    </row>
  </sheetData>
  <mergeCells count="1">
    <mergeCell ref="D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Sheet1</vt:lpstr>
      <vt:lpstr>Sheet2</vt:lpstr>
      <vt:lpstr>Principals Remarks</vt:lpstr>
      <vt:lpstr>GRADES</vt:lpstr>
      <vt:lpstr>ENGLISH</vt:lpstr>
      <vt:lpstr>MATHS</vt:lpstr>
      <vt:lpstr>BIOLOGY</vt:lpstr>
      <vt:lpstr>CHEMISTRY</vt:lpstr>
      <vt:lpstr>GEOGRAPHY</vt:lpstr>
      <vt:lpstr>PHYSICS</vt:lpstr>
      <vt:lpstr>LIT-IN-ENGLISH</vt:lpstr>
      <vt:lpstr>CRS</vt:lpstr>
      <vt:lpstr>ECONOMICS</vt:lpstr>
      <vt:lpstr>AGRICULTURE</vt:lpstr>
      <vt:lpstr>GOVERNMENT</vt:lpstr>
      <vt:lpstr>CIVIC EDU</vt:lpstr>
      <vt:lpstr>FMATHS</vt:lpstr>
      <vt:lpstr>IGBO</vt:lpstr>
      <vt:lpstr>MARKETING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EBUBE4IM</dc:creator>
  <cp:lastModifiedBy>User</cp:lastModifiedBy>
  <cp:revision/>
  <cp:lastPrinted>2021-12-17T08:21:28Z</cp:lastPrinted>
  <dcterms:created xsi:type="dcterms:W3CDTF">2016-12-11T18:38:37Z</dcterms:created>
  <dcterms:modified xsi:type="dcterms:W3CDTF">2022-08-25T07:55:13Z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1033-9.1.0.4480</vt:lpwstr>
  </property>
</Properties>
</file>