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Annual\"/>
    </mc:Choice>
  </mc:AlternateContent>
  <xr:revisionPtr revIDLastSave="0" documentId="13_ncr:1_{9022C2D7-3DCC-46F2-A048-F7E2BFE384F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3" r:id="rId1"/>
    <sheet name="Sheet2" sheetId="4" r:id="rId2"/>
    <sheet name="PRINTOUT" sheetId="6" r:id="rId3"/>
    <sheet name="GRADES" sheetId="5" r:id="rId4"/>
  </sheets>
  <externalReferences>
    <externalReference r:id="rId5"/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9" i="6" l="1"/>
  <c r="AD13" i="6"/>
  <c r="AC23" i="6"/>
  <c r="AB23" i="6"/>
  <c r="AA23" i="6"/>
  <c r="Z23" i="6"/>
  <c r="Y23" i="6"/>
  <c r="W23" i="6"/>
  <c r="X23" i="6" s="1"/>
  <c r="V23" i="6"/>
  <c r="U23" i="6"/>
  <c r="S23" i="6"/>
  <c r="T23" i="6" s="1"/>
  <c r="R23" i="6"/>
  <c r="Q23" i="6"/>
  <c r="O23" i="6"/>
  <c r="P23" i="6" s="1"/>
  <c r="N23" i="6"/>
  <c r="M23" i="6"/>
  <c r="K23" i="6"/>
  <c r="L23" i="6" s="1"/>
  <c r="J23" i="6"/>
  <c r="I23" i="6"/>
  <c r="G23" i="6"/>
  <c r="H23" i="6" s="1"/>
  <c r="F23" i="6"/>
  <c r="E23" i="6"/>
  <c r="C23" i="6"/>
  <c r="D23" i="6" s="1"/>
  <c r="B23" i="6"/>
  <c r="AC22" i="6"/>
  <c r="AB22" i="6"/>
  <c r="AA22" i="6"/>
  <c r="Z22" i="6"/>
  <c r="Y22" i="6"/>
  <c r="W22" i="6"/>
  <c r="X22" i="6" s="1"/>
  <c r="V22" i="6"/>
  <c r="U22" i="6"/>
  <c r="S22" i="6"/>
  <c r="T22" i="6" s="1"/>
  <c r="R22" i="6"/>
  <c r="Q22" i="6"/>
  <c r="O22" i="6"/>
  <c r="P22" i="6" s="1"/>
  <c r="N22" i="6"/>
  <c r="M22" i="6"/>
  <c r="K22" i="6"/>
  <c r="L22" i="6" s="1"/>
  <c r="J22" i="6"/>
  <c r="I22" i="6"/>
  <c r="G22" i="6"/>
  <c r="H22" i="6" s="1"/>
  <c r="F22" i="6"/>
  <c r="E22" i="6"/>
  <c r="C22" i="6"/>
  <c r="D22" i="6" s="1"/>
  <c r="B22" i="6"/>
  <c r="AC21" i="6"/>
  <c r="AB21" i="6"/>
  <c r="AA21" i="6"/>
  <c r="Z21" i="6"/>
  <c r="Y21" i="6"/>
  <c r="W21" i="6"/>
  <c r="X21" i="6" s="1"/>
  <c r="V21" i="6"/>
  <c r="U21" i="6"/>
  <c r="S21" i="6"/>
  <c r="T21" i="6" s="1"/>
  <c r="R21" i="6"/>
  <c r="Q21" i="6"/>
  <c r="O21" i="6"/>
  <c r="P21" i="6" s="1"/>
  <c r="N21" i="6"/>
  <c r="M21" i="6"/>
  <c r="K21" i="6"/>
  <c r="L21" i="6" s="1"/>
  <c r="J21" i="6"/>
  <c r="I21" i="6"/>
  <c r="G21" i="6"/>
  <c r="H21" i="6" s="1"/>
  <c r="F21" i="6"/>
  <c r="E21" i="6"/>
  <c r="C21" i="6"/>
  <c r="D21" i="6" s="1"/>
  <c r="B21" i="6"/>
  <c r="AC20" i="6"/>
  <c r="AB20" i="6"/>
  <c r="AA20" i="6"/>
  <c r="Z20" i="6"/>
  <c r="Y20" i="6"/>
  <c r="W20" i="6"/>
  <c r="X20" i="6" s="1"/>
  <c r="V20" i="6"/>
  <c r="U20" i="6"/>
  <c r="S20" i="6"/>
  <c r="T20" i="6" s="1"/>
  <c r="R20" i="6"/>
  <c r="Q20" i="6"/>
  <c r="O20" i="6"/>
  <c r="P20" i="6" s="1"/>
  <c r="N20" i="6"/>
  <c r="M20" i="6"/>
  <c r="K20" i="6"/>
  <c r="L20" i="6" s="1"/>
  <c r="J20" i="6"/>
  <c r="I20" i="6"/>
  <c r="G20" i="6"/>
  <c r="H20" i="6" s="1"/>
  <c r="F20" i="6"/>
  <c r="E20" i="6"/>
  <c r="C20" i="6"/>
  <c r="D20" i="6" s="1"/>
  <c r="B20" i="6"/>
  <c r="AC19" i="6"/>
  <c r="AB19" i="6"/>
  <c r="AA19" i="6"/>
  <c r="Z19" i="6"/>
  <c r="Y19" i="6"/>
  <c r="W19" i="6"/>
  <c r="X19" i="6" s="1"/>
  <c r="V19" i="6"/>
  <c r="U19" i="6"/>
  <c r="S19" i="6"/>
  <c r="T19" i="6" s="1"/>
  <c r="R19" i="6"/>
  <c r="Q19" i="6"/>
  <c r="O19" i="6"/>
  <c r="P19" i="6" s="1"/>
  <c r="N19" i="6"/>
  <c r="M19" i="6"/>
  <c r="K19" i="6"/>
  <c r="L19" i="6" s="1"/>
  <c r="J19" i="6"/>
  <c r="I19" i="6"/>
  <c r="G19" i="6"/>
  <c r="H19" i="6" s="1"/>
  <c r="F19" i="6"/>
  <c r="E19" i="6"/>
  <c r="C19" i="6"/>
  <c r="D19" i="6" s="1"/>
  <c r="B19" i="6"/>
  <c r="AC18" i="6"/>
  <c r="AB18" i="6"/>
  <c r="AA18" i="6"/>
  <c r="Z18" i="6"/>
  <c r="Y18" i="6"/>
  <c r="W18" i="6"/>
  <c r="X18" i="6" s="1"/>
  <c r="V18" i="6"/>
  <c r="U18" i="6"/>
  <c r="S18" i="6"/>
  <c r="T18" i="6" s="1"/>
  <c r="R18" i="6"/>
  <c r="Q18" i="6"/>
  <c r="O18" i="6"/>
  <c r="P18" i="6" s="1"/>
  <c r="N18" i="6"/>
  <c r="M18" i="6"/>
  <c r="K18" i="6"/>
  <c r="L18" i="6" s="1"/>
  <c r="J18" i="6"/>
  <c r="I18" i="6"/>
  <c r="G18" i="6"/>
  <c r="H18" i="6" s="1"/>
  <c r="F18" i="6"/>
  <c r="E18" i="6"/>
  <c r="C18" i="6"/>
  <c r="D18" i="6" s="1"/>
  <c r="B18" i="6"/>
  <c r="AC17" i="6"/>
  <c r="AB17" i="6"/>
  <c r="AA17" i="6"/>
  <c r="Z17" i="6"/>
  <c r="Y17" i="6"/>
  <c r="W17" i="6"/>
  <c r="X17" i="6" s="1"/>
  <c r="V17" i="6"/>
  <c r="U17" i="6"/>
  <c r="S17" i="6"/>
  <c r="T17" i="6" s="1"/>
  <c r="R17" i="6"/>
  <c r="Q17" i="6"/>
  <c r="O17" i="6"/>
  <c r="P17" i="6" s="1"/>
  <c r="N17" i="6"/>
  <c r="M17" i="6"/>
  <c r="K17" i="6"/>
  <c r="L17" i="6" s="1"/>
  <c r="J17" i="6"/>
  <c r="I17" i="6"/>
  <c r="G17" i="6"/>
  <c r="H17" i="6" s="1"/>
  <c r="F17" i="6"/>
  <c r="E17" i="6"/>
  <c r="C17" i="6"/>
  <c r="D17" i="6" s="1"/>
  <c r="B17" i="6"/>
  <c r="AC16" i="6"/>
  <c r="AB16" i="6"/>
  <c r="AA16" i="6"/>
  <c r="Z16" i="6"/>
  <c r="Y16" i="6"/>
  <c r="W16" i="6"/>
  <c r="X16" i="6" s="1"/>
  <c r="V16" i="6"/>
  <c r="U16" i="6"/>
  <c r="S16" i="6"/>
  <c r="T16" i="6" s="1"/>
  <c r="R16" i="6"/>
  <c r="Q16" i="6"/>
  <c r="O16" i="6"/>
  <c r="P16" i="6" s="1"/>
  <c r="N16" i="6"/>
  <c r="M16" i="6"/>
  <c r="K16" i="6"/>
  <c r="L16" i="6" s="1"/>
  <c r="J16" i="6"/>
  <c r="I16" i="6"/>
  <c r="G16" i="6"/>
  <c r="H16" i="6" s="1"/>
  <c r="F16" i="6"/>
  <c r="E16" i="6"/>
  <c r="C16" i="6"/>
  <c r="D16" i="6" s="1"/>
  <c r="B16" i="6"/>
  <c r="AC15" i="6"/>
  <c r="AB15" i="6"/>
  <c r="AA15" i="6"/>
  <c r="Z15" i="6"/>
  <c r="Y15" i="6"/>
  <c r="W15" i="6"/>
  <c r="X15" i="6" s="1"/>
  <c r="V15" i="6"/>
  <c r="U15" i="6"/>
  <c r="S15" i="6"/>
  <c r="T15" i="6" s="1"/>
  <c r="R15" i="6"/>
  <c r="Q15" i="6"/>
  <c r="O15" i="6"/>
  <c r="P15" i="6" s="1"/>
  <c r="N15" i="6"/>
  <c r="M15" i="6"/>
  <c r="K15" i="6"/>
  <c r="L15" i="6" s="1"/>
  <c r="J15" i="6"/>
  <c r="I15" i="6"/>
  <c r="G15" i="6"/>
  <c r="H15" i="6" s="1"/>
  <c r="F15" i="6"/>
  <c r="E15" i="6"/>
  <c r="C15" i="6"/>
  <c r="D15" i="6" s="1"/>
  <c r="B15" i="6"/>
  <c r="AC14" i="6"/>
  <c r="AB14" i="6"/>
  <c r="AA14" i="6"/>
  <c r="Z14" i="6"/>
  <c r="Y14" i="6"/>
  <c r="W14" i="6"/>
  <c r="X14" i="6" s="1"/>
  <c r="V14" i="6"/>
  <c r="U14" i="6"/>
  <c r="S14" i="6"/>
  <c r="T14" i="6" s="1"/>
  <c r="R14" i="6"/>
  <c r="Q14" i="6"/>
  <c r="O14" i="6"/>
  <c r="P14" i="6" s="1"/>
  <c r="N14" i="6"/>
  <c r="M14" i="6"/>
  <c r="K14" i="6"/>
  <c r="L14" i="6" s="1"/>
  <c r="I14" i="6"/>
  <c r="J14" i="6" s="1"/>
  <c r="G14" i="6"/>
  <c r="H14" i="6" s="1"/>
  <c r="F14" i="6"/>
  <c r="E14" i="6"/>
  <c r="C14" i="6"/>
  <c r="D14" i="6" s="1"/>
  <c r="B14" i="6"/>
  <c r="AC13" i="6"/>
  <c r="AB13" i="6"/>
  <c r="AA13" i="6"/>
  <c r="Z13" i="6"/>
  <c r="Y13" i="6"/>
  <c r="W13" i="6"/>
  <c r="X13" i="6" s="1"/>
  <c r="U13" i="6"/>
  <c r="V13" i="6" s="1"/>
  <c r="S13" i="6"/>
  <c r="T13" i="6" s="1"/>
  <c r="Q13" i="6"/>
  <c r="R13" i="6" s="1"/>
  <c r="O13" i="6"/>
  <c r="P13" i="6" s="1"/>
  <c r="N13" i="6"/>
  <c r="M13" i="6"/>
  <c r="K13" i="6"/>
  <c r="L13" i="6" s="1"/>
  <c r="J13" i="6"/>
  <c r="I13" i="6"/>
  <c r="G13" i="6"/>
  <c r="H13" i="6" s="1"/>
  <c r="E13" i="6"/>
  <c r="F13" i="6" s="1"/>
  <c r="C13" i="6"/>
  <c r="D13" i="6" s="1"/>
  <c r="B13" i="6"/>
  <c r="AC12" i="6"/>
  <c r="AB12" i="6"/>
  <c r="AA12" i="6"/>
  <c r="Z12" i="6"/>
  <c r="Y12" i="6"/>
  <c r="W12" i="6"/>
  <c r="X12" i="6" s="1"/>
  <c r="V12" i="6"/>
  <c r="U12" i="6"/>
  <c r="S12" i="6"/>
  <c r="T12" i="6" s="1"/>
  <c r="R12" i="6"/>
  <c r="Q12" i="6"/>
  <c r="O12" i="6"/>
  <c r="P12" i="6" s="1"/>
  <c r="M12" i="6"/>
  <c r="N12" i="6" s="1"/>
  <c r="K12" i="6"/>
  <c r="L12" i="6" s="1"/>
  <c r="I12" i="6"/>
  <c r="J12" i="6" s="1"/>
  <c r="G12" i="6"/>
  <c r="H12" i="6" s="1"/>
  <c r="F12" i="6"/>
  <c r="E12" i="6"/>
  <c r="C12" i="6"/>
  <c r="D12" i="6" s="1"/>
  <c r="B12" i="6"/>
  <c r="AC11" i="6"/>
  <c r="AB11" i="6"/>
  <c r="AA11" i="6"/>
  <c r="Z11" i="6"/>
  <c r="Y11" i="6"/>
  <c r="W11" i="6"/>
  <c r="X11" i="6" s="1"/>
  <c r="U11" i="6"/>
  <c r="V11" i="6" s="1"/>
  <c r="S11" i="6"/>
  <c r="T11" i="6" s="1"/>
  <c r="Q11" i="6"/>
  <c r="R11" i="6" s="1"/>
  <c r="O11" i="6"/>
  <c r="P11" i="6" s="1"/>
  <c r="N11" i="6"/>
  <c r="M11" i="6"/>
  <c r="K11" i="6"/>
  <c r="L11" i="6" s="1"/>
  <c r="J11" i="6"/>
  <c r="I11" i="6"/>
  <c r="G11" i="6"/>
  <c r="H11" i="6" s="1"/>
  <c r="E11" i="6"/>
  <c r="F11" i="6" s="1"/>
  <c r="C11" i="6"/>
  <c r="D11" i="6" s="1"/>
  <c r="B11" i="6"/>
  <c r="AC10" i="6"/>
  <c r="AB10" i="6"/>
  <c r="AA10" i="6"/>
  <c r="Z10" i="6"/>
  <c r="Y10" i="6"/>
  <c r="W10" i="6"/>
  <c r="X10" i="6" s="1"/>
  <c r="V10" i="6"/>
  <c r="U10" i="6"/>
  <c r="S10" i="6"/>
  <c r="T10" i="6" s="1"/>
  <c r="R10" i="6"/>
  <c r="Q10" i="6"/>
  <c r="O10" i="6"/>
  <c r="P10" i="6" s="1"/>
  <c r="M10" i="6"/>
  <c r="N10" i="6" s="1"/>
  <c r="K10" i="6"/>
  <c r="L10" i="6" s="1"/>
  <c r="I10" i="6"/>
  <c r="J10" i="6" s="1"/>
  <c r="G10" i="6"/>
  <c r="H10" i="6" s="1"/>
  <c r="F10" i="6"/>
  <c r="E10" i="6"/>
  <c r="C10" i="6"/>
  <c r="D10" i="6" s="1"/>
  <c r="B10" i="6"/>
  <c r="AC9" i="6"/>
  <c r="AB9" i="6"/>
  <c r="AA9" i="6"/>
  <c r="Z9" i="6"/>
  <c r="Y9" i="6"/>
  <c r="W9" i="6"/>
  <c r="X9" i="6" s="1"/>
  <c r="U9" i="6"/>
  <c r="V9" i="6" s="1"/>
  <c r="T9" i="6"/>
  <c r="S9" i="6"/>
  <c r="Q9" i="6"/>
  <c r="R9" i="6" s="1"/>
  <c r="P9" i="6"/>
  <c r="O9" i="6"/>
  <c r="M9" i="6"/>
  <c r="N9" i="6" s="1"/>
  <c r="L9" i="6"/>
  <c r="K9" i="6"/>
  <c r="I9" i="6"/>
  <c r="J9" i="6" s="1"/>
  <c r="H9" i="6"/>
  <c r="G9" i="6"/>
  <c r="E9" i="6"/>
  <c r="F9" i="6" s="1"/>
  <c r="D9" i="6"/>
  <c r="C9" i="6"/>
  <c r="B9" i="6"/>
  <c r="AC8" i="6"/>
  <c r="AB8" i="6"/>
  <c r="AA8" i="6"/>
  <c r="Z8" i="6"/>
  <c r="Y8" i="6"/>
  <c r="X8" i="6"/>
  <c r="W8" i="6"/>
  <c r="U8" i="6"/>
  <c r="V8" i="6" s="1"/>
  <c r="T8" i="6"/>
  <c r="S8" i="6"/>
  <c r="Q8" i="6"/>
  <c r="R8" i="6" s="1"/>
  <c r="P8" i="6"/>
  <c r="O8" i="6"/>
  <c r="M8" i="6"/>
  <c r="N8" i="6" s="1"/>
  <c r="L8" i="6"/>
  <c r="K8" i="6"/>
  <c r="I8" i="6"/>
  <c r="J8" i="6" s="1"/>
  <c r="H8" i="6"/>
  <c r="G8" i="6"/>
  <c r="E8" i="6"/>
  <c r="F8" i="6" s="1"/>
  <c r="D8" i="6"/>
  <c r="C8" i="6"/>
  <c r="B8" i="6"/>
  <c r="AC7" i="6"/>
  <c r="AB7" i="6"/>
  <c r="AA7" i="6"/>
  <c r="Z7" i="6"/>
  <c r="Y7" i="6"/>
  <c r="X7" i="6"/>
  <c r="W7" i="6"/>
  <c r="U7" i="6"/>
  <c r="V7" i="6" s="1"/>
  <c r="T7" i="6"/>
  <c r="S7" i="6"/>
  <c r="Q7" i="6"/>
  <c r="R7" i="6" s="1"/>
  <c r="P7" i="6"/>
  <c r="O7" i="6"/>
  <c r="M7" i="6"/>
  <c r="N7" i="6" s="1"/>
  <c r="L7" i="6"/>
  <c r="K7" i="6"/>
  <c r="I7" i="6"/>
  <c r="J7" i="6" s="1"/>
  <c r="H7" i="6"/>
  <c r="G7" i="6"/>
  <c r="E7" i="6"/>
  <c r="F7" i="6" s="1"/>
  <c r="D7" i="6"/>
  <c r="C7" i="6"/>
  <c r="B7" i="6"/>
  <c r="AC6" i="6"/>
  <c r="AB6" i="6"/>
  <c r="AA6" i="6"/>
  <c r="Z6" i="6"/>
  <c r="Y6" i="6"/>
  <c r="X6" i="6"/>
  <c r="W6" i="6"/>
  <c r="U6" i="6"/>
  <c r="V6" i="6" s="1"/>
  <c r="T6" i="6"/>
  <c r="S6" i="6"/>
  <c r="Q6" i="6"/>
  <c r="R6" i="6" s="1"/>
  <c r="P6" i="6"/>
  <c r="O6" i="6"/>
  <c r="M6" i="6"/>
  <c r="N6" i="6" s="1"/>
  <c r="L6" i="6"/>
  <c r="K6" i="6"/>
  <c r="I6" i="6"/>
  <c r="J6" i="6" s="1"/>
  <c r="H6" i="6"/>
  <c r="G6" i="6"/>
  <c r="E6" i="6"/>
  <c r="F6" i="6" s="1"/>
  <c r="D6" i="6"/>
  <c r="C6" i="6"/>
  <c r="B6" i="6"/>
  <c r="AC5" i="6"/>
  <c r="AB5" i="6"/>
  <c r="AA5" i="6"/>
  <c r="Z5" i="6"/>
  <c r="Y5" i="6"/>
  <c r="X5" i="6"/>
  <c r="W5" i="6"/>
  <c r="U5" i="6"/>
  <c r="V5" i="6" s="1"/>
  <c r="T5" i="6"/>
  <c r="S5" i="6"/>
  <c r="Q5" i="6"/>
  <c r="R5" i="6" s="1"/>
  <c r="P5" i="6"/>
  <c r="O5" i="6"/>
  <c r="M5" i="6"/>
  <c r="N5" i="6" s="1"/>
  <c r="L5" i="6"/>
  <c r="K5" i="6"/>
  <c r="I5" i="6"/>
  <c r="J5" i="6" s="1"/>
  <c r="H5" i="6"/>
  <c r="G5" i="6"/>
  <c r="E5" i="6"/>
  <c r="F5" i="6" s="1"/>
  <c r="D5" i="6"/>
  <c r="C5" i="6"/>
  <c r="B5" i="6"/>
  <c r="AC4" i="6"/>
  <c r="AB4" i="6"/>
  <c r="AA4" i="6"/>
  <c r="Z4" i="6"/>
  <c r="Y4" i="6"/>
  <c r="X4" i="6"/>
  <c r="W4" i="6"/>
  <c r="U4" i="6"/>
  <c r="V4" i="6" s="1"/>
  <c r="T4" i="6"/>
  <c r="S4" i="6"/>
  <c r="Q4" i="6"/>
  <c r="R4" i="6" s="1"/>
  <c r="P4" i="6"/>
  <c r="O4" i="6"/>
  <c r="M4" i="6"/>
  <c r="N4" i="6" s="1"/>
  <c r="L4" i="6"/>
  <c r="K4" i="6"/>
  <c r="I4" i="6"/>
  <c r="J4" i="6" s="1"/>
  <c r="H4" i="6"/>
  <c r="G4" i="6"/>
  <c r="E4" i="6"/>
  <c r="F4" i="6" s="1"/>
  <c r="D4" i="6"/>
  <c r="C4" i="6"/>
  <c r="B4" i="6"/>
  <c r="Y23" i="4"/>
  <c r="DK4" i="3"/>
  <c r="DK5" i="3"/>
  <c r="DK6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19" i="3"/>
  <c r="DK20" i="3"/>
  <c r="Y21" i="4" s="1"/>
  <c r="DK21" i="3"/>
  <c r="Y22" i="4" s="1"/>
  <c r="DK22" i="3"/>
  <c r="DK3" i="3"/>
  <c r="AO9" i="3"/>
  <c r="AO13" i="3"/>
  <c r="AO17" i="3"/>
  <c r="AO21" i="3"/>
  <c r="I22" i="4" s="1"/>
  <c r="J22" i="4" s="1"/>
  <c r="CP4" i="3"/>
  <c r="CW4" i="3" s="1"/>
  <c r="CQ4" i="3"/>
  <c r="CP5" i="3"/>
  <c r="CQ5" i="3"/>
  <c r="CP6" i="3"/>
  <c r="CQ6" i="3"/>
  <c r="CP7" i="3"/>
  <c r="CQ7" i="3"/>
  <c r="CP8" i="3"/>
  <c r="CQ8" i="3"/>
  <c r="CP9" i="3"/>
  <c r="CQ9" i="3"/>
  <c r="CP10" i="3"/>
  <c r="CQ10" i="3"/>
  <c r="CP11" i="3"/>
  <c r="CQ11" i="3"/>
  <c r="CP12" i="3"/>
  <c r="CQ12" i="3"/>
  <c r="CP13" i="3"/>
  <c r="CQ13" i="3"/>
  <c r="CP14" i="3"/>
  <c r="CQ14" i="3"/>
  <c r="CP15" i="3"/>
  <c r="CQ15" i="3"/>
  <c r="CP16" i="3"/>
  <c r="CQ16" i="3"/>
  <c r="CP17" i="3"/>
  <c r="CQ17" i="3"/>
  <c r="CP18" i="3"/>
  <c r="CQ18" i="3"/>
  <c r="CP19" i="3"/>
  <c r="CQ19" i="3"/>
  <c r="CP20" i="3"/>
  <c r="CQ20" i="3"/>
  <c r="CP21" i="3"/>
  <c r="CQ21" i="3"/>
  <c r="CP22" i="3"/>
  <c r="CQ22" i="3"/>
  <c r="CQ3" i="3"/>
  <c r="CP3" i="3"/>
  <c r="CF4" i="3"/>
  <c r="CG4" i="3"/>
  <c r="CF5" i="3"/>
  <c r="CG5" i="3"/>
  <c r="CF6" i="3"/>
  <c r="CG6" i="3"/>
  <c r="CF7" i="3"/>
  <c r="CG7" i="3"/>
  <c r="CF8" i="3"/>
  <c r="CG8" i="3"/>
  <c r="CF9" i="3"/>
  <c r="CG9" i="3"/>
  <c r="CF10" i="3"/>
  <c r="CG10" i="3"/>
  <c r="CF11" i="3"/>
  <c r="CG11" i="3"/>
  <c r="CF12" i="3"/>
  <c r="CG12" i="3"/>
  <c r="CF13" i="3"/>
  <c r="CG13" i="3"/>
  <c r="CF14" i="3"/>
  <c r="CG14" i="3"/>
  <c r="CF15" i="3"/>
  <c r="CG15" i="3"/>
  <c r="CF16" i="3"/>
  <c r="CG16" i="3"/>
  <c r="CF17" i="3"/>
  <c r="CG17" i="3"/>
  <c r="CF18" i="3"/>
  <c r="CG18" i="3"/>
  <c r="CF19" i="3"/>
  <c r="CG19" i="3"/>
  <c r="CF20" i="3"/>
  <c r="CG20" i="3"/>
  <c r="CF21" i="3"/>
  <c r="CG21" i="3"/>
  <c r="CF22" i="3"/>
  <c r="CG22" i="3"/>
  <c r="CG3" i="3"/>
  <c r="CF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C3" i="3"/>
  <c r="BB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S3" i="3"/>
  <c r="AR3" i="3"/>
  <c r="AH4" i="3"/>
  <c r="AI4" i="3"/>
  <c r="AH5" i="3"/>
  <c r="AO5" i="3" s="1"/>
  <c r="AI5" i="3"/>
  <c r="AH6" i="3"/>
  <c r="AO6" i="3" s="1"/>
  <c r="AI6" i="3"/>
  <c r="AH7" i="3"/>
  <c r="AO7" i="3" s="1"/>
  <c r="AI7" i="3"/>
  <c r="AH8" i="3"/>
  <c r="AO8" i="3" s="1"/>
  <c r="AI8" i="3"/>
  <c r="AH9" i="3"/>
  <c r="AI9" i="3"/>
  <c r="AH10" i="3"/>
  <c r="AO10" i="3" s="1"/>
  <c r="AI10" i="3"/>
  <c r="AH11" i="3"/>
  <c r="AO11" i="3" s="1"/>
  <c r="AI11" i="3"/>
  <c r="AH12" i="3"/>
  <c r="AO12" i="3" s="1"/>
  <c r="AI12" i="3"/>
  <c r="AH13" i="3"/>
  <c r="AI13" i="3"/>
  <c r="AH14" i="3"/>
  <c r="AO14" i="3" s="1"/>
  <c r="AI14" i="3"/>
  <c r="AH15" i="3"/>
  <c r="AO15" i="3" s="1"/>
  <c r="AI15" i="3"/>
  <c r="AH16" i="3"/>
  <c r="AO16" i="3" s="1"/>
  <c r="AI16" i="3"/>
  <c r="AH17" i="3"/>
  <c r="AI17" i="3"/>
  <c r="AH18" i="3"/>
  <c r="AO18" i="3" s="1"/>
  <c r="AI18" i="3"/>
  <c r="AH19" i="3"/>
  <c r="AO19" i="3" s="1"/>
  <c r="AI19" i="3"/>
  <c r="AH20" i="3"/>
  <c r="AO20" i="3" s="1"/>
  <c r="I21" i="4" s="1"/>
  <c r="J21" i="4" s="1"/>
  <c r="AI20" i="3"/>
  <c r="AH21" i="3"/>
  <c r="AI21" i="3"/>
  <c r="AH22" i="3"/>
  <c r="AO22" i="3" s="1"/>
  <c r="I23" i="4" s="1"/>
  <c r="J23" i="4" s="1"/>
  <c r="AI22" i="3"/>
  <c r="AI3" i="3"/>
  <c r="AH3" i="3"/>
  <c r="AO3" i="3" s="1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E3" i="3"/>
  <c r="D3" i="3"/>
  <c r="DC4" i="3" l="1"/>
  <c r="DC5" i="3"/>
  <c r="DC6" i="3"/>
  <c r="DC7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B4" i="3"/>
  <c r="DB5" i="3"/>
  <c r="DB6" i="3"/>
  <c r="DB7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CS4" i="3"/>
  <c r="CS5" i="3"/>
  <c r="CS6" i="3"/>
  <c r="CS7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R4" i="3"/>
  <c r="CR5" i="3"/>
  <c r="CR6" i="3"/>
  <c r="CR7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I4" i="3"/>
  <c r="CI5" i="3"/>
  <c r="CI6" i="3"/>
  <c r="CI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X4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DL4" i="3"/>
  <c r="DL5" i="3"/>
  <c r="DL6" i="3"/>
  <c r="DL7" i="3"/>
  <c r="DL8" i="3"/>
  <c r="DL9" i="3"/>
  <c r="DL10" i="3"/>
  <c r="DL11" i="3"/>
  <c r="DL12" i="3"/>
  <c r="DL13" i="3"/>
  <c r="DL14" i="3"/>
  <c r="DL15" i="3"/>
  <c r="DL16" i="3"/>
  <c r="DL17" i="3"/>
  <c r="DL18" i="3"/>
  <c r="DL19" i="3"/>
  <c r="DL20" i="3"/>
  <c r="Z21" i="4" s="1"/>
  <c r="DL21" i="3"/>
  <c r="Z22" i="4" s="1"/>
  <c r="CR22" i="3" l="1"/>
  <c r="DB3" i="3" l="1"/>
  <c r="CR3" i="3"/>
  <c r="CS22" i="3"/>
  <c r="CS3" i="3"/>
  <c r="DC3" i="3"/>
  <c r="DL22" i="3" l="1"/>
  <c r="Z23" i="4" s="1"/>
  <c r="Z3" i="3"/>
  <c r="CH3" i="3"/>
  <c r="BX3" i="3"/>
  <c r="P3" i="3"/>
  <c r="BD3" i="3"/>
  <c r="BN3" i="3"/>
  <c r="AJ3" i="3"/>
  <c r="AT3" i="3"/>
  <c r="G3" i="3"/>
  <c r="Q3" i="3"/>
  <c r="AU3" i="3"/>
  <c r="AK3" i="3"/>
  <c r="CI3" i="3"/>
  <c r="BY3" i="3"/>
  <c r="BO3" i="3"/>
  <c r="BE3" i="3"/>
  <c r="AA3" i="3"/>
  <c r="DL3" i="3" l="1"/>
  <c r="F3" i="3"/>
  <c r="DM4" i="3" l="1"/>
  <c r="DM5" i="3"/>
  <c r="DM6" i="3"/>
  <c r="DM7" i="3"/>
  <c r="DM8" i="3"/>
  <c r="DM9" i="3"/>
  <c r="DM10" i="3"/>
  <c r="DM11" i="3"/>
  <c r="DM12" i="3"/>
  <c r="DM13" i="3"/>
  <c r="DM14" i="3"/>
  <c r="DM15" i="3"/>
  <c r="DM16" i="3"/>
  <c r="DM17" i="3"/>
  <c r="DM18" i="3"/>
  <c r="DM19" i="3"/>
  <c r="DM20" i="3"/>
  <c r="AA21" i="4" s="1"/>
  <c r="DM21" i="3"/>
  <c r="AA22" i="4" s="1"/>
  <c r="DM22" i="3"/>
  <c r="AA23" i="4" s="1"/>
  <c r="DM3" i="3"/>
  <c r="DD4" i="3"/>
  <c r="DE4" i="3"/>
  <c r="DD5" i="3"/>
  <c r="DE5" i="3"/>
  <c r="DD6" i="3"/>
  <c r="DE6" i="3"/>
  <c r="DD7" i="3"/>
  <c r="DE7" i="3"/>
  <c r="DD8" i="3"/>
  <c r="DE8" i="3"/>
  <c r="DD9" i="3"/>
  <c r="DE9" i="3"/>
  <c r="DD10" i="3"/>
  <c r="DE10" i="3"/>
  <c r="DD11" i="3"/>
  <c r="DE11" i="3"/>
  <c r="DD12" i="3"/>
  <c r="DE12" i="3"/>
  <c r="DD13" i="3"/>
  <c r="DE13" i="3"/>
  <c r="DD14" i="3"/>
  <c r="DE14" i="3"/>
  <c r="DD15" i="3"/>
  <c r="DE15" i="3"/>
  <c r="DD16" i="3"/>
  <c r="DE16" i="3"/>
  <c r="DD17" i="3"/>
  <c r="DE17" i="3"/>
  <c r="DD18" i="3"/>
  <c r="DE18" i="3"/>
  <c r="DD19" i="3"/>
  <c r="DE19" i="3"/>
  <c r="DD20" i="3"/>
  <c r="DE20" i="3"/>
  <c r="DD21" i="3"/>
  <c r="DE21" i="3"/>
  <c r="DD22" i="3"/>
  <c r="DE22" i="3"/>
  <c r="DE3" i="3"/>
  <c r="DD3" i="3"/>
  <c r="B20" i="3" l="1"/>
  <c r="C20" i="3"/>
  <c r="B21" i="4" s="1"/>
  <c r="DN20" i="3"/>
  <c r="B21" i="3"/>
  <c r="C21" i="3"/>
  <c r="B22" i="4" s="1"/>
  <c r="DN21" i="3"/>
  <c r="B22" i="3"/>
  <c r="C22" i="3"/>
  <c r="B23" i="4" s="1"/>
  <c r="B3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AB21" i="4" l="1"/>
  <c r="AB22" i="4"/>
  <c r="DN22" i="3"/>
  <c r="AB23" i="4" l="1"/>
  <c r="R21" i="3"/>
  <c r="T21" i="3" l="1"/>
  <c r="U21" i="3"/>
  <c r="E22" i="4" s="1"/>
  <c r="F22" i="4" s="1"/>
  <c r="BP21" i="3"/>
  <c r="CT21" i="3"/>
  <c r="AV21" i="3"/>
  <c r="CJ21" i="3"/>
  <c r="AB21" i="3"/>
  <c r="S21" i="3"/>
  <c r="BZ21" i="3"/>
  <c r="BF21" i="3"/>
  <c r="CC21" i="3" l="1"/>
  <c r="Q22" i="4" s="1"/>
  <c r="R22" i="4" s="1"/>
  <c r="CB21" i="3"/>
  <c r="AX21" i="3"/>
  <c r="AY21" i="3"/>
  <c r="K22" i="4" s="1"/>
  <c r="L22" i="4" s="1"/>
  <c r="BS21" i="3"/>
  <c r="O22" i="4" s="1"/>
  <c r="P22" i="4" s="1"/>
  <c r="BR21" i="3"/>
  <c r="AE21" i="3"/>
  <c r="G22" i="4" s="1"/>
  <c r="H22" i="4" s="1"/>
  <c r="AD21" i="3"/>
  <c r="BI21" i="3"/>
  <c r="M22" i="4" s="1"/>
  <c r="N22" i="4" s="1"/>
  <c r="BH21" i="3"/>
  <c r="CM21" i="3"/>
  <c r="S22" i="4" s="1"/>
  <c r="T22" i="4" s="1"/>
  <c r="CL21" i="3"/>
  <c r="CV21" i="3"/>
  <c r="CW21" i="3"/>
  <c r="U22" i="4" s="1"/>
  <c r="V22" i="4" s="1"/>
  <c r="CU21" i="3"/>
  <c r="BQ21" i="3"/>
  <c r="I21" i="3"/>
  <c r="AM21" i="3"/>
  <c r="AL21" i="3"/>
  <c r="CA21" i="3"/>
  <c r="CK21" i="3"/>
  <c r="AW21" i="3"/>
  <c r="BG21" i="3"/>
  <c r="AC21" i="3"/>
  <c r="H21" i="3" l="1"/>
  <c r="AN21" i="3"/>
  <c r="J21" i="3" l="1"/>
  <c r="K21" i="3"/>
  <c r="C22" i="4" s="1"/>
  <c r="D22" i="4" s="1"/>
  <c r="DF21" i="3" l="1"/>
  <c r="DG21" i="3"/>
  <c r="W22" i="4" s="1"/>
  <c r="X22" i="4" s="1"/>
  <c r="CT17" i="3"/>
  <c r="CT13" i="3"/>
  <c r="CT19" i="3"/>
  <c r="CT10" i="3"/>
  <c r="CT18" i="3"/>
  <c r="CT16" i="3"/>
  <c r="CT12" i="3"/>
  <c r="CT9" i="3"/>
  <c r="CT6" i="3"/>
  <c r="CT22" i="3"/>
  <c r="CT15" i="3"/>
  <c r="CT11" i="3"/>
  <c r="CT8" i="3"/>
  <c r="CT5" i="3"/>
  <c r="CT20" i="3"/>
  <c r="CT14" i="3"/>
  <c r="CT7" i="3"/>
  <c r="CT4" i="3"/>
  <c r="DJ21" i="3" l="1"/>
  <c r="CV20" i="3"/>
  <c r="CW20" i="3"/>
  <c r="U21" i="4" s="1"/>
  <c r="V21" i="4" s="1"/>
  <c r="CW22" i="3"/>
  <c r="U23" i="4" s="1"/>
  <c r="V23" i="4" s="1"/>
  <c r="CV22" i="3"/>
  <c r="CU17" i="3"/>
  <c r="CT3" i="3"/>
  <c r="CU13" i="3"/>
  <c r="CU19" i="3"/>
  <c r="CU9" i="3"/>
  <c r="CU11" i="3"/>
  <c r="CU10" i="3"/>
  <c r="CU12" i="3"/>
  <c r="CU16" i="3"/>
  <c r="CU6" i="3"/>
  <c r="CU18" i="3"/>
  <c r="CU14" i="3"/>
  <c r="CU5" i="3"/>
  <c r="CU22" i="3"/>
  <c r="CU3" i="3"/>
  <c r="CU8" i="3"/>
  <c r="CU4" i="3"/>
  <c r="CU15" i="3"/>
  <c r="CU7" i="3"/>
  <c r="CU20" i="3"/>
  <c r="BP22" i="3" l="1"/>
  <c r="BZ20" i="3"/>
  <c r="BZ14" i="3"/>
  <c r="BZ7" i="3"/>
  <c r="BZ4" i="3"/>
  <c r="CJ20" i="3"/>
  <c r="CJ14" i="3"/>
  <c r="CJ7" i="3"/>
  <c r="CJ4" i="3"/>
  <c r="CJ19" i="3"/>
  <c r="CJ17" i="3"/>
  <c r="BZ19" i="3"/>
  <c r="BZ17" i="3"/>
  <c r="BZ13" i="3"/>
  <c r="BZ10" i="3"/>
  <c r="CJ13" i="3"/>
  <c r="CJ10" i="3"/>
  <c r="CJ18" i="3"/>
  <c r="CJ16" i="3"/>
  <c r="CJ9" i="3"/>
  <c r="CJ12" i="3"/>
  <c r="CJ6" i="3"/>
  <c r="BP15" i="3"/>
  <c r="BP11" i="3"/>
  <c r="BP8" i="3"/>
  <c r="BP5" i="3"/>
  <c r="BZ22" i="3"/>
  <c r="BZ15" i="3"/>
  <c r="BZ11" i="3"/>
  <c r="BZ8" i="3"/>
  <c r="BZ5" i="3"/>
  <c r="CJ22" i="3"/>
  <c r="CJ15" i="3"/>
  <c r="CJ11" i="3"/>
  <c r="CJ8" i="3"/>
  <c r="CJ5" i="3"/>
  <c r="BP18" i="3"/>
  <c r="BP16" i="3"/>
  <c r="BP12" i="3"/>
  <c r="BP9" i="3"/>
  <c r="BP6" i="3"/>
  <c r="BZ18" i="3"/>
  <c r="BZ16" i="3"/>
  <c r="BZ12" i="3"/>
  <c r="BZ9" i="3"/>
  <c r="BZ6" i="3"/>
  <c r="BF19" i="3"/>
  <c r="BF17" i="3"/>
  <c r="BF13" i="3"/>
  <c r="BF10" i="3"/>
  <c r="BP19" i="3"/>
  <c r="BP17" i="3"/>
  <c r="BP13" i="3"/>
  <c r="BP10" i="3"/>
  <c r="AV20" i="3"/>
  <c r="AV14" i="3"/>
  <c r="AV7" i="3"/>
  <c r="AV4" i="3"/>
  <c r="BF20" i="3"/>
  <c r="BF14" i="3"/>
  <c r="BF7" i="3"/>
  <c r="BF4" i="3"/>
  <c r="BP20" i="3"/>
  <c r="BP14" i="3"/>
  <c r="BP7" i="3"/>
  <c r="BP4" i="3"/>
  <c r="BF18" i="3"/>
  <c r="BF16" i="3"/>
  <c r="BF12" i="3"/>
  <c r="BF9" i="3"/>
  <c r="BF6" i="3"/>
  <c r="AL20" i="3"/>
  <c r="AL14" i="3"/>
  <c r="AL7" i="3"/>
  <c r="AL4" i="3"/>
  <c r="AV22" i="3"/>
  <c r="AV15" i="3"/>
  <c r="AV11" i="3"/>
  <c r="AV8" i="3"/>
  <c r="AV5" i="3"/>
  <c r="BF22" i="3"/>
  <c r="BF15" i="3"/>
  <c r="BF11" i="3"/>
  <c r="BF8" i="3"/>
  <c r="BF5" i="3"/>
  <c r="AV19" i="3"/>
  <c r="AV17" i="3"/>
  <c r="AV13" i="3"/>
  <c r="AV10" i="3"/>
  <c r="AL22" i="3"/>
  <c r="AL15" i="3"/>
  <c r="AL11" i="3"/>
  <c r="AL8" i="3"/>
  <c r="AV18" i="3"/>
  <c r="AV16" i="3"/>
  <c r="AV12" i="3"/>
  <c r="AV9" i="3"/>
  <c r="AV6" i="3"/>
  <c r="AL18" i="3"/>
  <c r="AL16" i="3"/>
  <c r="AL12" i="3"/>
  <c r="AL9" i="3"/>
  <c r="AL6" i="3"/>
  <c r="AL19" i="3"/>
  <c r="AL17" i="3"/>
  <c r="AL13" i="3"/>
  <c r="AL10" i="3"/>
  <c r="AB22" i="3"/>
  <c r="AB15" i="3"/>
  <c r="AB11" i="3"/>
  <c r="AB8" i="3"/>
  <c r="AB19" i="3"/>
  <c r="AB17" i="3"/>
  <c r="AB13" i="3"/>
  <c r="AB10" i="3"/>
  <c r="AB18" i="3"/>
  <c r="AB16" i="3"/>
  <c r="AB12" i="3"/>
  <c r="AB9" i="3"/>
  <c r="AB6" i="3"/>
  <c r="R22" i="3"/>
  <c r="AB20" i="3"/>
  <c r="AB14" i="3"/>
  <c r="AB7" i="3"/>
  <c r="AB4" i="3"/>
  <c r="R15" i="3"/>
  <c r="R11" i="3"/>
  <c r="R8" i="3"/>
  <c r="R5" i="3"/>
  <c r="R20" i="3"/>
  <c r="R14" i="3"/>
  <c r="R7" i="3"/>
  <c r="R19" i="3"/>
  <c r="R17" i="3"/>
  <c r="R13" i="3"/>
  <c r="R10" i="3"/>
  <c r="R18" i="3"/>
  <c r="R16" i="3"/>
  <c r="R12" i="3"/>
  <c r="R9" i="3"/>
  <c r="R6" i="3"/>
  <c r="U20" i="3" l="1"/>
  <c r="E21" i="4" s="1"/>
  <c r="F21" i="4" s="1"/>
  <c r="T20" i="3"/>
  <c r="AE20" i="3"/>
  <c r="G21" i="4" s="1"/>
  <c r="H21" i="4" s="1"/>
  <c r="AD20" i="3"/>
  <c r="AD22" i="3"/>
  <c r="AE22" i="3"/>
  <c r="G23" i="4" s="1"/>
  <c r="H23" i="4" s="1"/>
  <c r="AX22" i="3"/>
  <c r="AY22" i="3"/>
  <c r="K23" i="4" s="1"/>
  <c r="L23" i="4" s="1"/>
  <c r="AN20" i="3"/>
  <c r="CC22" i="3"/>
  <c r="Q23" i="4" s="1"/>
  <c r="R23" i="4" s="1"/>
  <c r="CB22" i="3"/>
  <c r="T22" i="3"/>
  <c r="U22" i="3"/>
  <c r="E23" i="4" s="1"/>
  <c r="F23" i="4" s="1"/>
  <c r="AN22" i="3"/>
  <c r="BR20" i="3"/>
  <c r="BS20" i="3"/>
  <c r="O21" i="4" s="1"/>
  <c r="P21" i="4" s="1"/>
  <c r="BH20" i="3"/>
  <c r="BI20" i="3"/>
  <c r="M21" i="4" s="1"/>
  <c r="N21" i="4" s="1"/>
  <c r="AX20" i="3"/>
  <c r="AY20" i="3"/>
  <c r="K21" i="4" s="1"/>
  <c r="L21" i="4" s="1"/>
  <c r="CL20" i="3"/>
  <c r="CM20" i="3"/>
  <c r="S21" i="4" s="1"/>
  <c r="T21" i="4" s="1"/>
  <c r="CB20" i="3"/>
  <c r="CC20" i="3"/>
  <c r="Q21" i="4" s="1"/>
  <c r="R21" i="4" s="1"/>
  <c r="BH22" i="3"/>
  <c r="BI22" i="3"/>
  <c r="M23" i="4" s="1"/>
  <c r="N23" i="4" s="1"/>
  <c r="CL22" i="3"/>
  <c r="CM22" i="3"/>
  <c r="S23" i="4" s="1"/>
  <c r="T23" i="4" s="1"/>
  <c r="BR22" i="3"/>
  <c r="BS22" i="3"/>
  <c r="O23" i="4" s="1"/>
  <c r="P23" i="4" s="1"/>
  <c r="BG14" i="3"/>
  <c r="I6" i="3"/>
  <c r="I19" i="3"/>
  <c r="I4" i="3"/>
  <c r="I12" i="3"/>
  <c r="I22" i="3"/>
  <c r="I10" i="3"/>
  <c r="I14" i="3"/>
  <c r="I7" i="3"/>
  <c r="I16" i="3"/>
  <c r="I13" i="3"/>
  <c r="I20" i="3"/>
  <c r="I5" i="3"/>
  <c r="I18" i="3"/>
  <c r="I11" i="3"/>
  <c r="I17" i="3"/>
  <c r="I8" i="3"/>
  <c r="I9" i="3"/>
  <c r="I15" i="3"/>
  <c r="AB3" i="3"/>
  <c r="CJ3" i="3"/>
  <c r="BZ3" i="3"/>
  <c r="R3" i="3"/>
  <c r="BF3" i="3"/>
  <c r="BP3" i="3"/>
  <c r="AL3" i="3"/>
  <c r="AV3" i="3"/>
  <c r="AM6" i="3"/>
  <c r="BQ11" i="3"/>
  <c r="CA15" i="3"/>
  <c r="CK11" i="3"/>
  <c r="CA5" i="3"/>
  <c r="CA6" i="3"/>
  <c r="BQ18" i="3"/>
  <c r="AW20" i="3"/>
  <c r="BG16" i="3"/>
  <c r="BG5" i="3"/>
  <c r="CA14" i="3"/>
  <c r="CK18" i="3"/>
  <c r="AC5" i="3"/>
  <c r="AB5" i="3"/>
  <c r="CA22" i="3"/>
  <c r="S19" i="3"/>
  <c r="S4" i="3"/>
  <c r="R4" i="3"/>
  <c r="BG7" i="3"/>
  <c r="CA11" i="3"/>
  <c r="CK19" i="3"/>
  <c r="BG9" i="3"/>
  <c r="BQ17" i="3"/>
  <c r="CK16" i="3"/>
  <c r="AC11" i="3"/>
  <c r="AM20" i="3"/>
  <c r="CA16" i="3"/>
  <c r="BQ16" i="3"/>
  <c r="CK8" i="3"/>
  <c r="CK22" i="3"/>
  <c r="CK12" i="3"/>
  <c r="CK13" i="3"/>
  <c r="CK20" i="3"/>
  <c r="S22" i="3"/>
  <c r="AM5" i="3"/>
  <c r="AL5" i="3"/>
  <c r="AC7" i="3"/>
  <c r="AC20" i="3"/>
  <c r="AC13" i="3"/>
  <c r="BG8" i="3"/>
  <c r="BQ13" i="3"/>
  <c r="BG13" i="3"/>
  <c r="CA18" i="3"/>
  <c r="CK9" i="3"/>
  <c r="AW19" i="3"/>
  <c r="AW17" i="3"/>
  <c r="AW16" i="3"/>
  <c r="AW15" i="3"/>
  <c r="AW12" i="3"/>
  <c r="S6" i="3"/>
  <c r="S15" i="3"/>
  <c r="AC8" i="3"/>
  <c r="S16" i="3"/>
  <c r="AC17" i="3"/>
  <c r="CK17" i="3"/>
  <c r="S10" i="3"/>
  <c r="AM17" i="3"/>
  <c r="AC6" i="3"/>
  <c r="AW18" i="3"/>
  <c r="CA19" i="3"/>
  <c r="AW11" i="3"/>
  <c r="CK14" i="3"/>
  <c r="I3" i="3"/>
  <c r="AM12" i="3"/>
  <c r="S20" i="3"/>
  <c r="S17" i="3"/>
  <c r="S3" i="3"/>
  <c r="AC14" i="3"/>
  <c r="AC10" i="3"/>
  <c r="AC4" i="3"/>
  <c r="BQ9" i="3"/>
  <c r="BQ20" i="3"/>
  <c r="BQ15" i="3"/>
  <c r="AW9" i="3"/>
  <c r="AW22" i="3"/>
  <c r="BG18" i="3"/>
  <c r="BG15" i="3"/>
  <c r="AM9" i="3"/>
  <c r="AM22" i="3"/>
  <c r="AM19" i="3"/>
  <c r="AM15" i="3"/>
  <c r="AM11" i="3"/>
  <c r="AM7" i="3"/>
  <c r="AM4" i="3"/>
  <c r="AW10" i="3"/>
  <c r="AM16" i="3"/>
  <c r="S11" i="3"/>
  <c r="AM8" i="3"/>
  <c r="CA8" i="3"/>
  <c r="AC9" i="3"/>
  <c r="BQ4" i="3"/>
  <c r="CA17" i="3"/>
  <c r="AC22" i="3"/>
  <c r="AM10" i="3"/>
  <c r="CA13" i="3"/>
  <c r="AW13" i="3"/>
  <c r="BQ10" i="3"/>
  <c r="AM13" i="3"/>
  <c r="AC18" i="3"/>
  <c r="CK5" i="3"/>
  <c r="CA10" i="3"/>
  <c r="AC19" i="3"/>
  <c r="AM14" i="3"/>
  <c r="AW5" i="3"/>
  <c r="CK6" i="3"/>
  <c r="CA9" i="3"/>
  <c r="BG10" i="3"/>
  <c r="AW14" i="3"/>
  <c r="AM18" i="3"/>
  <c r="CK10" i="3"/>
  <c r="S12" i="3"/>
  <c r="BG6" i="3"/>
  <c r="AW3" i="3"/>
  <c r="BQ19" i="3"/>
  <c r="AM3" i="3"/>
  <c r="AW8" i="3"/>
  <c r="CK15" i="3"/>
  <c r="AW4" i="3"/>
  <c r="AC16" i="3"/>
  <c r="CA12" i="3"/>
  <c r="BG19" i="3"/>
  <c r="BG17" i="3"/>
  <c r="S18" i="3"/>
  <c r="AC15" i="3"/>
  <c r="CK7" i="3"/>
  <c r="CK4" i="3"/>
  <c r="CK3" i="3"/>
  <c r="CA7" i="3"/>
  <c r="CA3" i="3"/>
  <c r="BQ6" i="3"/>
  <c r="BQ12" i="3"/>
  <c r="BQ8" i="3"/>
  <c r="BQ22" i="3"/>
  <c r="BQ3" i="3"/>
  <c r="BQ14" i="3"/>
  <c r="BG12" i="3"/>
  <c r="BG20" i="3"/>
  <c r="BG3" i="3"/>
  <c r="AW6" i="3"/>
  <c r="AW7" i="3"/>
  <c r="AC3" i="3"/>
  <c r="AC12" i="3"/>
  <c r="BG11" i="3"/>
  <c r="BG22" i="3"/>
  <c r="S14" i="3"/>
  <c r="BQ7" i="3"/>
  <c r="S13" i="3"/>
  <c r="BQ5" i="3"/>
  <c r="CA4" i="3"/>
  <c r="S5" i="3"/>
  <c r="CA20" i="3"/>
  <c r="S8" i="3"/>
  <c r="BG4" i="3"/>
  <c r="S9" i="3"/>
  <c r="S7" i="3"/>
  <c r="H15" i="3" l="1"/>
  <c r="H11" i="3"/>
  <c r="H5" i="3"/>
  <c r="H7" i="3"/>
  <c r="H10" i="3"/>
  <c r="H12" i="3"/>
  <c r="H19" i="3"/>
  <c r="H8" i="3"/>
  <c r="H13" i="3"/>
  <c r="H3" i="3"/>
  <c r="H9" i="3"/>
  <c r="H17" i="3"/>
  <c r="H18" i="3"/>
  <c r="H20" i="3"/>
  <c r="H16" i="3"/>
  <c r="H14" i="3"/>
  <c r="H22" i="3"/>
  <c r="H4" i="3"/>
  <c r="H6" i="3"/>
  <c r="K22" i="3" l="1"/>
  <c r="C23" i="4" s="1"/>
  <c r="D23" i="4" s="1"/>
  <c r="J22" i="3"/>
  <c r="K20" i="3"/>
  <c r="C21" i="4" s="1"/>
  <c r="D21" i="4" s="1"/>
  <c r="J20" i="3"/>
  <c r="DF22" i="3" l="1"/>
  <c r="DG22" i="3"/>
  <c r="W23" i="4" s="1"/>
  <c r="X23" i="4" s="1"/>
  <c r="DF20" i="3"/>
  <c r="DG20" i="3"/>
  <c r="W21" i="4" s="1"/>
  <c r="X21" i="4" s="1"/>
  <c r="DJ22" i="3" l="1"/>
  <c r="DJ20" i="3"/>
  <c r="B6" i="4"/>
  <c r="B7" i="4"/>
  <c r="B10" i="4"/>
  <c r="B11" i="4"/>
  <c r="B14" i="4"/>
  <c r="B15" i="4"/>
  <c r="B18" i="4"/>
  <c r="B19" i="4"/>
  <c r="B5" i="4"/>
  <c r="B8" i="4"/>
  <c r="B9" i="4"/>
  <c r="B12" i="4"/>
  <c r="B13" i="4"/>
  <c r="B16" i="4"/>
  <c r="B17" i="4"/>
  <c r="B20" i="4"/>
  <c r="B4" i="4"/>
  <c r="AA5" i="4" l="1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4" i="4"/>
  <c r="Z5" i="4" l="1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4" i="4"/>
  <c r="Y5" i="4" l="1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4" i="4"/>
  <c r="CW10" i="3"/>
  <c r="U11" i="4" s="1"/>
  <c r="V11" i="4" s="1"/>
  <c r="CW7" i="3" l="1"/>
  <c r="U8" i="4" s="1"/>
  <c r="V8" i="4" s="1"/>
  <c r="CW11" i="3"/>
  <c r="U12" i="4" s="1"/>
  <c r="V12" i="4" s="1"/>
  <c r="CW12" i="3"/>
  <c r="U13" i="4" s="1"/>
  <c r="V13" i="4" s="1"/>
  <c r="CV13" i="3"/>
  <c r="CV14" i="3"/>
  <c r="CW15" i="3"/>
  <c r="U16" i="4" s="1"/>
  <c r="V16" i="4" s="1"/>
  <c r="CW17" i="3"/>
  <c r="U18" i="4" s="1"/>
  <c r="V18" i="4" s="1"/>
  <c r="CW18" i="3"/>
  <c r="U19" i="4" s="1"/>
  <c r="V19" i="4" s="1"/>
  <c r="AY10" i="3"/>
  <c r="K11" i="4" s="1"/>
  <c r="L11" i="4" s="1"/>
  <c r="CW8" i="3"/>
  <c r="U9" i="4" s="1"/>
  <c r="V9" i="4" s="1"/>
  <c r="CW9" i="3"/>
  <c r="U10" i="4" s="1"/>
  <c r="V10" i="4" s="1"/>
  <c r="CV16" i="3"/>
  <c r="CV17" i="3"/>
  <c r="DN5" i="3"/>
  <c r="AB6" i="4" l="1"/>
  <c r="DF19" i="3"/>
  <c r="DG19" i="3"/>
  <c r="W20" i="4" s="1"/>
  <c r="X20" i="4" s="1"/>
  <c r="DG17" i="3"/>
  <c r="W18" i="4" s="1"/>
  <c r="X18" i="4" s="1"/>
  <c r="DF17" i="3"/>
  <c r="DF15" i="3"/>
  <c r="DG15" i="3"/>
  <c r="W16" i="4" s="1"/>
  <c r="X16" i="4" s="1"/>
  <c r="DG13" i="3"/>
  <c r="W14" i="4" s="1"/>
  <c r="X14" i="4" s="1"/>
  <c r="DF13" i="3"/>
  <c r="DF11" i="3"/>
  <c r="DG11" i="3"/>
  <c r="W12" i="4" s="1"/>
  <c r="X12" i="4" s="1"/>
  <c r="DG9" i="3"/>
  <c r="W10" i="4" s="1"/>
  <c r="X10" i="4" s="1"/>
  <c r="DF9" i="3"/>
  <c r="DG5" i="3"/>
  <c r="W6" i="4" s="1"/>
  <c r="X6" i="4" s="1"/>
  <c r="DF5" i="3"/>
  <c r="DG3" i="3"/>
  <c r="DF3" i="3"/>
  <c r="DG7" i="3"/>
  <c r="W8" i="4" s="1"/>
  <c r="X8" i="4" s="1"/>
  <c r="DF7" i="3"/>
  <c r="DG18" i="3"/>
  <c r="W19" i="4" s="1"/>
  <c r="X19" i="4" s="1"/>
  <c r="DF18" i="3"/>
  <c r="DG16" i="3"/>
  <c r="W17" i="4" s="1"/>
  <c r="X17" i="4" s="1"/>
  <c r="DF16" i="3"/>
  <c r="DG14" i="3"/>
  <c r="W15" i="4" s="1"/>
  <c r="X15" i="4" s="1"/>
  <c r="DF14" i="3"/>
  <c r="DG12" i="3"/>
  <c r="W13" i="4" s="1"/>
  <c r="X13" i="4" s="1"/>
  <c r="DF12" i="3"/>
  <c r="DG10" i="3"/>
  <c r="W11" i="4" s="1"/>
  <c r="X11" i="4" s="1"/>
  <c r="DF10" i="3"/>
  <c r="DG8" i="3"/>
  <c r="W9" i="4" s="1"/>
  <c r="X9" i="4" s="1"/>
  <c r="DF8" i="3"/>
  <c r="DG6" i="3"/>
  <c r="W7" i="4" s="1"/>
  <c r="X7" i="4" s="1"/>
  <c r="DF6" i="3"/>
  <c r="DG4" i="3"/>
  <c r="W5" i="4" s="1"/>
  <c r="X5" i="4" s="1"/>
  <c r="DF4" i="3"/>
  <c r="DI4" i="3" s="1"/>
  <c r="CV11" i="3"/>
  <c r="DN14" i="3"/>
  <c r="DN6" i="3"/>
  <c r="DN18" i="3"/>
  <c r="DN10" i="3"/>
  <c r="DN7" i="3"/>
  <c r="DN3" i="3"/>
  <c r="CV19" i="3"/>
  <c r="CV8" i="3"/>
  <c r="CV6" i="3"/>
  <c r="CV5" i="3"/>
  <c r="CV4" i="3"/>
  <c r="CV3" i="3"/>
  <c r="CY16" i="3" s="1"/>
  <c r="DN9" i="3"/>
  <c r="DN8" i="3"/>
  <c r="DN4" i="3"/>
  <c r="CW13" i="3"/>
  <c r="U14" i="4" s="1"/>
  <c r="V14" i="4" s="1"/>
  <c r="CW6" i="3"/>
  <c r="U7" i="4" s="1"/>
  <c r="V7" i="4" s="1"/>
  <c r="CV15" i="3"/>
  <c r="CW19" i="3"/>
  <c r="U20" i="4" s="1"/>
  <c r="V20" i="4" s="1"/>
  <c r="CW14" i="3"/>
  <c r="U15" i="4" s="1"/>
  <c r="V15" i="4" s="1"/>
  <c r="CW5" i="3"/>
  <c r="U6" i="4" s="1"/>
  <c r="V6" i="4" s="1"/>
  <c r="CW16" i="3"/>
  <c r="U17" i="4" s="1"/>
  <c r="V17" i="4" s="1"/>
  <c r="CV10" i="3"/>
  <c r="CV9" i="3"/>
  <c r="U5" i="4"/>
  <c r="V5" i="4" s="1"/>
  <c r="CW3" i="3"/>
  <c r="CV18" i="3"/>
  <c r="CV12" i="3"/>
  <c r="CY12" i="3" s="1"/>
  <c r="CV7" i="3"/>
  <c r="DN19" i="3"/>
  <c r="DN15" i="3"/>
  <c r="DN11" i="3"/>
  <c r="DN16" i="3"/>
  <c r="DN12" i="3"/>
  <c r="DN17" i="3"/>
  <c r="DN13" i="3"/>
  <c r="AE3" i="3"/>
  <c r="CY18" i="3" l="1"/>
  <c r="CY10" i="3"/>
  <c r="DI8" i="3"/>
  <c r="DI16" i="3"/>
  <c r="DI7" i="3"/>
  <c r="DI5" i="3"/>
  <c r="CY17" i="3"/>
  <c r="CX4" i="3"/>
  <c r="CX8" i="3"/>
  <c r="CX12" i="3"/>
  <c r="CX16" i="3"/>
  <c r="CX20" i="3"/>
  <c r="CX5" i="3"/>
  <c r="CX9" i="3"/>
  <c r="CX13" i="3"/>
  <c r="CX17" i="3"/>
  <c r="CX21" i="3"/>
  <c r="CX6" i="3"/>
  <c r="CX10" i="3"/>
  <c r="CX14" i="3"/>
  <c r="CX18" i="3"/>
  <c r="CX22" i="3"/>
  <c r="CX11" i="3"/>
  <c r="CX3" i="3"/>
  <c r="CX15" i="3"/>
  <c r="CX7" i="3"/>
  <c r="CX19" i="3"/>
  <c r="CY15" i="3"/>
  <c r="DI11" i="3"/>
  <c r="DI15" i="3"/>
  <c r="DI19" i="3"/>
  <c r="CY9" i="3"/>
  <c r="CY3" i="3"/>
  <c r="CY21" i="3"/>
  <c r="CY20" i="3"/>
  <c r="CY22" i="3"/>
  <c r="CY8" i="3"/>
  <c r="CY11" i="3"/>
  <c r="DH4" i="3"/>
  <c r="DH8" i="3"/>
  <c r="DH12" i="3"/>
  <c r="DH16" i="3"/>
  <c r="DH20" i="3"/>
  <c r="DH5" i="3"/>
  <c r="DH9" i="3"/>
  <c r="DH13" i="3"/>
  <c r="DH17" i="3"/>
  <c r="DH21" i="3"/>
  <c r="DH6" i="3"/>
  <c r="DH10" i="3"/>
  <c r="DH14" i="3"/>
  <c r="DH18" i="3"/>
  <c r="DH22" i="3"/>
  <c r="DH19" i="3"/>
  <c r="DH7" i="3"/>
  <c r="DH3" i="3"/>
  <c r="DH15" i="3"/>
  <c r="DH11" i="3"/>
  <c r="CY14" i="3"/>
  <c r="CY4" i="3"/>
  <c r="CY19" i="3"/>
  <c r="DI12" i="3"/>
  <c r="CY5" i="3"/>
  <c r="CY7" i="3"/>
  <c r="CY6" i="3"/>
  <c r="DI6" i="3"/>
  <c r="DI10" i="3"/>
  <c r="DI14" i="3"/>
  <c r="DI18" i="3"/>
  <c r="DI3" i="3"/>
  <c r="DI21" i="3"/>
  <c r="DI22" i="3"/>
  <c r="DI20" i="3"/>
  <c r="DI9" i="3"/>
  <c r="DI13" i="3"/>
  <c r="DI17" i="3"/>
  <c r="CY13" i="3"/>
  <c r="AB18" i="4"/>
  <c r="DO17" i="3"/>
  <c r="AB16" i="4"/>
  <c r="DO15" i="3"/>
  <c r="AC16" i="4" s="1"/>
  <c r="AB5" i="4"/>
  <c r="DO4" i="3"/>
  <c r="AB19" i="4"/>
  <c r="DO18" i="3"/>
  <c r="AB13" i="4"/>
  <c r="DO12" i="3"/>
  <c r="AC13" i="4" s="1"/>
  <c r="AB20" i="4"/>
  <c r="DO19" i="3"/>
  <c r="AC20" i="4" s="1"/>
  <c r="AB9" i="4"/>
  <c r="DO8" i="3"/>
  <c r="AC9" i="4" s="1"/>
  <c r="DO3" i="3"/>
  <c r="AC4" i="4" s="1"/>
  <c r="DO21" i="3"/>
  <c r="AC22" i="4" s="1"/>
  <c r="DO20" i="3"/>
  <c r="AC21" i="4" s="1"/>
  <c r="DO22" i="3"/>
  <c r="AC23" i="4" s="1"/>
  <c r="AB7" i="4"/>
  <c r="DO6" i="3"/>
  <c r="AC7" i="4" s="1"/>
  <c r="AB17" i="4"/>
  <c r="DO16" i="3"/>
  <c r="AB10" i="4"/>
  <c r="DO9" i="3"/>
  <c r="AB8" i="4"/>
  <c r="DO7" i="3"/>
  <c r="AC8" i="4" s="1"/>
  <c r="AB15" i="4"/>
  <c r="DO14" i="3"/>
  <c r="DO5" i="3"/>
  <c r="AB14" i="4"/>
  <c r="DO13" i="3"/>
  <c r="AB12" i="4"/>
  <c r="DO11" i="3"/>
  <c r="AB11" i="4"/>
  <c r="DO10" i="3"/>
  <c r="AC11" i="4" s="1"/>
  <c r="AB4" i="4"/>
  <c r="W4" i="4"/>
  <c r="X4" i="4" s="1"/>
  <c r="U4" i="4"/>
  <c r="V4" i="4" s="1"/>
  <c r="G4" i="4"/>
  <c r="H4" i="4" s="1"/>
  <c r="AC17" i="4"/>
  <c r="AC15" i="4"/>
  <c r="AC10" i="4"/>
  <c r="AC18" i="4"/>
  <c r="AC5" i="4"/>
  <c r="AC19" i="4"/>
  <c r="AC6" i="4"/>
  <c r="AD3" i="3"/>
  <c r="AC14" i="4"/>
  <c r="AC12" i="4"/>
  <c r="CL18" i="3" l="1"/>
  <c r="CM18" i="3"/>
  <c r="S19" i="4" s="1"/>
  <c r="T19" i="4" s="1"/>
  <c r="CL19" i="3"/>
  <c r="CM19" i="3"/>
  <c r="S20" i="4" s="1"/>
  <c r="T20" i="4" s="1"/>
  <c r="T18" i="3" l="1"/>
  <c r="U18" i="3"/>
  <c r="E19" i="4" s="1"/>
  <c r="F19" i="4" s="1"/>
  <c r="BH18" i="3"/>
  <c r="BI18" i="3"/>
  <c r="M19" i="4" s="1"/>
  <c r="N19" i="4" s="1"/>
  <c r="T19" i="3"/>
  <c r="U19" i="3"/>
  <c r="E20" i="4" s="1"/>
  <c r="F20" i="4" s="1"/>
  <c r="I20" i="4"/>
  <c r="J20" i="4" s="1"/>
  <c r="AN19" i="3"/>
  <c r="AX19" i="3"/>
  <c r="AY19" i="3"/>
  <c r="K20" i="4" s="1"/>
  <c r="L20" i="4" s="1"/>
  <c r="AD19" i="3"/>
  <c r="AE19" i="3"/>
  <c r="G20" i="4" s="1"/>
  <c r="H20" i="4" s="1"/>
  <c r="AN18" i="3" l="1"/>
  <c r="I19" i="4"/>
  <c r="J19" i="4" s="1"/>
  <c r="BR18" i="3"/>
  <c r="BS18" i="3"/>
  <c r="O19" i="4" s="1"/>
  <c r="P19" i="4" s="1"/>
  <c r="K19" i="3"/>
  <c r="C20" i="4" s="1"/>
  <c r="D20" i="4" s="1"/>
  <c r="J19" i="3"/>
  <c r="BI19" i="3"/>
  <c r="M20" i="4" s="1"/>
  <c r="N20" i="4" s="1"/>
  <c r="BH19" i="3"/>
  <c r="AY18" i="3"/>
  <c r="K19" i="4" s="1"/>
  <c r="L19" i="4" s="1"/>
  <c r="AX18" i="3"/>
  <c r="BR19" i="3"/>
  <c r="BS19" i="3"/>
  <c r="O20" i="4" s="1"/>
  <c r="P20" i="4" s="1"/>
  <c r="K18" i="3"/>
  <c r="C19" i="4" s="1"/>
  <c r="D19" i="4" s="1"/>
  <c r="J18" i="3"/>
  <c r="AE18" i="3"/>
  <c r="G19" i="4" s="1"/>
  <c r="H19" i="4" s="1"/>
  <c r="AD18" i="3"/>
  <c r="AN15" i="3" l="1"/>
  <c r="I16" i="4"/>
  <c r="J16" i="4" s="1"/>
  <c r="AX9" i="3"/>
  <c r="AY9" i="3"/>
  <c r="K10" i="4" s="1"/>
  <c r="L10" i="4" s="1"/>
  <c r="K11" i="3"/>
  <c r="C12" i="4" s="1"/>
  <c r="D12" i="4" s="1"/>
  <c r="J11" i="3"/>
  <c r="AD17" i="3"/>
  <c r="AE17" i="3"/>
  <c r="G18" i="4" s="1"/>
  <c r="H18" i="4" s="1"/>
  <c r="BH13" i="3"/>
  <c r="BI13" i="3"/>
  <c r="M14" i="4" s="1"/>
  <c r="N14" i="4" s="1"/>
  <c r="BI12" i="3"/>
  <c r="M13" i="4" s="1"/>
  <c r="N13" i="4" s="1"/>
  <c r="BH12" i="3"/>
  <c r="K4" i="3"/>
  <c r="C5" i="4" s="1"/>
  <c r="D5" i="4" s="1"/>
  <c r="J4" i="3"/>
  <c r="AN7" i="3"/>
  <c r="I8" i="4"/>
  <c r="J8" i="4" s="1"/>
  <c r="AX11" i="3"/>
  <c r="AY11" i="3"/>
  <c r="K12" i="4" s="1"/>
  <c r="L12" i="4" s="1"/>
  <c r="BH7" i="3"/>
  <c r="BI7" i="3"/>
  <c r="M8" i="4" s="1"/>
  <c r="N8" i="4" s="1"/>
  <c r="U17" i="3"/>
  <c r="E18" i="4" s="1"/>
  <c r="F18" i="4" s="1"/>
  <c r="T17" i="3"/>
  <c r="AX17" i="3"/>
  <c r="AY17" i="3"/>
  <c r="K18" i="4" s="1"/>
  <c r="L18" i="4" s="1"/>
  <c r="T14" i="3"/>
  <c r="U14" i="3"/>
  <c r="E15" i="4" s="1"/>
  <c r="F15" i="4" s="1"/>
  <c r="CL4" i="3"/>
  <c r="CM4" i="3"/>
  <c r="S5" i="4" s="1"/>
  <c r="T5" i="4" s="1"/>
  <c r="AN6" i="3"/>
  <c r="I7" i="4"/>
  <c r="J7" i="4" s="1"/>
  <c r="J3" i="3"/>
  <c r="K3" i="3"/>
  <c r="K7" i="3"/>
  <c r="C8" i="4" s="1"/>
  <c r="D8" i="4" s="1"/>
  <c r="J7" i="3"/>
  <c r="AE6" i="3"/>
  <c r="G7" i="4" s="1"/>
  <c r="H7" i="4" s="1"/>
  <c r="AD6" i="3"/>
  <c r="CM16" i="3"/>
  <c r="S17" i="4" s="1"/>
  <c r="T17" i="4" s="1"/>
  <c r="CL16" i="3"/>
  <c r="J6" i="3"/>
  <c r="K6" i="3"/>
  <c r="C7" i="4" s="1"/>
  <c r="D7" i="4" s="1"/>
  <c r="AN4" i="3"/>
  <c r="AO4" i="3"/>
  <c r="AX4" i="3"/>
  <c r="AY4" i="3"/>
  <c r="K5" i="4" s="1"/>
  <c r="L5" i="4" s="1"/>
  <c r="AN13" i="3"/>
  <c r="I14" i="4"/>
  <c r="J14" i="4" s="1"/>
  <c r="BI15" i="3"/>
  <c r="M16" i="4" s="1"/>
  <c r="N16" i="4" s="1"/>
  <c r="BH15" i="3"/>
  <c r="AX12" i="3"/>
  <c r="AY12" i="3"/>
  <c r="K13" i="4" s="1"/>
  <c r="L13" i="4" s="1"/>
  <c r="J14" i="3"/>
  <c r="K14" i="3"/>
  <c r="C15" i="4" s="1"/>
  <c r="D15" i="4" s="1"/>
  <c r="T10" i="3"/>
  <c r="U10" i="3"/>
  <c r="E11" i="4" s="1"/>
  <c r="F11" i="4" s="1"/>
  <c r="BS14" i="3"/>
  <c r="O15" i="4" s="1"/>
  <c r="P15" i="4" s="1"/>
  <c r="BR14" i="3"/>
  <c r="BS12" i="3"/>
  <c r="O13" i="4" s="1"/>
  <c r="P13" i="4" s="1"/>
  <c r="BR12" i="3"/>
  <c r="CL3" i="3"/>
  <c r="CM3" i="3"/>
  <c r="AY3" i="3"/>
  <c r="AX3" i="3"/>
  <c r="BR13" i="3"/>
  <c r="BS13" i="3"/>
  <c r="O14" i="4" s="1"/>
  <c r="P14" i="4" s="1"/>
  <c r="K16" i="3"/>
  <c r="C17" i="4" s="1"/>
  <c r="D17" i="4" s="1"/>
  <c r="J16" i="3"/>
  <c r="CL5" i="3"/>
  <c r="CM5" i="3"/>
  <c r="S6" i="4" s="1"/>
  <c r="T6" i="4" s="1"/>
  <c r="AN5" i="3"/>
  <c r="I6" i="4"/>
  <c r="J6" i="4" s="1"/>
  <c r="AN10" i="3"/>
  <c r="I11" i="4"/>
  <c r="J11" i="4" s="1"/>
  <c r="U9" i="3"/>
  <c r="E10" i="4" s="1"/>
  <c r="F10" i="4" s="1"/>
  <c r="T9" i="3"/>
  <c r="AN3" i="3"/>
  <c r="CL6" i="3"/>
  <c r="CM6" i="3"/>
  <c r="S7" i="4" s="1"/>
  <c r="T7" i="4" s="1"/>
  <c r="BR8" i="3"/>
  <c r="BS8" i="3"/>
  <c r="O9" i="4" s="1"/>
  <c r="P9" i="4" s="1"/>
  <c r="J5" i="3"/>
  <c r="K5" i="3"/>
  <c r="C6" i="4" s="1"/>
  <c r="D6" i="4" s="1"/>
  <c r="AX13" i="3"/>
  <c r="AY13" i="3"/>
  <c r="K14" i="4" s="1"/>
  <c r="L14" i="4" s="1"/>
  <c r="I18" i="4"/>
  <c r="J18" i="4" s="1"/>
  <c r="AN17" i="3"/>
  <c r="AD7" i="3"/>
  <c r="AE7" i="3"/>
  <c r="G8" i="4" s="1"/>
  <c r="H8" i="4" s="1"/>
  <c r="AN14" i="3"/>
  <c r="I15" i="4"/>
  <c r="J15" i="4" s="1"/>
  <c r="BR10" i="3"/>
  <c r="BS10" i="3"/>
  <c r="O11" i="4" s="1"/>
  <c r="P11" i="4" s="1"/>
  <c r="AY15" i="3"/>
  <c r="K16" i="4" s="1"/>
  <c r="L16" i="4" s="1"/>
  <c r="AX15" i="3"/>
  <c r="AD8" i="3"/>
  <c r="AE8" i="3"/>
  <c r="G9" i="4" s="1"/>
  <c r="H9" i="4" s="1"/>
  <c r="AD13" i="3"/>
  <c r="AE13" i="3"/>
  <c r="G14" i="4" s="1"/>
  <c r="H14" i="4" s="1"/>
  <c r="CL11" i="3"/>
  <c r="CM11" i="3"/>
  <c r="S12" i="4" s="1"/>
  <c r="T12" i="4" s="1"/>
  <c r="BH4" i="3"/>
  <c r="BI4" i="3"/>
  <c r="M5" i="4" s="1"/>
  <c r="N5" i="4" s="1"/>
  <c r="CM7" i="3"/>
  <c r="S8" i="4" s="1"/>
  <c r="T8" i="4" s="1"/>
  <c r="CL7" i="3"/>
  <c r="AE9" i="3"/>
  <c r="G10" i="4" s="1"/>
  <c r="H10" i="4" s="1"/>
  <c r="AD9" i="3"/>
  <c r="T6" i="3"/>
  <c r="U6" i="3"/>
  <c r="E7" i="4" s="1"/>
  <c r="F7" i="4" s="1"/>
  <c r="K12" i="3"/>
  <c r="C13" i="4" s="1"/>
  <c r="D13" i="4" s="1"/>
  <c r="J12" i="3"/>
  <c r="T4" i="3"/>
  <c r="U4" i="3"/>
  <c r="E5" i="4" s="1"/>
  <c r="F5" i="4" s="1"/>
  <c r="CL8" i="3"/>
  <c r="CO8" i="3" s="1"/>
  <c r="CM8" i="3"/>
  <c r="S9" i="4" s="1"/>
  <c r="T9" i="4" s="1"/>
  <c r="CL10" i="3"/>
  <c r="CM10" i="3"/>
  <c r="S11" i="4" s="1"/>
  <c r="T11" i="4" s="1"/>
  <c r="AD4" i="3"/>
  <c r="AE4" i="3"/>
  <c r="BI17" i="3"/>
  <c r="M18" i="4" s="1"/>
  <c r="N18" i="4" s="1"/>
  <c r="BH17" i="3"/>
  <c r="T3" i="3"/>
  <c r="U3" i="3"/>
  <c r="I13" i="4"/>
  <c r="J13" i="4" s="1"/>
  <c r="AN12" i="3"/>
  <c r="AE11" i="3"/>
  <c r="G12" i="4" s="1"/>
  <c r="H12" i="4" s="1"/>
  <c r="AD11" i="3"/>
  <c r="AE10" i="3"/>
  <c r="G11" i="4" s="1"/>
  <c r="H11" i="4" s="1"/>
  <c r="AD10" i="3"/>
  <c r="BR16" i="3"/>
  <c r="BS16" i="3"/>
  <c r="O17" i="4" s="1"/>
  <c r="P17" i="4" s="1"/>
  <c r="I10" i="4"/>
  <c r="J10" i="4" s="1"/>
  <c r="AN9" i="3"/>
  <c r="CM17" i="3"/>
  <c r="S18" i="4" s="1"/>
  <c r="T18" i="4" s="1"/>
  <c r="CL17" i="3"/>
  <c r="AX8" i="3"/>
  <c r="AY8" i="3"/>
  <c r="K9" i="4" s="1"/>
  <c r="L9" i="4" s="1"/>
  <c r="AD16" i="3"/>
  <c r="AG16" i="3" s="1"/>
  <c r="AE16" i="3"/>
  <c r="G17" i="4" s="1"/>
  <c r="H17" i="4" s="1"/>
  <c r="I12" i="4"/>
  <c r="J12" i="4" s="1"/>
  <c r="AN11" i="3"/>
  <c r="AN16" i="3"/>
  <c r="AQ16" i="3" s="1"/>
  <c r="I17" i="4"/>
  <c r="J17" i="4" s="1"/>
  <c r="BI5" i="3"/>
  <c r="M6" i="4" s="1"/>
  <c r="N6" i="4" s="1"/>
  <c r="BH5" i="3"/>
  <c r="T16" i="3"/>
  <c r="U16" i="3"/>
  <c r="E17" i="4" s="1"/>
  <c r="F17" i="4" s="1"/>
  <c r="K9" i="3"/>
  <c r="C10" i="4" s="1"/>
  <c r="D10" i="4" s="1"/>
  <c r="J9" i="3"/>
  <c r="BI16" i="3"/>
  <c r="M17" i="4" s="1"/>
  <c r="N17" i="4" s="1"/>
  <c r="BH16" i="3"/>
  <c r="U15" i="3"/>
  <c r="E16" i="4" s="1"/>
  <c r="F16" i="4" s="1"/>
  <c r="T15" i="3"/>
  <c r="I9" i="4"/>
  <c r="J9" i="4" s="1"/>
  <c r="AN8" i="3"/>
  <c r="BH11" i="3"/>
  <c r="BI11" i="3"/>
  <c r="M12" i="4" s="1"/>
  <c r="N12" i="4" s="1"/>
  <c r="BS17" i="3"/>
  <c r="O18" i="4" s="1"/>
  <c r="P18" i="4" s="1"/>
  <c r="BR17" i="3"/>
  <c r="AX6" i="3"/>
  <c r="AY6" i="3"/>
  <c r="K7" i="4" s="1"/>
  <c r="L7" i="4" s="1"/>
  <c r="K13" i="3"/>
  <c r="C14" i="4" s="1"/>
  <c r="D14" i="4" s="1"/>
  <c r="J13" i="3"/>
  <c r="AX14" i="3"/>
  <c r="AY14" i="3"/>
  <c r="K15" i="4" s="1"/>
  <c r="L15" i="4" s="1"/>
  <c r="BS15" i="3"/>
  <c r="O16" i="4" s="1"/>
  <c r="P16" i="4" s="1"/>
  <c r="BR15" i="3"/>
  <c r="AD14" i="3"/>
  <c r="AE14" i="3"/>
  <c r="G15" i="4" s="1"/>
  <c r="H15" i="4" s="1"/>
  <c r="U5" i="3"/>
  <c r="E6" i="4" s="1"/>
  <c r="F6" i="4" s="1"/>
  <c r="T5" i="3"/>
  <c r="CM9" i="3"/>
  <c r="S10" i="4" s="1"/>
  <c r="T10" i="4" s="1"/>
  <c r="CL9" i="3"/>
  <c r="K10" i="3"/>
  <c r="C11" i="4" s="1"/>
  <c r="D11" i="4" s="1"/>
  <c r="J10" i="3"/>
  <c r="K15" i="3"/>
  <c r="C16" i="4" s="1"/>
  <c r="D16" i="4" s="1"/>
  <c r="J15" i="3"/>
  <c r="T8" i="3"/>
  <c r="W8" i="3" s="1"/>
  <c r="U8" i="3"/>
  <c r="E9" i="4" s="1"/>
  <c r="F9" i="4" s="1"/>
  <c r="J8" i="3"/>
  <c r="K8" i="3"/>
  <c r="C9" i="4" s="1"/>
  <c r="D9" i="4" s="1"/>
  <c r="U7" i="3"/>
  <c r="E8" i="4" s="1"/>
  <c r="F8" i="4" s="1"/>
  <c r="T7" i="3"/>
  <c r="BR6" i="3"/>
  <c r="BS6" i="3"/>
  <c r="O7" i="4" s="1"/>
  <c r="P7" i="4" s="1"/>
  <c r="BS4" i="3"/>
  <c r="O5" i="4" s="1"/>
  <c r="P5" i="4" s="1"/>
  <c r="BR4" i="3"/>
  <c r="CM14" i="3"/>
  <c r="S15" i="4" s="1"/>
  <c r="T15" i="4" s="1"/>
  <c r="CL14" i="3"/>
  <c r="BI3" i="3"/>
  <c r="BH3" i="3"/>
  <c r="BS7" i="3"/>
  <c r="O8" i="4" s="1"/>
  <c r="P8" i="4" s="1"/>
  <c r="BR7" i="3"/>
  <c r="BR5" i="3"/>
  <c r="BU5" i="3" s="1"/>
  <c r="BS5" i="3"/>
  <c r="O6" i="4" s="1"/>
  <c r="P6" i="4" s="1"/>
  <c r="CL12" i="3"/>
  <c r="CM12" i="3"/>
  <c r="S13" i="4" s="1"/>
  <c r="T13" i="4" s="1"/>
  <c r="J17" i="3"/>
  <c r="M17" i="3" s="1"/>
  <c r="K17" i="3"/>
  <c r="C18" i="4" s="1"/>
  <c r="D18" i="4" s="1"/>
  <c r="T12" i="3"/>
  <c r="U12" i="3"/>
  <c r="E13" i="4" s="1"/>
  <c r="F13" i="4" s="1"/>
  <c r="BS11" i="3"/>
  <c r="O12" i="4" s="1"/>
  <c r="P12" i="4" s="1"/>
  <c r="BR11" i="3"/>
  <c r="CM15" i="3"/>
  <c r="S16" i="4" s="1"/>
  <c r="T16" i="4" s="1"/>
  <c r="CL15" i="3"/>
  <c r="AY7" i="3"/>
  <c r="K8" i="4" s="1"/>
  <c r="L8" i="4" s="1"/>
  <c r="AX7" i="3"/>
  <c r="BI6" i="3"/>
  <c r="M7" i="4" s="1"/>
  <c r="N7" i="4" s="1"/>
  <c r="BH6" i="3"/>
  <c r="AY5" i="3"/>
  <c r="K6" i="4" s="1"/>
  <c r="L6" i="4" s="1"/>
  <c r="AX5" i="3"/>
  <c r="BR3" i="3"/>
  <c r="BU19" i="3" s="1"/>
  <c r="BS3" i="3"/>
  <c r="CM13" i="3"/>
  <c r="S14" i="4" s="1"/>
  <c r="T14" i="4" s="1"/>
  <c r="CL13" i="3"/>
  <c r="BI14" i="3"/>
  <c r="M15" i="4" s="1"/>
  <c r="N15" i="4" s="1"/>
  <c r="BH14" i="3"/>
  <c r="AE5" i="3"/>
  <c r="G6" i="4" s="1"/>
  <c r="H6" i="4" s="1"/>
  <c r="AD5" i="3"/>
  <c r="BI10" i="3"/>
  <c r="M11" i="4" s="1"/>
  <c r="N11" i="4" s="1"/>
  <c r="BH10" i="3"/>
  <c r="AE12" i="3"/>
  <c r="G13" i="4" s="1"/>
  <c r="H13" i="4" s="1"/>
  <c r="AD12" i="3"/>
  <c r="BI8" i="3"/>
  <c r="M9" i="4" s="1"/>
  <c r="N9" i="4" s="1"/>
  <c r="BH8" i="3"/>
  <c r="BH9" i="3"/>
  <c r="BK9" i="3" s="1"/>
  <c r="BI9" i="3"/>
  <c r="M10" i="4" s="1"/>
  <c r="N10" i="4" s="1"/>
  <c r="AX10" i="3"/>
  <c r="BR9" i="3"/>
  <c r="BS9" i="3"/>
  <c r="O10" i="4" s="1"/>
  <c r="P10" i="4" s="1"/>
  <c r="U11" i="3"/>
  <c r="E12" i="4" s="1"/>
  <c r="F12" i="4" s="1"/>
  <c r="T11" i="3"/>
  <c r="AD15" i="3"/>
  <c r="AE15" i="3"/>
  <c r="G16" i="4" s="1"/>
  <c r="H16" i="4" s="1"/>
  <c r="AY16" i="3"/>
  <c r="K17" i="4" s="1"/>
  <c r="L17" i="4" s="1"/>
  <c r="AX16" i="3"/>
  <c r="BA16" i="3" s="1"/>
  <c r="T13" i="3"/>
  <c r="U13" i="3"/>
  <c r="E14" i="4" s="1"/>
  <c r="F14" i="4" s="1"/>
  <c r="AG4" i="3" l="1"/>
  <c r="AG3" i="3"/>
  <c r="AG20" i="3"/>
  <c r="AG21" i="3"/>
  <c r="AG22" i="3"/>
  <c r="AG19" i="3"/>
  <c r="CO6" i="3"/>
  <c r="CN4" i="3"/>
  <c r="CN8" i="3"/>
  <c r="CN12" i="3"/>
  <c r="CN16" i="3"/>
  <c r="CN20" i="3"/>
  <c r="CN5" i="3"/>
  <c r="CN9" i="3"/>
  <c r="CN13" i="3"/>
  <c r="CN17" i="3"/>
  <c r="CN21" i="3"/>
  <c r="CN6" i="3"/>
  <c r="CN10" i="3"/>
  <c r="CN14" i="3"/>
  <c r="CN18" i="3"/>
  <c r="CN22" i="3"/>
  <c r="CN19" i="3"/>
  <c r="CN7" i="3"/>
  <c r="CN3" i="3"/>
  <c r="CN15" i="3"/>
  <c r="CN11" i="3"/>
  <c r="BK15" i="3"/>
  <c r="AG6" i="3"/>
  <c r="CO14" i="3"/>
  <c r="BK5" i="3"/>
  <c r="AQ12" i="3"/>
  <c r="CO7" i="3"/>
  <c r="AQ3" i="3"/>
  <c r="AQ21" i="3"/>
  <c r="AQ22" i="3"/>
  <c r="AQ20" i="3"/>
  <c r="AQ19" i="3"/>
  <c r="AQ10" i="3"/>
  <c r="CO5" i="3"/>
  <c r="BU13" i="3"/>
  <c r="CO3" i="3"/>
  <c r="CO21" i="3"/>
  <c r="CO20" i="3"/>
  <c r="CO22" i="3"/>
  <c r="CO19" i="3"/>
  <c r="CO18" i="3"/>
  <c r="M14" i="3"/>
  <c r="BA4" i="3"/>
  <c r="M6" i="3"/>
  <c r="M3" i="3"/>
  <c r="M21" i="3"/>
  <c r="M20" i="3"/>
  <c r="M22" i="3"/>
  <c r="CO4" i="3"/>
  <c r="BA17" i="3"/>
  <c r="BK7" i="3"/>
  <c r="AQ7" i="3"/>
  <c r="AG17" i="3"/>
  <c r="BA9" i="3"/>
  <c r="M19" i="3"/>
  <c r="BJ4" i="3"/>
  <c r="BJ8" i="3"/>
  <c r="BJ12" i="3"/>
  <c r="BJ16" i="3"/>
  <c r="BJ20" i="3"/>
  <c r="BJ5" i="3"/>
  <c r="BJ9" i="3"/>
  <c r="BJ13" i="3"/>
  <c r="BJ17" i="3"/>
  <c r="BJ21" i="3"/>
  <c r="BJ6" i="3"/>
  <c r="BJ10" i="3"/>
  <c r="BJ14" i="3"/>
  <c r="BJ18" i="3"/>
  <c r="BJ22" i="3"/>
  <c r="BJ11" i="3"/>
  <c r="BJ15" i="3"/>
  <c r="BJ3" i="3"/>
  <c r="BJ19" i="3"/>
  <c r="BJ7" i="3"/>
  <c r="W16" i="3"/>
  <c r="BU16" i="3"/>
  <c r="AQ14" i="3"/>
  <c r="L6" i="3"/>
  <c r="L10" i="3"/>
  <c r="L14" i="3"/>
  <c r="L18" i="3"/>
  <c r="L22" i="3"/>
  <c r="L3" i="3"/>
  <c r="L5" i="3"/>
  <c r="L21" i="3"/>
  <c r="L7" i="3"/>
  <c r="L11" i="3"/>
  <c r="L15" i="3"/>
  <c r="L19" i="3"/>
  <c r="L13" i="3"/>
  <c r="L4" i="3"/>
  <c r="L8" i="3"/>
  <c r="L12" i="3"/>
  <c r="L16" i="3"/>
  <c r="L20" i="3"/>
  <c r="L9" i="3"/>
  <c r="L17" i="3"/>
  <c r="AG18" i="3"/>
  <c r="AG15" i="3"/>
  <c r="BK8" i="3"/>
  <c r="BK14" i="3"/>
  <c r="BK6" i="3"/>
  <c r="CO15" i="3"/>
  <c r="BU7" i="3"/>
  <c r="M9" i="3"/>
  <c r="AQ11" i="3"/>
  <c r="AQ9" i="3"/>
  <c r="BK17" i="3"/>
  <c r="W11" i="3"/>
  <c r="BA10" i="3"/>
  <c r="BU3" i="3"/>
  <c r="BU21" i="3"/>
  <c r="BU20" i="3"/>
  <c r="BU22" i="3"/>
  <c r="W12" i="3"/>
  <c r="CO12" i="3"/>
  <c r="BU6" i="3"/>
  <c r="M8" i="3"/>
  <c r="AG14" i="3"/>
  <c r="BA14" i="3"/>
  <c r="BA6" i="3"/>
  <c r="BK11" i="3"/>
  <c r="BA8" i="3"/>
  <c r="CO10" i="3"/>
  <c r="W4" i="3"/>
  <c r="W6" i="3"/>
  <c r="CO11" i="3"/>
  <c r="AG8" i="3"/>
  <c r="BU10" i="3"/>
  <c r="AG7" i="3"/>
  <c r="BA13" i="3"/>
  <c r="BU8" i="3"/>
  <c r="W9" i="3"/>
  <c r="M16" i="3"/>
  <c r="BA3" i="3"/>
  <c r="BA21" i="3"/>
  <c r="BA20" i="3"/>
  <c r="BA22" i="3"/>
  <c r="BA19" i="3"/>
  <c r="BU12" i="3"/>
  <c r="I5" i="4"/>
  <c r="J5" i="4" s="1"/>
  <c r="AP4" i="3"/>
  <c r="AP8" i="3"/>
  <c r="AP12" i="3"/>
  <c r="AP16" i="3"/>
  <c r="AP20" i="3"/>
  <c r="AP5" i="3"/>
  <c r="AP9" i="3"/>
  <c r="AP13" i="3"/>
  <c r="AP17" i="3"/>
  <c r="AP21" i="3"/>
  <c r="AP6" i="3"/>
  <c r="AP10" i="3"/>
  <c r="AP14" i="3"/>
  <c r="AP18" i="3"/>
  <c r="AP22" i="3"/>
  <c r="AP11" i="3"/>
  <c r="AP7" i="3"/>
  <c r="AP15" i="3"/>
  <c r="AP19" i="3"/>
  <c r="AP3" i="3"/>
  <c r="CO16" i="3"/>
  <c r="M7" i="3"/>
  <c r="W17" i="3"/>
  <c r="M4" i="3"/>
  <c r="M11" i="3"/>
  <c r="BA18" i="3"/>
  <c r="AQ18" i="3"/>
  <c r="W3" i="3"/>
  <c r="W21" i="3"/>
  <c r="W22" i="3"/>
  <c r="W20" i="3"/>
  <c r="W19" i="3"/>
  <c r="W18" i="3"/>
  <c r="BK4" i="3"/>
  <c r="AG13" i="3"/>
  <c r="M5" i="3"/>
  <c r="BU14" i="3"/>
  <c r="BK12" i="3"/>
  <c r="BU18" i="3"/>
  <c r="W13" i="3"/>
  <c r="BU9" i="3"/>
  <c r="BK10" i="3"/>
  <c r="BT4" i="3"/>
  <c r="BT8" i="3"/>
  <c r="BT12" i="3"/>
  <c r="BT16" i="3"/>
  <c r="BT20" i="3"/>
  <c r="BT5" i="3"/>
  <c r="BT9" i="3"/>
  <c r="BT13" i="3"/>
  <c r="BT17" i="3"/>
  <c r="BT21" i="3"/>
  <c r="BT6" i="3"/>
  <c r="BT10" i="3"/>
  <c r="BT14" i="3"/>
  <c r="BT18" i="3"/>
  <c r="BT22" i="3"/>
  <c r="BT19" i="3"/>
  <c r="BT7" i="3"/>
  <c r="BT3" i="3"/>
  <c r="BT15" i="3"/>
  <c r="BT11" i="3"/>
  <c r="M15" i="3"/>
  <c r="CO9" i="3"/>
  <c r="W15" i="3"/>
  <c r="AG10" i="3"/>
  <c r="AG12" i="3"/>
  <c r="AG5" i="3"/>
  <c r="CO13" i="3"/>
  <c r="BA5" i="3"/>
  <c r="BA7" i="3"/>
  <c r="BU11" i="3"/>
  <c r="BK3" i="3"/>
  <c r="BK21" i="3"/>
  <c r="BK20" i="3"/>
  <c r="BK22" i="3"/>
  <c r="BK18" i="3"/>
  <c r="BU4" i="3"/>
  <c r="W7" i="3"/>
  <c r="M10" i="3"/>
  <c r="W5" i="3"/>
  <c r="BU15" i="3"/>
  <c r="M13" i="3"/>
  <c r="BU17" i="3"/>
  <c r="AQ8" i="3"/>
  <c r="BK16" i="3"/>
  <c r="CO17" i="3"/>
  <c r="AG11" i="3"/>
  <c r="V7" i="3"/>
  <c r="V11" i="3"/>
  <c r="V15" i="3"/>
  <c r="V19" i="3"/>
  <c r="V14" i="3"/>
  <c r="V4" i="3"/>
  <c r="V8" i="3"/>
  <c r="V12" i="3"/>
  <c r="V16" i="3"/>
  <c r="V20" i="3"/>
  <c r="V3" i="3"/>
  <c r="V6" i="3"/>
  <c r="V18" i="3"/>
  <c r="V5" i="3"/>
  <c r="V9" i="3"/>
  <c r="V13" i="3"/>
  <c r="V17" i="3"/>
  <c r="V21" i="3"/>
  <c r="V10" i="3"/>
  <c r="V22" i="3"/>
  <c r="AF10" i="3"/>
  <c r="AF9" i="3"/>
  <c r="AF19" i="3"/>
  <c r="AF4" i="3"/>
  <c r="AF20" i="3"/>
  <c r="AF14" i="3"/>
  <c r="AF7" i="3"/>
  <c r="AF8" i="3"/>
  <c r="AF5" i="3"/>
  <c r="AF6" i="3"/>
  <c r="AF15" i="3"/>
  <c r="AF16" i="3"/>
  <c r="AF3" i="3"/>
  <c r="AF21" i="3"/>
  <c r="AF18" i="3"/>
  <c r="AF11" i="3"/>
  <c r="AF13" i="3"/>
  <c r="AF12" i="3"/>
  <c r="AF17" i="3"/>
  <c r="AF22" i="3"/>
  <c r="M12" i="3"/>
  <c r="AG9" i="3"/>
  <c r="BA15" i="3"/>
  <c r="AQ17" i="3"/>
  <c r="AQ5" i="3"/>
  <c r="AZ4" i="3"/>
  <c r="AZ8" i="3"/>
  <c r="AZ12" i="3"/>
  <c r="AZ16" i="3"/>
  <c r="AZ20" i="3"/>
  <c r="AZ5" i="3"/>
  <c r="AZ9" i="3"/>
  <c r="AZ13" i="3"/>
  <c r="AZ17" i="3"/>
  <c r="AZ21" i="3"/>
  <c r="AZ6" i="3"/>
  <c r="AZ10" i="3"/>
  <c r="AZ14" i="3"/>
  <c r="AZ18" i="3"/>
  <c r="AZ22" i="3"/>
  <c r="AZ19" i="3"/>
  <c r="AZ7" i="3"/>
  <c r="AZ3" i="3"/>
  <c r="AZ11" i="3"/>
  <c r="AZ15" i="3"/>
  <c r="W10" i="3"/>
  <c r="BA12" i="3"/>
  <c r="AQ13" i="3"/>
  <c r="AQ4" i="3"/>
  <c r="AQ6" i="3"/>
  <c r="W14" i="3"/>
  <c r="BA11" i="3"/>
  <c r="BK13" i="3"/>
  <c r="AQ15" i="3"/>
  <c r="BK19" i="3"/>
  <c r="M18" i="3"/>
  <c r="S4" i="4"/>
  <c r="T4" i="4" s="1"/>
  <c r="O4" i="4"/>
  <c r="P4" i="4" s="1"/>
  <c r="M4" i="4"/>
  <c r="N4" i="4" s="1"/>
  <c r="K4" i="4"/>
  <c r="L4" i="4" s="1"/>
  <c r="I4" i="4"/>
  <c r="J4" i="4" s="1"/>
  <c r="G5" i="4"/>
  <c r="H5" i="4" s="1"/>
  <c r="E4" i="4"/>
  <c r="F4" i="4" s="1"/>
  <c r="C4" i="4"/>
  <c r="D4" i="4" s="1"/>
  <c r="CC11" i="3" l="1"/>
  <c r="Q12" i="4" s="1"/>
  <c r="R12" i="4" s="1"/>
  <c r="CB11" i="3"/>
  <c r="DJ11" i="3" l="1"/>
  <c r="CB16" i="3"/>
  <c r="CC16" i="3"/>
  <c r="Q17" i="4" s="1"/>
  <c r="R17" i="4" s="1"/>
  <c r="CB7" i="3"/>
  <c r="CC7" i="3"/>
  <c r="Q8" i="4" s="1"/>
  <c r="R8" i="4" s="1"/>
  <c r="CB8" i="3"/>
  <c r="CC8" i="3"/>
  <c r="Q9" i="4" s="1"/>
  <c r="R9" i="4" s="1"/>
  <c r="CB10" i="3"/>
  <c r="CC10" i="3"/>
  <c r="Q11" i="4" s="1"/>
  <c r="R11" i="4" s="1"/>
  <c r="CB14" i="3"/>
  <c r="CC14" i="3"/>
  <c r="Q15" i="4" s="1"/>
  <c r="R15" i="4" s="1"/>
  <c r="CB5" i="3"/>
  <c r="CC5" i="3"/>
  <c r="Q6" i="4" s="1"/>
  <c r="R6" i="4" s="1"/>
  <c r="CB9" i="3"/>
  <c r="CC9" i="3"/>
  <c r="Q10" i="4" s="1"/>
  <c r="R10" i="4" s="1"/>
  <c r="CB17" i="3"/>
  <c r="CC17" i="3"/>
  <c r="Q18" i="4" s="1"/>
  <c r="R18" i="4" s="1"/>
  <c r="CB6" i="3"/>
  <c r="CC6" i="3"/>
  <c r="Q7" i="4" s="1"/>
  <c r="R7" i="4" s="1"/>
  <c r="CB19" i="3"/>
  <c r="CC19" i="3"/>
  <c r="Q20" i="4" s="1"/>
  <c r="R20" i="4" s="1"/>
  <c r="CC13" i="3"/>
  <c r="Q14" i="4" s="1"/>
  <c r="R14" i="4" s="1"/>
  <c r="CB13" i="3"/>
  <c r="CB4" i="3"/>
  <c r="CC4" i="3"/>
  <c r="Q5" i="4" s="1"/>
  <c r="R5" i="4" s="1"/>
  <c r="CB18" i="3"/>
  <c r="CC18" i="3"/>
  <c r="Q19" i="4" s="1"/>
  <c r="R19" i="4" s="1"/>
  <c r="CB15" i="3"/>
  <c r="CC15" i="3"/>
  <c r="Q16" i="4" s="1"/>
  <c r="R16" i="4" s="1"/>
  <c r="CB12" i="3"/>
  <c r="CC12" i="3"/>
  <c r="Q13" i="4" s="1"/>
  <c r="R13" i="4" s="1"/>
  <c r="DJ6" i="3" l="1"/>
  <c r="DJ9" i="3"/>
  <c r="DJ14" i="3"/>
  <c r="DJ8" i="3"/>
  <c r="DJ16" i="3"/>
  <c r="DJ13" i="3"/>
  <c r="DJ12" i="3"/>
  <c r="DJ18" i="3"/>
  <c r="DJ15" i="3"/>
  <c r="DJ4" i="3"/>
  <c r="DJ19" i="3"/>
  <c r="DJ17" i="3"/>
  <c r="DJ5" i="3"/>
  <c r="DJ10" i="3"/>
  <c r="DJ7" i="3"/>
  <c r="CC3" i="3"/>
  <c r="CB3" i="3"/>
  <c r="CE6" i="3" s="1"/>
  <c r="CE10" i="3" l="1"/>
  <c r="CE4" i="3"/>
  <c r="CE13" i="3"/>
  <c r="CE8" i="3"/>
  <c r="CD4" i="3"/>
  <c r="CD8" i="3"/>
  <c r="CD12" i="3"/>
  <c r="CD16" i="3"/>
  <c r="CD20" i="3"/>
  <c r="CD5" i="3"/>
  <c r="CD9" i="3"/>
  <c r="CD13" i="3"/>
  <c r="CD17" i="3"/>
  <c r="CD21" i="3"/>
  <c r="CD6" i="3"/>
  <c r="CD10" i="3"/>
  <c r="CD14" i="3"/>
  <c r="CD18" i="3"/>
  <c r="CD22" i="3"/>
  <c r="CD11" i="3"/>
  <c r="CD7" i="3"/>
  <c r="CD15" i="3"/>
  <c r="CD3" i="3"/>
  <c r="CD19" i="3"/>
  <c r="CE7" i="3"/>
  <c r="CE5" i="3"/>
  <c r="CE19" i="3"/>
  <c r="CE15" i="3"/>
  <c r="CE12" i="3"/>
  <c r="CE16" i="3"/>
  <c r="CE14" i="3"/>
  <c r="CE3" i="3"/>
  <c r="CE21" i="3"/>
  <c r="CE20" i="3"/>
  <c r="CE22" i="3"/>
  <c r="DJ3" i="3"/>
  <c r="CE11" i="3"/>
  <c r="CE17" i="3"/>
  <c r="CE18" i="3"/>
  <c r="CE9" i="3"/>
  <c r="Q4" i="4"/>
  <c r="R4" i="4" s="1"/>
</calcChain>
</file>

<file path=xl/sharedStrings.xml><?xml version="1.0" encoding="utf-8"?>
<sst xmlns="http://schemas.openxmlformats.org/spreadsheetml/2006/main" count="345" uniqueCount="85">
  <si>
    <t>NAME</t>
  </si>
  <si>
    <t>MATHEMATICS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</si>
  <si>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</si>
  <si>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</si>
  <si>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</si>
  <si>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</si>
  <si>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</si>
  <si>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</si>
  <si>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</si>
  <si>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</si>
  <si>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</si>
  <si>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</si>
  <si>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</si>
  <si>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</si>
  <si>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</si>
  <si>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</si>
  <si>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</si>
  <si>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</si>
  <si>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</si>
  <si>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BIOLOGY</t>
  </si>
  <si>
    <t>GEOGRAPHY</t>
  </si>
  <si>
    <t>ECONOMICS</t>
  </si>
  <si>
    <t>CIVIC EDUCATION</t>
  </si>
  <si>
    <t>1st TERM AVERAGE</t>
  </si>
  <si>
    <t>2nd TERM AVERAGE</t>
  </si>
  <si>
    <t>3rd TERM AVERAGE</t>
  </si>
  <si>
    <t>REMARK</t>
  </si>
  <si>
    <t>A1</t>
  </si>
  <si>
    <t>C4</t>
  </si>
  <si>
    <t>B2</t>
  </si>
  <si>
    <t>C6</t>
  </si>
  <si>
    <t>IGBO LANGUAGE</t>
  </si>
  <si>
    <t>MARKETING</t>
  </si>
  <si>
    <t>-</t>
  </si>
  <si>
    <t>ENG</t>
  </si>
  <si>
    <t>MAT</t>
  </si>
  <si>
    <t>BIO</t>
  </si>
  <si>
    <t>GEO</t>
  </si>
  <si>
    <t>ECONS</t>
  </si>
  <si>
    <t>CIVIC</t>
  </si>
  <si>
    <t>IGBO</t>
  </si>
  <si>
    <t>MKT</t>
  </si>
  <si>
    <t>GRADE</t>
  </si>
  <si>
    <t>B3</t>
  </si>
  <si>
    <t>D7</t>
  </si>
  <si>
    <t>F9</t>
  </si>
  <si>
    <t>C5</t>
  </si>
  <si>
    <t>E8</t>
  </si>
  <si>
    <t>GRADE TABLE</t>
  </si>
  <si>
    <t>LITERATURE IN ENGLISH</t>
  </si>
  <si>
    <t>CRS</t>
  </si>
  <si>
    <t>GOVERNMENT</t>
  </si>
  <si>
    <t>LIT</t>
  </si>
  <si>
    <t>GOVT</t>
  </si>
  <si>
    <t>2021/2022 SS1 ARTS ANNUAL SUMMARY RESULT</t>
  </si>
  <si>
    <t>ABONYI CHINELO REJOICE</t>
  </si>
  <si>
    <t>AMAECHI-CHUKWU CHINEMEZE OKEMSINACHI</t>
  </si>
  <si>
    <t>ANIBUZOR PEACE CHISOM</t>
  </si>
  <si>
    <t>ANIMBA CHIBUOKEM NELSON</t>
  </si>
  <si>
    <t>AZUBUIKE DELIGHT PEACE</t>
  </si>
  <si>
    <t>AZUBUIKE NNAMDI INNOCENT</t>
  </si>
  <si>
    <t>CHIBUEZE CHIMMELLUM PRECIOUS</t>
  </si>
  <si>
    <t>CHIELOZONA PRECIOUS</t>
  </si>
  <si>
    <t>CHIJIOKE ESTHER NGOZICHUKWU</t>
  </si>
  <si>
    <t>CHUKWUEMEKA KENECHUKWU DAVID</t>
  </si>
  <si>
    <t>EZEKWE LAWRENCE IKECHUKWU</t>
  </si>
  <si>
    <t>MBABA FAVOUR</t>
  </si>
  <si>
    <t>NJOKU SAMUEL AKACHUKWU</t>
  </si>
  <si>
    <t>NKEDA CHIMERIKA RACHEL</t>
  </si>
  <si>
    <t>NWAGBO EMMANUEL</t>
  </si>
  <si>
    <t>OKORIE FAITH CHINAZA</t>
  </si>
  <si>
    <t>OKORO KINGDAVID</t>
  </si>
  <si>
    <t>ONWE REBECCA AKUABATA</t>
  </si>
  <si>
    <t>OPARAH JACHIMIKE</t>
  </si>
  <si>
    <t>UZOCHINEDU DIVINE</t>
  </si>
  <si>
    <t>PROMOTED ON TRIAL. TO RESIT MATHEMATICS</t>
  </si>
  <si>
    <t>REPEAT</t>
  </si>
  <si>
    <t>PROMOTED ON TRIAL. TO RESIT ENGLISH AND MATHEMATICS</t>
  </si>
  <si>
    <t>PROMOTED ON TRIAL. TO RESIT ENGLISH MATHEMATICS</t>
  </si>
  <si>
    <t>FEMALE</t>
  </si>
  <si>
    <t>MALE</t>
  </si>
  <si>
    <t>SS 1 ARTS ANNUAL RESULT</t>
  </si>
  <si>
    <t>PROMOTIONAL STATUS</t>
  </si>
  <si>
    <t>MATHS</t>
  </si>
  <si>
    <t>ENG/MTH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</si>
</sst>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Arial Unicode MS"/>
      <family val="2"/>
    </font>
    <font>
      <sz val="10"/>
      <color rgb="FF000000"/>
      <name val="Arial Narrow"/>
      <family val="2"/>
    </font>
    <font>
      <sz val="12"/>
      <color indexed="10"/>
      <name val="Times New Roman"/>
      <family val="1"/>
    </font>
    <font>
      <sz val="8"/>
      <name val="Arial Narrow"/>
      <family val="2"/>
    </font>
    <font>
      <b/>
      <sz val="8"/>
      <color rgb="FF000000"/>
      <name val="Arial Narrow"/>
      <family val="2"/>
    </font>
    <font>
      <b/>
      <sz val="8"/>
      <name val="Arial Narrow"/>
      <family val="2"/>
    </font>
    <font>
      <sz val="9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vertical="center" textRotation="90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center"/>
    </xf>
    <xf numFmtId="0" fontId="1" fillId="0" borderId="0" xfId="0" applyFont="1" applyProtection="1">
      <alignment vertical="center"/>
      <protection locked="0"/>
    </xf>
    <xf numFmtId="0" fontId="11" fillId="0" borderId="1" xfId="0" applyFont="1" applyBorder="1" applyAlignment="1">
      <alignment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0" fillId="0" borderId="0" xfId="0" applyProtection="1">
      <alignment vertical="center"/>
      <protection locked="0"/>
    </xf>
    <xf numFmtId="0" fontId="11" fillId="0" borderId="1" xfId="0" applyFont="1" applyBorder="1" applyProtection="1">
      <alignment vertical="center"/>
      <protection locked="0"/>
    </xf>
    <xf numFmtId="0" fontId="13" fillId="0" borderId="0" xfId="0" applyFont="1" applyAlignment="1">
      <alignment vertical="center" textRotation="90"/>
    </xf>
    <xf numFmtId="0" fontId="13" fillId="0" borderId="1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11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2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 applyProtection="1">
      <alignment vertical="top"/>
      <protection locked="0"/>
    </xf>
    <xf numFmtId="0" fontId="11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12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10" fillId="9" borderId="0" xfId="0" applyFont="1" applyFill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4" fillId="0" borderId="1" xfId="0" applyFont="1" applyBorder="1">
      <alignment vertical="center"/>
    </xf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3rdTerm/SSS1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1stTerm/SSS1Ar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2ndTerm/SSS1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MARKETING"/>
      <sheetName val="IGBO"/>
      <sheetName val="Sheet3"/>
    </sheetNames>
    <sheetDataSet>
      <sheetData sheetId="0">
        <row r="3">
          <cell r="A3">
            <v>20180142</v>
          </cell>
          <cell r="B3" t="str">
            <v>ABONYI CHINELO REJOICE</v>
          </cell>
        </row>
        <row r="4">
          <cell r="A4">
            <v>20180138</v>
          </cell>
          <cell r="B4" t="str">
            <v>AMAECHI-CHUKWU CHINEMEZE OKEMSINACHI</v>
          </cell>
        </row>
        <row r="5">
          <cell r="A5">
            <v>20180131</v>
          </cell>
          <cell r="B5" t="str">
            <v>ANIBUZOR PEACE CHISOM</v>
          </cell>
        </row>
        <row r="6">
          <cell r="A6">
            <v>20180119</v>
          </cell>
          <cell r="B6" t="str">
            <v>ANIMBA CHIBUOKEM NELSON</v>
          </cell>
        </row>
        <row r="7">
          <cell r="A7">
            <v>20180162</v>
          </cell>
          <cell r="B7" t="str">
            <v>AZUBUIKE DELIGHT PEACE</v>
          </cell>
        </row>
        <row r="8">
          <cell r="A8">
            <v>20180161</v>
          </cell>
          <cell r="B8" t="str">
            <v>AZUBUIKE NNAMDI INNOCENT</v>
          </cell>
        </row>
        <row r="9">
          <cell r="A9">
            <v>20180155</v>
          </cell>
          <cell r="B9" t="str">
            <v>CHIBUEZE CHIMMELLUM PRECIOUS</v>
          </cell>
        </row>
        <row r="10">
          <cell r="A10">
            <v>20180176</v>
          </cell>
          <cell r="B10" t="str">
            <v>CHIELOZONA PRECIOUS</v>
          </cell>
        </row>
        <row r="11">
          <cell r="A11">
            <v>20180123</v>
          </cell>
          <cell r="B11" t="str">
            <v>CHIJIOKE ESTHER NGOZICHUKWU</v>
          </cell>
        </row>
        <row r="12">
          <cell r="A12">
            <v>20180188</v>
          </cell>
          <cell r="B12" t="str">
            <v>CHUKWUEMEKA KENECHUKWU DAVID</v>
          </cell>
        </row>
        <row r="13">
          <cell r="A13">
            <v>20180150</v>
          </cell>
          <cell r="B13" t="str">
            <v>EZEKWE LAWRENCE IKECHUKWU</v>
          </cell>
        </row>
        <row r="14">
          <cell r="A14">
            <v>20180127</v>
          </cell>
          <cell r="B14" t="str">
            <v>MBABA FAVOUR</v>
          </cell>
        </row>
        <row r="15">
          <cell r="A15">
            <v>20180132</v>
          </cell>
          <cell r="B15" t="str">
            <v>NJOKU SAMUEL AKACHUKWU</v>
          </cell>
        </row>
        <row r="16">
          <cell r="A16">
            <v>20180163</v>
          </cell>
          <cell r="B16" t="str">
            <v>NKEDA CHIMERIKA RACHEL</v>
          </cell>
        </row>
        <row r="17">
          <cell r="A17">
            <v>20180130</v>
          </cell>
          <cell r="B17" t="str">
            <v>NWAGBO EMMANUEL</v>
          </cell>
        </row>
        <row r="18">
          <cell r="A18">
            <v>20180137</v>
          </cell>
          <cell r="B18" t="str">
            <v>OKORIE FAITH CHINAZA</v>
          </cell>
        </row>
        <row r="19">
          <cell r="A19">
            <v>20170112</v>
          </cell>
          <cell r="B19" t="str">
            <v>OKORO KINGDAVID</v>
          </cell>
        </row>
        <row r="20">
          <cell r="A20">
            <v>20180179</v>
          </cell>
          <cell r="B20" t="str">
            <v>ONWE REBECCA AKUABATA</v>
          </cell>
        </row>
        <row r="21">
          <cell r="A21">
            <v>20180144</v>
          </cell>
          <cell r="B21" t="str">
            <v>OPARAH JACHIMIKE</v>
          </cell>
        </row>
        <row r="22">
          <cell r="A22">
            <v>20180194</v>
          </cell>
          <cell r="B22" t="str">
            <v>UZOCHINEDU DIVINE</v>
          </cell>
        </row>
      </sheetData>
      <sheetData sheetId="1">
        <row r="3">
          <cell r="C3">
            <v>64</v>
          </cell>
          <cell r="D3" t="str">
            <v>C4</v>
          </cell>
          <cell r="E3">
            <v>46</v>
          </cell>
          <cell r="F3" t="str">
            <v>D7</v>
          </cell>
          <cell r="G3">
            <v>84</v>
          </cell>
          <cell r="H3" t="str">
            <v>A1</v>
          </cell>
          <cell r="I3">
            <v>0</v>
          </cell>
          <cell r="J3" t="str">
            <v>F9</v>
          </cell>
          <cell r="K3">
            <v>60</v>
          </cell>
          <cell r="L3" t="str">
            <v>C4</v>
          </cell>
          <cell r="M3">
            <v>84</v>
          </cell>
          <cell r="N3" t="str">
            <v>A1</v>
          </cell>
          <cell r="O3">
            <v>72</v>
          </cell>
          <cell r="P3" t="str">
            <v>B2</v>
          </cell>
          <cell r="Q3">
            <v>88.800000000000011</v>
          </cell>
          <cell r="R3" t="str">
            <v>A1</v>
          </cell>
          <cell r="S3">
            <v>96</v>
          </cell>
          <cell r="T3" t="str">
            <v>A1</v>
          </cell>
          <cell r="U3">
            <v>81</v>
          </cell>
          <cell r="V3" t="str">
            <v>A1</v>
          </cell>
          <cell r="W3">
            <v>50</v>
          </cell>
          <cell r="X3" t="str">
            <v>C6</v>
          </cell>
          <cell r="Z3">
            <v>72.58</v>
          </cell>
        </row>
        <row r="4">
          <cell r="C4">
            <v>66</v>
          </cell>
          <cell r="D4" t="str">
            <v>B3</v>
          </cell>
          <cell r="E4">
            <v>38</v>
          </cell>
          <cell r="F4" t="str">
            <v>F9</v>
          </cell>
          <cell r="G4">
            <v>62</v>
          </cell>
          <cell r="H4" t="str">
            <v>C4</v>
          </cell>
          <cell r="I4">
            <v>74</v>
          </cell>
          <cell r="J4" t="str">
            <v>B2</v>
          </cell>
          <cell r="K4">
            <v>60</v>
          </cell>
          <cell r="L4" t="str">
            <v>C4</v>
          </cell>
          <cell r="M4">
            <v>83</v>
          </cell>
          <cell r="N4" t="str">
            <v>A1</v>
          </cell>
          <cell r="O4">
            <v>75</v>
          </cell>
          <cell r="P4" t="str">
            <v>A1</v>
          </cell>
          <cell r="Q4">
            <v>83.8</v>
          </cell>
          <cell r="R4" t="str">
            <v>A1</v>
          </cell>
          <cell r="S4">
            <v>94</v>
          </cell>
          <cell r="T4" t="str">
            <v>A1</v>
          </cell>
          <cell r="U4">
            <v>67</v>
          </cell>
          <cell r="V4" t="str">
            <v>B3</v>
          </cell>
          <cell r="W4">
            <v>0</v>
          </cell>
          <cell r="X4" t="str">
            <v>F9</v>
          </cell>
          <cell r="Z4">
            <v>70.28</v>
          </cell>
        </row>
        <row r="5">
          <cell r="C5">
            <v>58</v>
          </cell>
          <cell r="D5" t="str">
            <v>C5</v>
          </cell>
          <cell r="E5">
            <v>37</v>
          </cell>
          <cell r="F5" t="str">
            <v>F9</v>
          </cell>
          <cell r="G5">
            <v>74</v>
          </cell>
          <cell r="H5" t="str">
            <v>B2</v>
          </cell>
          <cell r="I5">
            <v>0</v>
          </cell>
          <cell r="J5" t="str">
            <v>F9</v>
          </cell>
          <cell r="K5">
            <v>47</v>
          </cell>
          <cell r="L5" t="str">
            <v>D7</v>
          </cell>
          <cell r="M5">
            <v>81</v>
          </cell>
          <cell r="N5" t="str">
            <v>A1</v>
          </cell>
          <cell r="O5">
            <v>70</v>
          </cell>
          <cell r="P5" t="str">
            <v>B2</v>
          </cell>
          <cell r="Q5">
            <v>77.8</v>
          </cell>
          <cell r="R5" t="str">
            <v>A1</v>
          </cell>
          <cell r="S5">
            <v>94</v>
          </cell>
          <cell r="T5" t="str">
            <v>A1</v>
          </cell>
          <cell r="U5">
            <v>68</v>
          </cell>
          <cell r="V5" t="str">
            <v>B3</v>
          </cell>
          <cell r="W5">
            <v>61</v>
          </cell>
          <cell r="X5" t="str">
            <v>C4</v>
          </cell>
          <cell r="Z5">
            <v>66.78</v>
          </cell>
        </row>
        <row r="6">
          <cell r="C6">
            <v>55</v>
          </cell>
          <cell r="D6" t="str">
            <v>C5</v>
          </cell>
          <cell r="E6">
            <v>38</v>
          </cell>
          <cell r="F6" t="str">
            <v>F9</v>
          </cell>
          <cell r="G6">
            <v>70</v>
          </cell>
          <cell r="H6" t="str">
            <v>B2</v>
          </cell>
          <cell r="I6">
            <v>0</v>
          </cell>
          <cell r="J6" t="str">
            <v>F9</v>
          </cell>
          <cell r="K6">
            <v>49</v>
          </cell>
          <cell r="L6" t="str">
            <v>D7</v>
          </cell>
          <cell r="M6">
            <v>65</v>
          </cell>
          <cell r="N6" t="str">
            <v>B3</v>
          </cell>
          <cell r="O6">
            <v>61</v>
          </cell>
          <cell r="P6" t="str">
            <v>C4</v>
          </cell>
          <cell r="Q6">
            <v>71</v>
          </cell>
          <cell r="R6" t="str">
            <v>B2</v>
          </cell>
          <cell r="S6">
            <v>88</v>
          </cell>
          <cell r="T6" t="str">
            <v>A1</v>
          </cell>
          <cell r="U6">
            <v>68</v>
          </cell>
          <cell r="V6" t="str">
            <v>B3</v>
          </cell>
          <cell r="W6">
            <v>49</v>
          </cell>
          <cell r="X6" t="str">
            <v>D7</v>
          </cell>
          <cell r="Z6">
            <v>61.4</v>
          </cell>
        </row>
        <row r="7">
          <cell r="C7">
            <v>55</v>
          </cell>
          <cell r="D7" t="str">
            <v>C5</v>
          </cell>
          <cell r="E7">
            <v>33</v>
          </cell>
          <cell r="F7" t="str">
            <v>F9</v>
          </cell>
          <cell r="G7">
            <v>53</v>
          </cell>
          <cell r="H7" t="str">
            <v>C6</v>
          </cell>
          <cell r="I7">
            <v>0</v>
          </cell>
          <cell r="J7" t="str">
            <v>F9</v>
          </cell>
          <cell r="K7">
            <v>40</v>
          </cell>
          <cell r="L7" t="str">
            <v>E8</v>
          </cell>
          <cell r="M7">
            <v>81</v>
          </cell>
          <cell r="N7" t="str">
            <v>A1</v>
          </cell>
          <cell r="O7">
            <v>63</v>
          </cell>
          <cell r="P7" t="str">
            <v>C4</v>
          </cell>
          <cell r="Q7">
            <v>59.2</v>
          </cell>
          <cell r="R7" t="str">
            <v>C5</v>
          </cell>
          <cell r="S7">
            <v>92</v>
          </cell>
          <cell r="T7" t="str">
            <v>A1</v>
          </cell>
          <cell r="U7">
            <v>58</v>
          </cell>
          <cell r="V7" t="str">
            <v>C5</v>
          </cell>
          <cell r="W7">
            <v>55</v>
          </cell>
          <cell r="X7" t="str">
            <v>C5</v>
          </cell>
          <cell r="Z7">
            <v>58.92</v>
          </cell>
        </row>
        <row r="8">
          <cell r="C8">
            <v>44</v>
          </cell>
          <cell r="D8" t="str">
            <v>E8</v>
          </cell>
          <cell r="E8">
            <v>30</v>
          </cell>
          <cell r="F8" t="str">
            <v>F9</v>
          </cell>
          <cell r="G8">
            <v>47</v>
          </cell>
          <cell r="H8" t="str">
            <v>D7</v>
          </cell>
          <cell r="I8">
            <v>0</v>
          </cell>
          <cell r="J8" t="str">
            <v>F9</v>
          </cell>
          <cell r="K8">
            <v>30</v>
          </cell>
          <cell r="L8" t="str">
            <v>F9</v>
          </cell>
          <cell r="M8">
            <v>52</v>
          </cell>
          <cell r="N8" t="str">
            <v>C6</v>
          </cell>
          <cell r="O8">
            <v>38</v>
          </cell>
          <cell r="P8" t="str">
            <v>F9</v>
          </cell>
          <cell r="Q8">
            <v>47.6</v>
          </cell>
          <cell r="R8" t="str">
            <v>D7</v>
          </cell>
          <cell r="S8">
            <v>75</v>
          </cell>
          <cell r="T8" t="str">
            <v>A1</v>
          </cell>
          <cell r="U8">
            <v>51</v>
          </cell>
          <cell r="V8" t="str">
            <v>C6</v>
          </cell>
          <cell r="W8">
            <v>49</v>
          </cell>
          <cell r="X8" t="str">
            <v>D7</v>
          </cell>
          <cell r="Z8">
            <v>46.36</v>
          </cell>
        </row>
        <row r="9">
          <cell r="C9">
            <v>50</v>
          </cell>
          <cell r="D9" t="str">
            <v>C6</v>
          </cell>
          <cell r="E9">
            <v>31</v>
          </cell>
          <cell r="F9" t="str">
            <v>F9</v>
          </cell>
          <cell r="G9">
            <v>58</v>
          </cell>
          <cell r="H9" t="str">
            <v>C5</v>
          </cell>
          <cell r="I9">
            <v>0</v>
          </cell>
          <cell r="J9" t="str">
            <v>F9</v>
          </cell>
          <cell r="K9">
            <v>43</v>
          </cell>
          <cell r="L9" t="str">
            <v>E8</v>
          </cell>
          <cell r="M9">
            <v>67</v>
          </cell>
          <cell r="N9" t="str">
            <v>B3</v>
          </cell>
          <cell r="O9">
            <v>50</v>
          </cell>
          <cell r="P9" t="str">
            <v>C6</v>
          </cell>
          <cell r="Q9">
            <v>51.2</v>
          </cell>
          <cell r="R9" t="str">
            <v>C6</v>
          </cell>
          <cell r="S9">
            <v>88</v>
          </cell>
          <cell r="T9" t="str">
            <v>A1</v>
          </cell>
          <cell r="U9">
            <v>50</v>
          </cell>
          <cell r="V9" t="str">
            <v>C6</v>
          </cell>
          <cell r="W9">
            <v>63</v>
          </cell>
          <cell r="X9" t="str">
            <v>C4</v>
          </cell>
          <cell r="Z9">
            <v>55.120000000000005</v>
          </cell>
        </row>
        <row r="10">
          <cell r="C10">
            <v>45</v>
          </cell>
          <cell r="D10" t="str">
            <v>D7</v>
          </cell>
          <cell r="E10">
            <v>27</v>
          </cell>
          <cell r="F10" t="str">
            <v>F9</v>
          </cell>
          <cell r="G10">
            <v>59</v>
          </cell>
          <cell r="H10" t="str">
            <v>C5</v>
          </cell>
          <cell r="I10">
            <v>0</v>
          </cell>
          <cell r="J10" t="str">
            <v>F9</v>
          </cell>
          <cell r="K10">
            <v>48</v>
          </cell>
          <cell r="L10" t="str">
            <v>D7</v>
          </cell>
          <cell r="M10">
            <v>63</v>
          </cell>
          <cell r="N10" t="str">
            <v>C4</v>
          </cell>
          <cell r="O10">
            <v>42</v>
          </cell>
          <cell r="P10" t="str">
            <v>E8</v>
          </cell>
          <cell r="Q10">
            <v>51.400000000000006</v>
          </cell>
          <cell r="R10" t="str">
            <v>C6</v>
          </cell>
          <cell r="S10">
            <v>74</v>
          </cell>
          <cell r="T10" t="str">
            <v>B2</v>
          </cell>
          <cell r="U10">
            <v>45</v>
          </cell>
          <cell r="V10" t="str">
            <v>D7</v>
          </cell>
          <cell r="W10">
            <v>47</v>
          </cell>
          <cell r="X10" t="str">
            <v>D7</v>
          </cell>
          <cell r="Z10">
            <v>50.14</v>
          </cell>
        </row>
        <row r="11">
          <cell r="C11">
            <v>58</v>
          </cell>
          <cell r="D11" t="str">
            <v>C5</v>
          </cell>
          <cell r="E11">
            <v>28</v>
          </cell>
          <cell r="F11" t="str">
            <v>F9</v>
          </cell>
          <cell r="G11">
            <v>77</v>
          </cell>
          <cell r="H11" t="str">
            <v>A1</v>
          </cell>
          <cell r="I11">
            <v>0</v>
          </cell>
          <cell r="J11" t="str">
            <v>F9</v>
          </cell>
          <cell r="K11">
            <v>60</v>
          </cell>
          <cell r="L11" t="str">
            <v>C4</v>
          </cell>
          <cell r="M11">
            <v>82</v>
          </cell>
          <cell r="N11" t="str">
            <v>A1</v>
          </cell>
          <cell r="O11">
            <v>61</v>
          </cell>
          <cell r="P11" t="str">
            <v>C4</v>
          </cell>
          <cell r="Q11">
            <v>59.599999999999994</v>
          </cell>
          <cell r="R11" t="str">
            <v>C5</v>
          </cell>
          <cell r="S11">
            <v>85</v>
          </cell>
          <cell r="T11" t="str">
            <v>A1</v>
          </cell>
          <cell r="U11">
            <v>54</v>
          </cell>
          <cell r="V11" t="str">
            <v>C6</v>
          </cell>
          <cell r="W11">
            <v>59</v>
          </cell>
          <cell r="X11" t="str">
            <v>C5</v>
          </cell>
          <cell r="Z11">
            <v>62.36</v>
          </cell>
        </row>
        <row r="12">
          <cell r="C12">
            <v>49</v>
          </cell>
          <cell r="D12" t="str">
            <v>D7</v>
          </cell>
          <cell r="E12">
            <v>28</v>
          </cell>
          <cell r="F12" t="str">
            <v>F9</v>
          </cell>
          <cell r="G12">
            <v>49</v>
          </cell>
          <cell r="H12" t="str">
            <v>D7</v>
          </cell>
          <cell r="I12">
            <v>0</v>
          </cell>
          <cell r="J12" t="str">
            <v>F9</v>
          </cell>
          <cell r="K12">
            <v>46</v>
          </cell>
          <cell r="L12" t="str">
            <v>D7</v>
          </cell>
          <cell r="M12">
            <v>55</v>
          </cell>
          <cell r="N12" t="str">
            <v>C5</v>
          </cell>
          <cell r="O12">
            <v>34</v>
          </cell>
          <cell r="P12" t="str">
            <v>F9</v>
          </cell>
          <cell r="Q12">
            <v>37</v>
          </cell>
          <cell r="R12" t="str">
            <v>F9</v>
          </cell>
          <cell r="S12">
            <v>62</v>
          </cell>
          <cell r="T12" t="str">
            <v>C4</v>
          </cell>
          <cell r="U12">
            <v>44</v>
          </cell>
          <cell r="V12" t="str">
            <v>E8</v>
          </cell>
          <cell r="W12">
            <v>39</v>
          </cell>
          <cell r="X12" t="str">
            <v>F9</v>
          </cell>
          <cell r="Z12">
            <v>44.3</v>
          </cell>
        </row>
        <row r="13">
          <cell r="C13">
            <v>57</v>
          </cell>
          <cell r="D13" t="str">
            <v>C5</v>
          </cell>
          <cell r="E13">
            <v>33</v>
          </cell>
          <cell r="F13" t="str">
            <v>F9</v>
          </cell>
          <cell r="G13">
            <v>70</v>
          </cell>
          <cell r="H13" t="str">
            <v>B2</v>
          </cell>
          <cell r="I13">
            <v>0</v>
          </cell>
          <cell r="J13" t="str">
            <v>F9</v>
          </cell>
          <cell r="K13">
            <v>49</v>
          </cell>
          <cell r="L13" t="str">
            <v>D7</v>
          </cell>
          <cell r="M13">
            <v>77</v>
          </cell>
          <cell r="N13" t="str">
            <v>A1</v>
          </cell>
          <cell r="O13">
            <v>76</v>
          </cell>
          <cell r="P13" t="str">
            <v>A1</v>
          </cell>
          <cell r="Q13">
            <v>81.8</v>
          </cell>
          <cell r="R13" t="str">
            <v>A1</v>
          </cell>
          <cell r="S13">
            <v>89</v>
          </cell>
          <cell r="T13" t="str">
            <v>A1</v>
          </cell>
          <cell r="U13">
            <v>65</v>
          </cell>
          <cell r="V13" t="str">
            <v>B3</v>
          </cell>
          <cell r="W13">
            <v>58</v>
          </cell>
          <cell r="X13" t="str">
            <v>C5</v>
          </cell>
          <cell r="Z13">
            <v>65.58</v>
          </cell>
        </row>
        <row r="14">
          <cell r="C14">
            <v>49</v>
          </cell>
          <cell r="D14" t="str">
            <v>D7</v>
          </cell>
          <cell r="E14">
            <v>24</v>
          </cell>
          <cell r="F14" t="str">
            <v>F9</v>
          </cell>
          <cell r="G14">
            <v>59</v>
          </cell>
          <cell r="H14" t="str">
            <v>C5</v>
          </cell>
          <cell r="I14">
            <v>0</v>
          </cell>
          <cell r="J14" t="str">
            <v>F9</v>
          </cell>
          <cell r="K14">
            <v>49</v>
          </cell>
          <cell r="L14" t="str">
            <v>D7</v>
          </cell>
          <cell r="M14">
            <v>73</v>
          </cell>
          <cell r="N14" t="str">
            <v>B2</v>
          </cell>
          <cell r="O14">
            <v>47</v>
          </cell>
          <cell r="P14" t="str">
            <v>D7</v>
          </cell>
          <cell r="Q14">
            <v>50.4</v>
          </cell>
          <cell r="R14" t="str">
            <v>C6</v>
          </cell>
          <cell r="S14">
            <v>63</v>
          </cell>
          <cell r="T14" t="str">
            <v>C4</v>
          </cell>
          <cell r="U14">
            <v>37</v>
          </cell>
          <cell r="V14" t="str">
            <v>F9</v>
          </cell>
          <cell r="W14">
            <v>53</v>
          </cell>
          <cell r="X14" t="str">
            <v>C6</v>
          </cell>
          <cell r="Z14">
            <v>50.44</v>
          </cell>
        </row>
        <row r="15">
          <cell r="C15">
            <v>60</v>
          </cell>
          <cell r="D15" t="str">
            <v>C4</v>
          </cell>
          <cell r="E15">
            <v>24</v>
          </cell>
          <cell r="F15" t="str">
            <v>F9</v>
          </cell>
          <cell r="G15">
            <v>76</v>
          </cell>
          <cell r="H15" t="str">
            <v>A1</v>
          </cell>
          <cell r="I15">
            <v>0</v>
          </cell>
          <cell r="J15" t="str">
            <v>F9</v>
          </cell>
          <cell r="K15">
            <v>55</v>
          </cell>
          <cell r="L15" t="str">
            <v>C5</v>
          </cell>
          <cell r="M15">
            <v>90</v>
          </cell>
          <cell r="N15" t="str">
            <v>A1</v>
          </cell>
          <cell r="O15">
            <v>70</v>
          </cell>
          <cell r="P15" t="str">
            <v>B2</v>
          </cell>
          <cell r="Q15">
            <v>87.800000000000011</v>
          </cell>
          <cell r="R15" t="str">
            <v>A1</v>
          </cell>
          <cell r="S15">
            <v>90</v>
          </cell>
          <cell r="T15" t="str">
            <v>A1</v>
          </cell>
          <cell r="U15">
            <v>77</v>
          </cell>
          <cell r="V15" t="str">
            <v>A1</v>
          </cell>
          <cell r="W15">
            <v>71</v>
          </cell>
          <cell r="X15" t="str">
            <v>B2</v>
          </cell>
          <cell r="Z15">
            <v>70.08</v>
          </cell>
        </row>
        <row r="16">
          <cell r="C16">
            <v>56</v>
          </cell>
          <cell r="D16" t="str">
            <v>C5</v>
          </cell>
          <cell r="E16">
            <v>37</v>
          </cell>
          <cell r="F16" t="str">
            <v>F9</v>
          </cell>
          <cell r="G16">
            <v>60</v>
          </cell>
          <cell r="H16" t="str">
            <v>C4</v>
          </cell>
          <cell r="I16">
            <v>0</v>
          </cell>
          <cell r="J16" t="str">
            <v>F9</v>
          </cell>
          <cell r="K16">
            <v>56</v>
          </cell>
          <cell r="L16" t="str">
            <v>C5</v>
          </cell>
          <cell r="M16">
            <v>72</v>
          </cell>
          <cell r="N16" t="str">
            <v>B2</v>
          </cell>
          <cell r="O16">
            <v>62</v>
          </cell>
          <cell r="P16" t="str">
            <v>C4</v>
          </cell>
          <cell r="Q16">
            <v>76.400000000000006</v>
          </cell>
          <cell r="R16" t="str">
            <v>A1</v>
          </cell>
          <cell r="S16">
            <v>96</v>
          </cell>
          <cell r="T16" t="str">
            <v>A1</v>
          </cell>
          <cell r="U16">
            <v>71</v>
          </cell>
          <cell r="V16" t="str">
            <v>B2</v>
          </cell>
          <cell r="W16">
            <v>54</v>
          </cell>
          <cell r="X16" t="str">
            <v>C6</v>
          </cell>
          <cell r="Z16">
            <v>64.039999999999992</v>
          </cell>
        </row>
        <row r="17">
          <cell r="C17">
            <v>58</v>
          </cell>
          <cell r="D17" t="str">
            <v>C5</v>
          </cell>
          <cell r="E17">
            <v>39</v>
          </cell>
          <cell r="F17" t="str">
            <v>F9</v>
          </cell>
          <cell r="G17">
            <v>88</v>
          </cell>
          <cell r="H17" t="str">
            <v>A1</v>
          </cell>
          <cell r="I17">
            <v>0</v>
          </cell>
          <cell r="J17" t="str">
            <v>F9</v>
          </cell>
          <cell r="K17">
            <v>54</v>
          </cell>
          <cell r="L17" t="str">
            <v>C6</v>
          </cell>
          <cell r="M17">
            <v>72</v>
          </cell>
          <cell r="N17" t="str">
            <v>B2</v>
          </cell>
          <cell r="O17">
            <v>62</v>
          </cell>
          <cell r="P17" t="str">
            <v>C4</v>
          </cell>
          <cell r="Q17">
            <v>68.599999999999994</v>
          </cell>
          <cell r="R17" t="str">
            <v>B3</v>
          </cell>
          <cell r="S17">
            <v>89</v>
          </cell>
          <cell r="T17" t="str">
            <v>A1</v>
          </cell>
          <cell r="U17">
            <v>63</v>
          </cell>
          <cell r="V17" t="str">
            <v>C4</v>
          </cell>
          <cell r="W17">
            <v>60</v>
          </cell>
          <cell r="X17" t="str">
            <v>C4</v>
          </cell>
          <cell r="Z17">
            <v>65.36</v>
          </cell>
        </row>
        <row r="18">
          <cell r="C18">
            <v>66</v>
          </cell>
          <cell r="D18" t="str">
            <v>B3</v>
          </cell>
          <cell r="E18">
            <v>34</v>
          </cell>
          <cell r="F18" t="str">
            <v>F9</v>
          </cell>
          <cell r="G18">
            <v>76</v>
          </cell>
          <cell r="H18" t="str">
            <v>A1</v>
          </cell>
          <cell r="I18">
            <v>0</v>
          </cell>
          <cell r="J18" t="str">
            <v>F9</v>
          </cell>
          <cell r="K18">
            <v>58</v>
          </cell>
          <cell r="L18" t="str">
            <v>C5</v>
          </cell>
          <cell r="M18">
            <v>88</v>
          </cell>
          <cell r="N18" t="str">
            <v>A1</v>
          </cell>
          <cell r="O18">
            <v>73</v>
          </cell>
          <cell r="P18" t="str">
            <v>B2</v>
          </cell>
          <cell r="Q18">
            <v>84.4</v>
          </cell>
          <cell r="R18" t="str">
            <v>A1</v>
          </cell>
          <cell r="S18">
            <v>96</v>
          </cell>
          <cell r="T18" t="str">
            <v>A1</v>
          </cell>
          <cell r="U18">
            <v>84</v>
          </cell>
          <cell r="V18" t="str">
            <v>A1</v>
          </cell>
          <cell r="W18">
            <v>82</v>
          </cell>
          <cell r="X18" t="str">
            <v>A1</v>
          </cell>
          <cell r="Z18">
            <v>74.14</v>
          </cell>
        </row>
        <row r="19">
          <cell r="C19">
            <v>45</v>
          </cell>
          <cell r="D19" t="str">
            <v>D7</v>
          </cell>
          <cell r="E19">
            <v>43</v>
          </cell>
          <cell r="F19" t="str">
            <v>E8</v>
          </cell>
          <cell r="G19">
            <v>52</v>
          </cell>
          <cell r="H19" t="str">
            <v>C6</v>
          </cell>
          <cell r="I19">
            <v>0</v>
          </cell>
          <cell r="J19" t="str">
            <v>F9</v>
          </cell>
          <cell r="K19">
            <v>39</v>
          </cell>
          <cell r="L19" t="str">
            <v>F9</v>
          </cell>
          <cell r="M19">
            <v>66</v>
          </cell>
          <cell r="N19" t="str">
            <v>B3</v>
          </cell>
          <cell r="O19">
            <v>44</v>
          </cell>
          <cell r="P19" t="str">
            <v>E8</v>
          </cell>
          <cell r="Q19">
            <v>49.4</v>
          </cell>
          <cell r="R19" t="str">
            <v>D7</v>
          </cell>
          <cell r="S19">
            <v>62</v>
          </cell>
          <cell r="T19" t="str">
            <v>C4</v>
          </cell>
          <cell r="U19">
            <v>46</v>
          </cell>
          <cell r="V19" t="str">
            <v>D7</v>
          </cell>
          <cell r="W19">
            <v>53</v>
          </cell>
          <cell r="X19" t="str">
            <v>C6</v>
          </cell>
          <cell r="Z19">
            <v>49.94</v>
          </cell>
        </row>
        <row r="20">
          <cell r="C20">
            <v>57</v>
          </cell>
          <cell r="D20" t="str">
            <v>C5</v>
          </cell>
          <cell r="E20">
            <v>32</v>
          </cell>
          <cell r="F20" t="str">
            <v>F9</v>
          </cell>
          <cell r="G20">
            <v>63</v>
          </cell>
          <cell r="H20" t="str">
            <v>C4</v>
          </cell>
          <cell r="I20">
            <v>0</v>
          </cell>
          <cell r="J20" t="str">
            <v>F9</v>
          </cell>
          <cell r="K20">
            <v>50</v>
          </cell>
          <cell r="L20" t="str">
            <v>C6</v>
          </cell>
          <cell r="M20">
            <v>86</v>
          </cell>
          <cell r="N20" t="str">
            <v>A1</v>
          </cell>
          <cell r="O20">
            <v>64</v>
          </cell>
          <cell r="P20" t="str">
            <v>C4</v>
          </cell>
          <cell r="Q20">
            <v>61.8</v>
          </cell>
          <cell r="R20" t="str">
            <v>C4</v>
          </cell>
          <cell r="S20">
            <v>93</v>
          </cell>
          <cell r="T20" t="str">
            <v>A1</v>
          </cell>
          <cell r="U20">
            <v>63</v>
          </cell>
          <cell r="V20" t="str">
            <v>C4</v>
          </cell>
          <cell r="W20">
            <v>68</v>
          </cell>
          <cell r="X20" t="str">
            <v>B3</v>
          </cell>
          <cell r="Z20">
            <v>63.779999999999994</v>
          </cell>
        </row>
        <row r="21">
          <cell r="C21">
            <v>61</v>
          </cell>
          <cell r="D21" t="str">
            <v>C4</v>
          </cell>
          <cell r="E21">
            <v>27</v>
          </cell>
          <cell r="F21" t="str">
            <v>F9</v>
          </cell>
          <cell r="G21">
            <v>66</v>
          </cell>
          <cell r="H21" t="str">
            <v>B3</v>
          </cell>
          <cell r="I21">
            <v>0</v>
          </cell>
          <cell r="J21" t="str">
            <v>F9</v>
          </cell>
          <cell r="K21">
            <v>60</v>
          </cell>
          <cell r="L21" t="str">
            <v>C4</v>
          </cell>
          <cell r="M21">
            <v>73</v>
          </cell>
          <cell r="N21" t="str">
            <v>B2</v>
          </cell>
          <cell r="O21">
            <v>75</v>
          </cell>
          <cell r="P21" t="str">
            <v>A1</v>
          </cell>
          <cell r="Q21">
            <v>87</v>
          </cell>
          <cell r="R21" t="str">
            <v>A1</v>
          </cell>
          <cell r="S21">
            <v>89</v>
          </cell>
          <cell r="T21" t="str">
            <v>A1</v>
          </cell>
          <cell r="U21">
            <v>69</v>
          </cell>
          <cell r="V21" t="str">
            <v>B3</v>
          </cell>
          <cell r="W21">
            <v>44</v>
          </cell>
          <cell r="X21" t="str">
            <v>E8</v>
          </cell>
          <cell r="Z21">
            <v>65.099999999999994</v>
          </cell>
        </row>
        <row r="22">
          <cell r="C22">
            <v>41</v>
          </cell>
          <cell r="D22" t="str">
            <v>E8</v>
          </cell>
          <cell r="E22">
            <v>30</v>
          </cell>
          <cell r="F22" t="str">
            <v>F9</v>
          </cell>
          <cell r="G22">
            <v>80</v>
          </cell>
          <cell r="H22" t="str">
            <v>A1</v>
          </cell>
          <cell r="I22">
            <v>0</v>
          </cell>
          <cell r="J22" t="str">
            <v>F9</v>
          </cell>
          <cell r="K22">
            <v>55</v>
          </cell>
          <cell r="L22" t="str">
            <v>C5</v>
          </cell>
          <cell r="M22">
            <v>81</v>
          </cell>
          <cell r="N22" t="str">
            <v>A1</v>
          </cell>
          <cell r="O22">
            <v>72</v>
          </cell>
          <cell r="P22" t="str">
            <v>B2</v>
          </cell>
          <cell r="Q22">
            <v>86.8</v>
          </cell>
          <cell r="R22" t="str">
            <v>A1</v>
          </cell>
          <cell r="S22">
            <v>93</v>
          </cell>
          <cell r="T22" t="str">
            <v>A1</v>
          </cell>
          <cell r="U22">
            <v>68</v>
          </cell>
          <cell r="V22" t="str">
            <v>B3</v>
          </cell>
          <cell r="W22">
            <v>70</v>
          </cell>
          <cell r="X22" t="str">
            <v>B2</v>
          </cell>
          <cell r="Z22">
            <v>67.679999999999993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IGBO"/>
      <sheetName val="Sheet3"/>
    </sheetNames>
    <sheetDataSet>
      <sheetData sheetId="0"/>
      <sheetData sheetId="1">
        <row r="3">
          <cell r="C3">
            <v>72</v>
          </cell>
          <cell r="D3" t="str">
            <v>B2</v>
          </cell>
          <cell r="E3">
            <v>37</v>
          </cell>
          <cell r="F3" t="str">
            <v>F9</v>
          </cell>
          <cell r="G3">
            <v>69</v>
          </cell>
          <cell r="H3" t="str">
            <v>B3</v>
          </cell>
          <cell r="K3">
            <v>49</v>
          </cell>
          <cell r="L3" t="str">
            <v>D7</v>
          </cell>
          <cell r="O3">
            <v>77</v>
          </cell>
          <cell r="P3" t="str">
            <v>A1</v>
          </cell>
          <cell r="Q3">
            <v>80</v>
          </cell>
          <cell r="R3" t="str">
            <v>A1</v>
          </cell>
          <cell r="S3">
            <v>71</v>
          </cell>
          <cell r="T3" t="str">
            <v>B2</v>
          </cell>
          <cell r="W3">
            <v>67</v>
          </cell>
          <cell r="X3" t="str">
            <v>B3</v>
          </cell>
          <cell r="Y3">
            <v>69</v>
          </cell>
          <cell r="Z3" t="str">
            <v>B3</v>
          </cell>
          <cell r="AC3">
            <v>57</v>
          </cell>
          <cell r="AD3" t="str">
            <v>C5</v>
          </cell>
          <cell r="AF3">
            <v>62.928571428571431</v>
          </cell>
        </row>
        <row r="4">
          <cell r="C4">
            <v>72</v>
          </cell>
          <cell r="D4" t="str">
            <v>B2</v>
          </cell>
          <cell r="E4">
            <v>35</v>
          </cell>
          <cell r="F4" t="str">
            <v>F9</v>
          </cell>
          <cell r="G4">
            <v>54</v>
          </cell>
          <cell r="H4" t="str">
            <v>C6</v>
          </cell>
          <cell r="K4">
            <v>60</v>
          </cell>
          <cell r="L4" t="str">
            <v>C4</v>
          </cell>
          <cell r="O4">
            <v>67</v>
          </cell>
          <cell r="P4" t="str">
            <v>B3</v>
          </cell>
          <cell r="Q4">
            <v>53</v>
          </cell>
          <cell r="R4" t="str">
            <v>C6</v>
          </cell>
          <cell r="S4">
            <v>52</v>
          </cell>
          <cell r="T4" t="str">
            <v>C6</v>
          </cell>
          <cell r="W4">
            <v>49</v>
          </cell>
          <cell r="X4" t="str">
            <v>D7</v>
          </cell>
          <cell r="Y4">
            <v>71</v>
          </cell>
          <cell r="Z4" t="str">
            <v>B2</v>
          </cell>
          <cell r="AC4">
            <v>57</v>
          </cell>
          <cell r="AD4" t="str">
            <v>C5</v>
          </cell>
          <cell r="AF4">
            <v>56.357142857142854</v>
          </cell>
        </row>
        <row r="5">
          <cell r="C5">
            <v>57</v>
          </cell>
          <cell r="D5" t="str">
            <v>C5</v>
          </cell>
          <cell r="E5">
            <v>44</v>
          </cell>
          <cell r="F5" t="str">
            <v>E8</v>
          </cell>
          <cell r="G5">
            <v>72</v>
          </cell>
          <cell r="H5" t="str">
            <v>B2</v>
          </cell>
          <cell r="K5">
            <v>43</v>
          </cell>
          <cell r="L5" t="str">
            <v>E8</v>
          </cell>
          <cell r="O5">
            <v>57</v>
          </cell>
          <cell r="P5" t="str">
            <v>C5</v>
          </cell>
          <cell r="Q5">
            <v>75</v>
          </cell>
          <cell r="R5" t="str">
            <v>A1</v>
          </cell>
          <cell r="S5">
            <v>44</v>
          </cell>
          <cell r="T5" t="str">
            <v>E8</v>
          </cell>
          <cell r="W5">
            <v>62</v>
          </cell>
          <cell r="X5" t="str">
            <v>C4</v>
          </cell>
          <cell r="Y5">
            <v>62</v>
          </cell>
          <cell r="Z5" t="str">
            <v>C4</v>
          </cell>
          <cell r="AC5">
            <v>66</v>
          </cell>
          <cell r="AD5" t="str">
            <v>B3</v>
          </cell>
          <cell r="AF5">
            <v>55.714285714285715</v>
          </cell>
        </row>
        <row r="6">
          <cell r="C6">
            <v>58</v>
          </cell>
          <cell r="D6" t="str">
            <v>C5</v>
          </cell>
          <cell r="E6">
            <v>38</v>
          </cell>
          <cell r="F6" t="str">
            <v>F9</v>
          </cell>
          <cell r="G6">
            <v>49</v>
          </cell>
          <cell r="H6" t="str">
            <v>D7</v>
          </cell>
          <cell r="K6">
            <v>33</v>
          </cell>
          <cell r="L6" t="str">
            <v>F9</v>
          </cell>
          <cell r="O6">
            <v>63</v>
          </cell>
          <cell r="P6" t="str">
            <v>C4</v>
          </cell>
          <cell r="Q6">
            <v>78</v>
          </cell>
          <cell r="R6" t="str">
            <v>A1</v>
          </cell>
          <cell r="S6">
            <v>57</v>
          </cell>
          <cell r="T6" t="str">
            <v>C5</v>
          </cell>
          <cell r="W6">
            <v>49</v>
          </cell>
          <cell r="X6" t="str">
            <v>D7</v>
          </cell>
          <cell r="Y6">
            <v>76</v>
          </cell>
          <cell r="Z6" t="str">
            <v>A1</v>
          </cell>
          <cell r="AC6">
            <v>60</v>
          </cell>
          <cell r="AD6" t="str">
            <v>C4</v>
          </cell>
          <cell r="AF6">
            <v>53.785714285714285</v>
          </cell>
        </row>
        <row r="7">
          <cell r="C7">
            <v>62</v>
          </cell>
          <cell r="D7" t="str">
            <v>C4</v>
          </cell>
          <cell r="E7">
            <v>26</v>
          </cell>
          <cell r="F7" t="str">
            <v>F9</v>
          </cell>
          <cell r="G7">
            <v>63</v>
          </cell>
          <cell r="H7" t="str">
            <v>C4</v>
          </cell>
          <cell r="K7">
            <v>47</v>
          </cell>
          <cell r="L7" t="str">
            <v>D7</v>
          </cell>
          <cell r="O7">
            <v>50</v>
          </cell>
          <cell r="P7" t="str">
            <v>C6</v>
          </cell>
          <cell r="Q7">
            <v>72</v>
          </cell>
          <cell r="R7" t="str">
            <v>B2</v>
          </cell>
          <cell r="S7">
            <v>42</v>
          </cell>
          <cell r="T7" t="str">
            <v>E8</v>
          </cell>
          <cell r="W7">
            <v>41</v>
          </cell>
          <cell r="X7" t="str">
            <v>E8</v>
          </cell>
          <cell r="Y7">
            <v>66</v>
          </cell>
          <cell r="Z7" t="str">
            <v>B3</v>
          </cell>
          <cell r="AC7">
            <v>56</v>
          </cell>
          <cell r="AD7" t="str">
            <v>C5</v>
          </cell>
          <cell r="AF7">
            <v>48.357142857142854</v>
          </cell>
        </row>
        <row r="8">
          <cell r="C8">
            <v>40</v>
          </cell>
          <cell r="D8" t="str">
            <v>E8</v>
          </cell>
          <cell r="E8">
            <v>28</v>
          </cell>
          <cell r="F8" t="str">
            <v>F9</v>
          </cell>
          <cell r="G8">
            <v>33</v>
          </cell>
          <cell r="H8" t="str">
            <v>F9</v>
          </cell>
          <cell r="K8">
            <v>38</v>
          </cell>
          <cell r="L8" t="str">
            <v>F9</v>
          </cell>
          <cell r="O8">
            <v>37</v>
          </cell>
          <cell r="P8" t="str">
            <v>F9</v>
          </cell>
          <cell r="Q8">
            <v>51</v>
          </cell>
          <cell r="R8" t="str">
            <v>C6</v>
          </cell>
          <cell r="S8">
            <v>30</v>
          </cell>
          <cell r="T8" t="str">
            <v>F9</v>
          </cell>
          <cell r="W8">
            <v>40</v>
          </cell>
          <cell r="X8" t="str">
            <v>E8</v>
          </cell>
          <cell r="Y8">
            <v>35</v>
          </cell>
          <cell r="Z8" t="str">
            <v>F9</v>
          </cell>
          <cell r="AC8">
            <v>47</v>
          </cell>
          <cell r="AD8" t="str">
            <v>D7</v>
          </cell>
          <cell r="AF8">
            <v>36.142857142857146</v>
          </cell>
        </row>
        <row r="9">
          <cell r="C9">
            <v>50</v>
          </cell>
          <cell r="D9" t="str">
            <v>C6</v>
          </cell>
          <cell r="E9">
            <v>31</v>
          </cell>
          <cell r="F9" t="str">
            <v>F9</v>
          </cell>
          <cell r="G9">
            <v>37</v>
          </cell>
          <cell r="H9" t="str">
            <v>F9</v>
          </cell>
          <cell r="K9">
            <v>29</v>
          </cell>
          <cell r="L9" t="str">
            <v>F9</v>
          </cell>
          <cell r="O9">
            <v>48</v>
          </cell>
          <cell r="P9" t="str">
            <v>D7</v>
          </cell>
          <cell r="Q9">
            <v>52</v>
          </cell>
          <cell r="R9" t="str">
            <v>C6</v>
          </cell>
          <cell r="S9">
            <v>42</v>
          </cell>
          <cell r="T9" t="str">
            <v>E8</v>
          </cell>
          <cell r="W9">
            <v>35</v>
          </cell>
          <cell r="X9" t="str">
            <v>F9</v>
          </cell>
          <cell r="Y9">
            <v>46</v>
          </cell>
          <cell r="Z9" t="str">
            <v>D7</v>
          </cell>
          <cell r="AC9">
            <v>49</v>
          </cell>
          <cell r="AD9" t="str">
            <v>D7</v>
          </cell>
          <cell r="AF9">
            <v>40.285714285714285</v>
          </cell>
        </row>
        <row r="10">
          <cell r="C10">
            <v>52</v>
          </cell>
          <cell r="D10" t="str">
            <v>C6</v>
          </cell>
          <cell r="E10">
            <v>26</v>
          </cell>
          <cell r="F10" t="str">
            <v>F9</v>
          </cell>
          <cell r="G10">
            <v>34</v>
          </cell>
          <cell r="H10" t="str">
            <v>F9</v>
          </cell>
          <cell r="K10">
            <v>30</v>
          </cell>
          <cell r="L10" t="str">
            <v>F9</v>
          </cell>
          <cell r="O10">
            <v>39</v>
          </cell>
          <cell r="P10" t="str">
            <v>F9</v>
          </cell>
          <cell r="Q10">
            <v>48</v>
          </cell>
          <cell r="R10" t="str">
            <v>D7</v>
          </cell>
          <cell r="S10">
            <v>26</v>
          </cell>
          <cell r="T10" t="str">
            <v>F9</v>
          </cell>
          <cell r="W10">
            <v>37</v>
          </cell>
          <cell r="X10" t="str">
            <v>F9</v>
          </cell>
          <cell r="Y10">
            <v>39</v>
          </cell>
          <cell r="Z10" t="str">
            <v>F9</v>
          </cell>
          <cell r="AC10">
            <v>47</v>
          </cell>
          <cell r="AD10" t="str">
            <v>D7</v>
          </cell>
          <cell r="AF10">
            <v>35.785714285714285</v>
          </cell>
        </row>
        <row r="11">
          <cell r="C11">
            <v>65</v>
          </cell>
          <cell r="D11" t="str">
            <v>B3</v>
          </cell>
          <cell r="E11">
            <v>32</v>
          </cell>
          <cell r="F11" t="str">
            <v>F9</v>
          </cell>
          <cell r="G11">
            <v>76</v>
          </cell>
          <cell r="H11" t="str">
            <v>A1</v>
          </cell>
          <cell r="K11">
            <v>41</v>
          </cell>
          <cell r="L11" t="str">
            <v>E8</v>
          </cell>
          <cell r="O11">
            <v>77</v>
          </cell>
          <cell r="P11" t="str">
            <v>A1</v>
          </cell>
          <cell r="Q11">
            <v>71</v>
          </cell>
          <cell r="R11" t="str">
            <v>B2</v>
          </cell>
          <cell r="S11">
            <v>42</v>
          </cell>
          <cell r="T11" t="str">
            <v>E8</v>
          </cell>
          <cell r="W11">
            <v>56</v>
          </cell>
          <cell r="X11" t="str">
            <v>C5</v>
          </cell>
          <cell r="Y11">
            <v>63</v>
          </cell>
          <cell r="Z11" t="str">
            <v>C4</v>
          </cell>
          <cell r="AC11">
            <v>64</v>
          </cell>
          <cell r="AD11" t="str">
            <v>C4</v>
          </cell>
          <cell r="AF11">
            <v>55.285714285714285</v>
          </cell>
        </row>
        <row r="12">
          <cell r="C12">
            <v>51</v>
          </cell>
          <cell r="D12" t="str">
            <v>C6</v>
          </cell>
          <cell r="E12">
            <v>18</v>
          </cell>
          <cell r="F12" t="str">
            <v>F9</v>
          </cell>
          <cell r="G12">
            <v>25</v>
          </cell>
          <cell r="H12" t="str">
            <v>F9</v>
          </cell>
          <cell r="K12">
            <v>28</v>
          </cell>
          <cell r="L12" t="str">
            <v>F9</v>
          </cell>
          <cell r="O12">
            <v>34</v>
          </cell>
          <cell r="P12" t="str">
            <v>F9</v>
          </cell>
          <cell r="Q12">
            <v>55</v>
          </cell>
          <cell r="R12" t="str">
            <v>C5</v>
          </cell>
          <cell r="S12">
            <v>20</v>
          </cell>
          <cell r="T12" t="str">
            <v>F9</v>
          </cell>
          <cell r="W12">
            <v>48</v>
          </cell>
          <cell r="X12" t="str">
            <v>D7</v>
          </cell>
          <cell r="Y12">
            <v>48</v>
          </cell>
          <cell r="Z12" t="str">
            <v>D7</v>
          </cell>
          <cell r="AC12">
            <v>39</v>
          </cell>
          <cell r="AD12" t="str">
            <v>F9</v>
          </cell>
          <cell r="AF12">
            <v>33.857142857142854</v>
          </cell>
        </row>
        <row r="13">
          <cell r="C13">
            <v>64</v>
          </cell>
          <cell r="D13" t="str">
            <v>C4</v>
          </cell>
          <cell r="E13">
            <v>40</v>
          </cell>
          <cell r="F13" t="str">
            <v>E8</v>
          </cell>
          <cell r="G13">
            <v>51</v>
          </cell>
          <cell r="H13" t="str">
            <v>C6</v>
          </cell>
          <cell r="K13">
            <v>36</v>
          </cell>
          <cell r="L13" t="str">
            <v>F9</v>
          </cell>
          <cell r="O13">
            <v>88</v>
          </cell>
          <cell r="P13" t="str">
            <v>A1</v>
          </cell>
          <cell r="Q13">
            <v>67</v>
          </cell>
          <cell r="R13" t="str">
            <v>B3</v>
          </cell>
          <cell r="S13">
            <v>58</v>
          </cell>
          <cell r="T13" t="str">
            <v>C5</v>
          </cell>
          <cell r="W13">
            <v>50</v>
          </cell>
          <cell r="X13" t="str">
            <v>C6</v>
          </cell>
          <cell r="Y13">
            <v>56</v>
          </cell>
          <cell r="Z13" t="str">
            <v>C5</v>
          </cell>
          <cell r="AC13">
            <v>39</v>
          </cell>
          <cell r="AD13" t="str">
            <v>F9</v>
          </cell>
          <cell r="AF13">
            <v>54.428571428571431</v>
          </cell>
        </row>
        <row r="14">
          <cell r="C14">
            <v>46</v>
          </cell>
          <cell r="D14" t="str">
            <v>D7</v>
          </cell>
          <cell r="E14">
            <v>23</v>
          </cell>
          <cell r="F14" t="str">
            <v>F9</v>
          </cell>
          <cell r="G14">
            <v>47</v>
          </cell>
          <cell r="H14" t="str">
            <v>D7</v>
          </cell>
          <cell r="K14">
            <v>37</v>
          </cell>
          <cell r="L14" t="str">
            <v>F9</v>
          </cell>
          <cell r="O14">
            <v>51</v>
          </cell>
          <cell r="P14" t="str">
            <v>C6</v>
          </cell>
          <cell r="Q14">
            <v>59</v>
          </cell>
          <cell r="R14" t="str">
            <v>C5</v>
          </cell>
          <cell r="S14">
            <v>32</v>
          </cell>
          <cell r="T14" t="str">
            <v>F9</v>
          </cell>
          <cell r="W14">
            <v>41</v>
          </cell>
          <cell r="X14" t="str">
            <v>E8</v>
          </cell>
          <cell r="Y14">
            <v>35</v>
          </cell>
          <cell r="Z14" t="str">
            <v>F9</v>
          </cell>
          <cell r="AC14">
            <v>64</v>
          </cell>
          <cell r="AD14" t="str">
            <v>C4</v>
          </cell>
          <cell r="AF14">
            <v>41.928571428571431</v>
          </cell>
        </row>
        <row r="15">
          <cell r="C15">
            <v>71</v>
          </cell>
          <cell r="D15" t="str">
            <v>B2</v>
          </cell>
          <cell r="E15">
            <v>40</v>
          </cell>
          <cell r="F15" t="str">
            <v>E8</v>
          </cell>
          <cell r="G15">
            <v>59</v>
          </cell>
          <cell r="H15" t="str">
            <v>C5</v>
          </cell>
          <cell r="K15">
            <v>42</v>
          </cell>
          <cell r="L15" t="str">
            <v>E8</v>
          </cell>
          <cell r="O15">
            <v>77</v>
          </cell>
          <cell r="P15" t="str">
            <v>A1</v>
          </cell>
          <cell r="Q15">
            <v>81</v>
          </cell>
          <cell r="R15" t="str">
            <v>A1</v>
          </cell>
          <cell r="S15">
            <v>54</v>
          </cell>
          <cell r="T15" t="str">
            <v>C6</v>
          </cell>
          <cell r="W15">
            <v>81</v>
          </cell>
          <cell r="X15" t="str">
            <v>A1</v>
          </cell>
          <cell r="Y15">
            <v>85</v>
          </cell>
          <cell r="Z15" t="str">
            <v>A1</v>
          </cell>
          <cell r="AC15">
            <v>72</v>
          </cell>
          <cell r="AD15" t="str">
            <v>B2</v>
          </cell>
          <cell r="AF15">
            <v>62.928571428571431</v>
          </cell>
        </row>
        <row r="16">
          <cell r="C16">
            <v>56</v>
          </cell>
          <cell r="D16" t="str">
            <v>C5</v>
          </cell>
          <cell r="E16">
            <v>33</v>
          </cell>
          <cell r="F16" t="str">
            <v>F9</v>
          </cell>
          <cell r="G16">
            <v>46</v>
          </cell>
          <cell r="H16" t="str">
            <v>D7</v>
          </cell>
          <cell r="K16">
            <v>27</v>
          </cell>
          <cell r="L16" t="str">
            <v>F9</v>
          </cell>
          <cell r="O16">
            <v>50</v>
          </cell>
          <cell r="P16" t="str">
            <v>C6</v>
          </cell>
          <cell r="Q16">
            <v>64</v>
          </cell>
          <cell r="R16" t="str">
            <v>C4</v>
          </cell>
          <cell r="S16">
            <v>42</v>
          </cell>
          <cell r="T16" t="str">
            <v>E8</v>
          </cell>
          <cell r="W16">
            <v>49</v>
          </cell>
          <cell r="X16" t="str">
            <v>D7</v>
          </cell>
          <cell r="Y16">
            <v>64</v>
          </cell>
          <cell r="Z16" t="str">
            <v>C4</v>
          </cell>
          <cell r="AC16">
            <v>53</v>
          </cell>
          <cell r="AD16" t="str">
            <v>C6</v>
          </cell>
          <cell r="AF16">
            <v>46.142857142857146</v>
          </cell>
        </row>
        <row r="17">
          <cell r="C17">
            <v>57</v>
          </cell>
          <cell r="D17" t="str">
            <v>C5</v>
          </cell>
          <cell r="E17">
            <v>50</v>
          </cell>
          <cell r="F17" t="str">
            <v>C6</v>
          </cell>
          <cell r="G17">
            <v>74</v>
          </cell>
          <cell r="H17" t="str">
            <v>B2</v>
          </cell>
          <cell r="K17">
            <v>64</v>
          </cell>
          <cell r="L17" t="str">
            <v>C4</v>
          </cell>
          <cell r="O17">
            <v>68</v>
          </cell>
          <cell r="P17" t="str">
            <v>B3</v>
          </cell>
          <cell r="Q17">
            <v>65</v>
          </cell>
          <cell r="R17" t="str">
            <v>B3</v>
          </cell>
          <cell r="S17">
            <v>43</v>
          </cell>
          <cell r="T17" t="str">
            <v>E8</v>
          </cell>
          <cell r="W17">
            <v>70</v>
          </cell>
          <cell r="X17" t="str">
            <v>B2</v>
          </cell>
          <cell r="Y17">
            <v>76</v>
          </cell>
          <cell r="Z17" t="str">
            <v>A1</v>
          </cell>
          <cell r="AC17">
            <v>68</v>
          </cell>
          <cell r="AD17" t="str">
            <v>B3</v>
          </cell>
          <cell r="AF17">
            <v>60.357142857142854</v>
          </cell>
        </row>
        <row r="18">
          <cell r="C18">
            <v>65</v>
          </cell>
          <cell r="D18" t="str">
            <v>B3</v>
          </cell>
          <cell r="E18">
            <v>40</v>
          </cell>
          <cell r="F18" t="str">
            <v>E8</v>
          </cell>
          <cell r="G18">
            <v>58</v>
          </cell>
          <cell r="H18" t="str">
            <v>C5</v>
          </cell>
          <cell r="K18">
            <v>46</v>
          </cell>
          <cell r="L18" t="str">
            <v>D7</v>
          </cell>
          <cell r="O18">
            <v>89</v>
          </cell>
          <cell r="P18" t="str">
            <v>A1</v>
          </cell>
          <cell r="Q18">
            <v>82</v>
          </cell>
          <cell r="R18" t="str">
            <v>A1</v>
          </cell>
          <cell r="S18">
            <v>58</v>
          </cell>
          <cell r="T18" t="str">
            <v>C5</v>
          </cell>
          <cell r="W18">
            <v>87</v>
          </cell>
          <cell r="X18" t="str">
            <v>A1</v>
          </cell>
          <cell r="Y18">
            <v>87</v>
          </cell>
          <cell r="Z18" t="str">
            <v>A1</v>
          </cell>
          <cell r="AC18">
            <v>83</v>
          </cell>
          <cell r="AD18" t="str">
            <v>A1</v>
          </cell>
          <cell r="AF18">
            <v>68.142857142857139</v>
          </cell>
        </row>
        <row r="19">
          <cell r="C19">
            <v>56</v>
          </cell>
          <cell r="D19" t="str">
            <v>C5</v>
          </cell>
          <cell r="E19">
            <v>41</v>
          </cell>
          <cell r="F19" t="str">
            <v>E8</v>
          </cell>
          <cell r="G19">
            <v>38</v>
          </cell>
          <cell r="H19" t="str">
            <v>F9</v>
          </cell>
          <cell r="K19">
            <v>38</v>
          </cell>
          <cell r="L19" t="str">
            <v>F9</v>
          </cell>
          <cell r="O19">
            <v>48</v>
          </cell>
          <cell r="P19" t="str">
            <v>D7</v>
          </cell>
          <cell r="Q19">
            <v>46</v>
          </cell>
          <cell r="R19" t="str">
            <v>D7</v>
          </cell>
          <cell r="S19">
            <v>40</v>
          </cell>
          <cell r="T19" t="str">
            <v>E8</v>
          </cell>
          <cell r="W19">
            <v>43</v>
          </cell>
          <cell r="X19" t="str">
            <v>E8</v>
          </cell>
          <cell r="Y19">
            <v>49</v>
          </cell>
          <cell r="Z19" t="str">
            <v>D7</v>
          </cell>
          <cell r="AC19">
            <v>63</v>
          </cell>
          <cell r="AD19" t="str">
            <v>C4</v>
          </cell>
          <cell r="AF19">
            <v>43.428571428571431</v>
          </cell>
        </row>
        <row r="20">
          <cell r="C20">
            <v>70</v>
          </cell>
          <cell r="D20" t="str">
            <v>B2</v>
          </cell>
          <cell r="E20">
            <v>37</v>
          </cell>
          <cell r="F20" t="str">
            <v>F9</v>
          </cell>
          <cell r="G20">
            <v>62</v>
          </cell>
          <cell r="H20" t="str">
            <v>C4</v>
          </cell>
          <cell r="K20">
            <v>52</v>
          </cell>
          <cell r="L20" t="str">
            <v>C6</v>
          </cell>
          <cell r="O20">
            <v>62</v>
          </cell>
          <cell r="P20" t="str">
            <v>C4</v>
          </cell>
          <cell r="Q20">
            <v>76</v>
          </cell>
          <cell r="R20" t="str">
            <v>A1</v>
          </cell>
          <cell r="S20">
            <v>63</v>
          </cell>
          <cell r="T20" t="str">
            <v>C4</v>
          </cell>
          <cell r="W20">
            <v>58</v>
          </cell>
          <cell r="X20" t="str">
            <v>C5</v>
          </cell>
          <cell r="Y20">
            <v>76</v>
          </cell>
          <cell r="Z20" t="str">
            <v>A1</v>
          </cell>
          <cell r="AC20">
            <v>65</v>
          </cell>
          <cell r="AD20" t="str">
            <v>B3</v>
          </cell>
          <cell r="AF20">
            <v>57.857142857142854</v>
          </cell>
        </row>
        <row r="21">
          <cell r="C21">
            <v>69</v>
          </cell>
          <cell r="D21" t="str">
            <v>B3</v>
          </cell>
          <cell r="E21">
            <v>42</v>
          </cell>
          <cell r="F21" t="str">
            <v>E8</v>
          </cell>
          <cell r="G21">
            <v>59</v>
          </cell>
          <cell r="H21" t="str">
            <v>C5</v>
          </cell>
          <cell r="K21">
            <v>43</v>
          </cell>
          <cell r="L21" t="str">
            <v>E8</v>
          </cell>
          <cell r="O21">
            <v>76</v>
          </cell>
          <cell r="P21" t="str">
            <v>A1</v>
          </cell>
          <cell r="Q21">
            <v>72</v>
          </cell>
          <cell r="R21" t="str">
            <v>B2</v>
          </cell>
          <cell r="S21">
            <v>70</v>
          </cell>
          <cell r="T21" t="str">
            <v>B2</v>
          </cell>
          <cell r="W21">
            <v>84</v>
          </cell>
          <cell r="X21" t="str">
            <v>A1</v>
          </cell>
          <cell r="Y21">
            <v>83</v>
          </cell>
          <cell r="Z21" t="str">
            <v>A1</v>
          </cell>
          <cell r="AC21">
            <v>51</v>
          </cell>
          <cell r="AD21" t="str">
            <v>C6</v>
          </cell>
          <cell r="AF21">
            <v>57.785714285714285</v>
          </cell>
        </row>
        <row r="22">
          <cell r="C22">
            <v>52</v>
          </cell>
          <cell r="D22" t="str">
            <v>C6</v>
          </cell>
          <cell r="E22">
            <v>38</v>
          </cell>
          <cell r="F22" t="str">
            <v>F9</v>
          </cell>
          <cell r="G22">
            <v>70</v>
          </cell>
          <cell r="H22" t="str">
            <v>B2</v>
          </cell>
          <cell r="K22">
            <v>39</v>
          </cell>
          <cell r="L22" t="str">
            <v>F9</v>
          </cell>
          <cell r="O22">
            <v>60</v>
          </cell>
          <cell r="P22" t="str">
            <v>C4</v>
          </cell>
          <cell r="Q22">
            <v>72</v>
          </cell>
          <cell r="R22" t="str">
            <v>B2</v>
          </cell>
          <cell r="S22">
            <v>53</v>
          </cell>
          <cell r="T22" t="str">
            <v>C6</v>
          </cell>
          <cell r="W22">
            <v>67</v>
          </cell>
          <cell r="X22" t="str">
            <v>B3</v>
          </cell>
          <cell r="Y22">
            <v>61</v>
          </cell>
          <cell r="Z22" t="str">
            <v>C4</v>
          </cell>
          <cell r="AC22">
            <v>66</v>
          </cell>
          <cell r="AD22" t="str">
            <v>B3</v>
          </cell>
          <cell r="AF22">
            <v>56.214285714285715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MARKETING"/>
      <sheetName val="IGBO"/>
      <sheetName val="Sheet3"/>
    </sheetNames>
    <sheetDataSet>
      <sheetData sheetId="0"/>
      <sheetData sheetId="1">
        <row r="3">
          <cell r="C3">
            <v>62</v>
          </cell>
          <cell r="D3" t="str">
            <v>C4</v>
          </cell>
          <cell r="E3">
            <v>54</v>
          </cell>
          <cell r="F3" t="str">
            <v>C6</v>
          </cell>
          <cell r="G3">
            <v>88</v>
          </cell>
          <cell r="H3" t="str">
            <v>A1</v>
          </cell>
          <cell r="I3">
            <v>0</v>
          </cell>
          <cell r="J3" t="str">
            <v>F9</v>
          </cell>
          <cell r="K3">
            <v>71</v>
          </cell>
          <cell r="L3" t="str">
            <v>B2</v>
          </cell>
          <cell r="M3">
            <v>82</v>
          </cell>
          <cell r="N3" t="str">
            <v>A1</v>
          </cell>
          <cell r="O3">
            <v>62</v>
          </cell>
          <cell r="P3" t="str">
            <v>C4</v>
          </cell>
          <cell r="Q3">
            <v>86</v>
          </cell>
          <cell r="R3" t="str">
            <v>A1</v>
          </cell>
          <cell r="S3">
            <v>76</v>
          </cell>
          <cell r="T3" t="str">
            <v>A1</v>
          </cell>
          <cell r="U3">
            <v>70</v>
          </cell>
          <cell r="V3" t="str">
            <v>B2</v>
          </cell>
          <cell r="W3">
            <v>70</v>
          </cell>
          <cell r="X3" t="str">
            <v>B2</v>
          </cell>
          <cell r="Z3">
            <v>72.099999999999994</v>
          </cell>
        </row>
        <row r="4">
          <cell r="C4">
            <v>57</v>
          </cell>
          <cell r="D4" t="str">
            <v>C5</v>
          </cell>
          <cell r="E4">
            <v>31</v>
          </cell>
          <cell r="F4" t="str">
            <v>F9</v>
          </cell>
          <cell r="G4">
            <v>63</v>
          </cell>
          <cell r="H4" t="str">
            <v>C4</v>
          </cell>
          <cell r="I4">
            <v>58</v>
          </cell>
          <cell r="J4" t="str">
            <v>C5</v>
          </cell>
          <cell r="K4">
            <v>71</v>
          </cell>
          <cell r="L4" t="str">
            <v>B2</v>
          </cell>
          <cell r="M4">
            <v>84</v>
          </cell>
          <cell r="N4" t="str">
            <v>A1</v>
          </cell>
          <cell r="O4">
            <v>58</v>
          </cell>
          <cell r="P4" t="str">
            <v>C5</v>
          </cell>
          <cell r="Q4">
            <v>85</v>
          </cell>
          <cell r="R4" t="str">
            <v>A1</v>
          </cell>
          <cell r="S4">
            <v>72</v>
          </cell>
          <cell r="T4" t="str">
            <v>B2</v>
          </cell>
          <cell r="U4">
            <v>45</v>
          </cell>
          <cell r="V4" t="str">
            <v>D7</v>
          </cell>
          <cell r="W4">
            <v>0</v>
          </cell>
          <cell r="X4" t="str">
            <v>F9</v>
          </cell>
          <cell r="Z4">
            <v>62.4</v>
          </cell>
        </row>
        <row r="5">
          <cell r="C5">
            <v>55</v>
          </cell>
          <cell r="D5" t="str">
            <v>C5</v>
          </cell>
          <cell r="E5">
            <v>61</v>
          </cell>
          <cell r="F5" t="str">
            <v>C4</v>
          </cell>
          <cell r="G5">
            <v>84</v>
          </cell>
          <cell r="H5" t="str">
            <v>A1</v>
          </cell>
          <cell r="I5">
            <v>0</v>
          </cell>
          <cell r="J5" t="str">
            <v>F9</v>
          </cell>
          <cell r="K5">
            <v>51</v>
          </cell>
          <cell r="L5" t="str">
            <v>C6</v>
          </cell>
          <cell r="M5">
            <v>88</v>
          </cell>
          <cell r="N5" t="str">
            <v>A1</v>
          </cell>
          <cell r="O5">
            <v>55</v>
          </cell>
          <cell r="P5" t="str">
            <v>C5</v>
          </cell>
          <cell r="Q5">
            <v>70</v>
          </cell>
          <cell r="R5" t="str">
            <v>B2</v>
          </cell>
          <cell r="S5">
            <v>77</v>
          </cell>
          <cell r="T5" t="str">
            <v>A1</v>
          </cell>
          <cell r="U5">
            <v>69</v>
          </cell>
          <cell r="V5" t="str">
            <v>B3</v>
          </cell>
          <cell r="W5">
            <v>74</v>
          </cell>
          <cell r="X5" t="str">
            <v>B2</v>
          </cell>
          <cell r="Z5">
            <v>68.400000000000006</v>
          </cell>
        </row>
        <row r="6">
          <cell r="C6">
            <v>50</v>
          </cell>
          <cell r="D6" t="str">
            <v>C6</v>
          </cell>
          <cell r="E6">
            <v>50</v>
          </cell>
          <cell r="F6" t="str">
            <v>C6</v>
          </cell>
          <cell r="G6">
            <v>75</v>
          </cell>
          <cell r="H6" t="str">
            <v>A1</v>
          </cell>
          <cell r="I6">
            <v>0</v>
          </cell>
          <cell r="J6" t="str">
            <v>F9</v>
          </cell>
          <cell r="K6">
            <v>57</v>
          </cell>
          <cell r="L6" t="str">
            <v>C5</v>
          </cell>
          <cell r="M6">
            <v>74</v>
          </cell>
          <cell r="N6" t="str">
            <v>B2</v>
          </cell>
          <cell r="O6">
            <v>48</v>
          </cell>
          <cell r="P6" t="str">
            <v>D7</v>
          </cell>
          <cell r="Q6">
            <v>62</v>
          </cell>
          <cell r="R6" t="str">
            <v>C4</v>
          </cell>
          <cell r="S6">
            <v>65</v>
          </cell>
          <cell r="T6" t="str">
            <v>B3</v>
          </cell>
          <cell r="U6">
            <v>56</v>
          </cell>
          <cell r="V6" t="str">
            <v>C5</v>
          </cell>
          <cell r="W6">
            <v>56</v>
          </cell>
          <cell r="X6" t="str">
            <v>C5</v>
          </cell>
          <cell r="Z6">
            <v>59.3</v>
          </cell>
        </row>
        <row r="7">
          <cell r="C7">
            <v>45</v>
          </cell>
          <cell r="D7" t="str">
            <v>D7</v>
          </cell>
          <cell r="E7">
            <v>41</v>
          </cell>
          <cell r="F7" t="str">
            <v>E8</v>
          </cell>
          <cell r="G7">
            <v>53</v>
          </cell>
          <cell r="H7" t="str">
            <v>C6</v>
          </cell>
          <cell r="I7">
            <v>0</v>
          </cell>
          <cell r="J7" t="str">
            <v>F9</v>
          </cell>
          <cell r="K7">
            <v>42</v>
          </cell>
          <cell r="L7" t="str">
            <v>E8</v>
          </cell>
          <cell r="M7">
            <v>72</v>
          </cell>
          <cell r="N7" t="str">
            <v>B2</v>
          </cell>
          <cell r="O7">
            <v>56</v>
          </cell>
          <cell r="P7" t="str">
            <v>C5</v>
          </cell>
          <cell r="Q7">
            <v>47</v>
          </cell>
          <cell r="R7" t="str">
            <v>D7</v>
          </cell>
          <cell r="S7">
            <v>66</v>
          </cell>
          <cell r="T7" t="str">
            <v>B3</v>
          </cell>
          <cell r="U7">
            <v>55</v>
          </cell>
          <cell r="V7" t="str">
            <v>C5</v>
          </cell>
          <cell r="W7">
            <v>55</v>
          </cell>
          <cell r="X7" t="str">
            <v>C5</v>
          </cell>
          <cell r="Z7">
            <v>53.2</v>
          </cell>
        </row>
        <row r="8">
          <cell r="C8">
            <v>33</v>
          </cell>
          <cell r="D8" t="str">
            <v>F9</v>
          </cell>
          <cell r="E8">
            <v>37</v>
          </cell>
          <cell r="F8" t="str">
            <v>F9</v>
          </cell>
          <cell r="G8">
            <v>58</v>
          </cell>
          <cell r="H8" t="str">
            <v>C5</v>
          </cell>
          <cell r="I8">
            <v>0</v>
          </cell>
          <cell r="J8" t="str">
            <v>F9</v>
          </cell>
          <cell r="K8">
            <v>31</v>
          </cell>
          <cell r="L8" t="str">
            <v>F9</v>
          </cell>
          <cell r="M8">
            <v>64</v>
          </cell>
          <cell r="N8" t="str">
            <v>C4</v>
          </cell>
          <cell r="O8">
            <v>24</v>
          </cell>
          <cell r="P8" t="str">
            <v>F9</v>
          </cell>
          <cell r="Q8">
            <v>31</v>
          </cell>
          <cell r="R8" t="str">
            <v>F9</v>
          </cell>
          <cell r="S8">
            <v>57</v>
          </cell>
          <cell r="T8" t="str">
            <v>C5</v>
          </cell>
          <cell r="U8">
            <v>42</v>
          </cell>
          <cell r="V8" t="str">
            <v>E8</v>
          </cell>
          <cell r="W8">
            <v>29</v>
          </cell>
          <cell r="X8" t="str">
            <v>F9</v>
          </cell>
          <cell r="Z8">
            <v>40.6</v>
          </cell>
        </row>
        <row r="9">
          <cell r="C9">
            <v>42</v>
          </cell>
          <cell r="D9" t="str">
            <v>E8</v>
          </cell>
          <cell r="E9">
            <v>39</v>
          </cell>
          <cell r="F9" t="str">
            <v>F9</v>
          </cell>
          <cell r="G9">
            <v>60</v>
          </cell>
          <cell r="H9" t="str">
            <v>C4</v>
          </cell>
          <cell r="I9">
            <v>0</v>
          </cell>
          <cell r="J9" t="str">
            <v>F9</v>
          </cell>
          <cell r="K9">
            <v>51</v>
          </cell>
          <cell r="L9" t="str">
            <v>C6</v>
          </cell>
          <cell r="M9">
            <v>68</v>
          </cell>
          <cell r="N9" t="str">
            <v>B3</v>
          </cell>
          <cell r="O9">
            <v>36</v>
          </cell>
          <cell r="P9" t="str">
            <v>F9</v>
          </cell>
          <cell r="Q9">
            <v>45</v>
          </cell>
          <cell r="R9" t="str">
            <v>D7</v>
          </cell>
          <cell r="S9">
            <v>64</v>
          </cell>
          <cell r="T9" t="str">
            <v>C4</v>
          </cell>
          <cell r="U9">
            <v>41</v>
          </cell>
          <cell r="V9" t="str">
            <v>E8</v>
          </cell>
          <cell r="W9">
            <v>59</v>
          </cell>
          <cell r="X9" t="str">
            <v>C5</v>
          </cell>
          <cell r="Z9">
            <v>50.5</v>
          </cell>
        </row>
        <row r="10">
          <cell r="C10">
            <v>40</v>
          </cell>
          <cell r="D10" t="str">
            <v>E8</v>
          </cell>
          <cell r="E10">
            <v>45</v>
          </cell>
          <cell r="F10" t="str">
            <v>D7</v>
          </cell>
          <cell r="G10">
            <v>58</v>
          </cell>
          <cell r="H10" t="str">
            <v>C5</v>
          </cell>
          <cell r="I10">
            <v>0</v>
          </cell>
          <cell r="J10" t="str">
            <v>F9</v>
          </cell>
          <cell r="K10">
            <v>41</v>
          </cell>
          <cell r="L10" t="str">
            <v>E8</v>
          </cell>
          <cell r="M10">
            <v>71</v>
          </cell>
          <cell r="N10" t="str">
            <v>B2</v>
          </cell>
          <cell r="O10">
            <v>38</v>
          </cell>
          <cell r="P10" t="str">
            <v>F9</v>
          </cell>
          <cell r="Q10">
            <v>48</v>
          </cell>
          <cell r="R10" t="str">
            <v>D7</v>
          </cell>
          <cell r="S10">
            <v>62</v>
          </cell>
          <cell r="T10" t="str">
            <v>C4</v>
          </cell>
          <cell r="U10">
            <v>39</v>
          </cell>
          <cell r="V10" t="str">
            <v>F9</v>
          </cell>
          <cell r="W10">
            <v>52</v>
          </cell>
          <cell r="X10" t="str">
            <v>C6</v>
          </cell>
          <cell r="Z10">
            <v>49.4</v>
          </cell>
        </row>
        <row r="11">
          <cell r="C11">
            <v>57</v>
          </cell>
          <cell r="D11" t="str">
            <v>C5</v>
          </cell>
          <cell r="E11">
            <v>36</v>
          </cell>
          <cell r="F11" t="str">
            <v>F9</v>
          </cell>
          <cell r="G11">
            <v>75</v>
          </cell>
          <cell r="H11" t="str">
            <v>A1</v>
          </cell>
          <cell r="I11">
            <v>0</v>
          </cell>
          <cell r="J11" t="str">
            <v>F9</v>
          </cell>
          <cell r="K11">
            <v>59</v>
          </cell>
          <cell r="L11" t="str">
            <v>C5</v>
          </cell>
          <cell r="M11">
            <v>79</v>
          </cell>
          <cell r="N11" t="str">
            <v>A1</v>
          </cell>
          <cell r="O11">
            <v>39</v>
          </cell>
          <cell r="P11" t="str">
            <v>F9</v>
          </cell>
          <cell r="Q11">
            <v>63</v>
          </cell>
          <cell r="R11" t="str">
            <v>C4</v>
          </cell>
          <cell r="S11">
            <v>53</v>
          </cell>
          <cell r="T11" t="str">
            <v>C6</v>
          </cell>
          <cell r="U11">
            <v>58</v>
          </cell>
          <cell r="V11" t="str">
            <v>C5</v>
          </cell>
          <cell r="W11">
            <v>73</v>
          </cell>
          <cell r="X11" t="str">
            <v>B2</v>
          </cell>
          <cell r="Z11">
            <v>59.2</v>
          </cell>
        </row>
        <row r="12">
          <cell r="C12">
            <v>45</v>
          </cell>
          <cell r="D12" t="str">
            <v>D7</v>
          </cell>
          <cell r="E12">
            <v>44</v>
          </cell>
          <cell r="F12" t="str">
            <v>E8</v>
          </cell>
          <cell r="G12">
            <v>44</v>
          </cell>
          <cell r="H12" t="str">
            <v>E8</v>
          </cell>
          <cell r="I12">
            <v>0</v>
          </cell>
          <cell r="J12" t="str">
            <v>F9</v>
          </cell>
          <cell r="K12">
            <v>50</v>
          </cell>
          <cell r="L12" t="str">
            <v>C6</v>
          </cell>
          <cell r="M12">
            <v>73</v>
          </cell>
          <cell r="N12" t="str">
            <v>B2</v>
          </cell>
          <cell r="O12">
            <v>37</v>
          </cell>
          <cell r="P12" t="str">
            <v>F9</v>
          </cell>
          <cell r="Q12">
            <v>37</v>
          </cell>
          <cell r="R12" t="str">
            <v>F9</v>
          </cell>
          <cell r="S12">
            <v>40</v>
          </cell>
          <cell r="T12" t="str">
            <v>E8</v>
          </cell>
          <cell r="U12">
            <v>30</v>
          </cell>
          <cell r="V12" t="str">
            <v>F9</v>
          </cell>
          <cell r="W12">
            <v>35</v>
          </cell>
          <cell r="X12" t="str">
            <v>F9</v>
          </cell>
          <cell r="Z12">
            <v>43.5</v>
          </cell>
        </row>
        <row r="13">
          <cell r="C13">
            <v>52</v>
          </cell>
          <cell r="D13" t="str">
            <v>C6</v>
          </cell>
          <cell r="E13">
            <v>49</v>
          </cell>
          <cell r="F13" t="str">
            <v>D7</v>
          </cell>
          <cell r="G13">
            <v>82</v>
          </cell>
          <cell r="H13" t="str">
            <v>A1</v>
          </cell>
          <cell r="I13">
            <v>0</v>
          </cell>
          <cell r="J13" t="str">
            <v>F9</v>
          </cell>
          <cell r="K13">
            <v>57</v>
          </cell>
          <cell r="L13" t="str">
            <v>C5</v>
          </cell>
          <cell r="M13">
            <v>91</v>
          </cell>
          <cell r="N13" t="str">
            <v>A1</v>
          </cell>
          <cell r="O13">
            <v>55</v>
          </cell>
          <cell r="P13" t="str">
            <v>C5</v>
          </cell>
          <cell r="Q13">
            <v>79</v>
          </cell>
          <cell r="R13" t="str">
            <v>A1</v>
          </cell>
          <cell r="S13">
            <v>80</v>
          </cell>
          <cell r="T13" t="str">
            <v>A1</v>
          </cell>
          <cell r="U13">
            <v>66</v>
          </cell>
          <cell r="V13" t="str">
            <v>B3</v>
          </cell>
          <cell r="W13">
            <v>64</v>
          </cell>
          <cell r="X13" t="str">
            <v>C4</v>
          </cell>
          <cell r="Z13">
            <v>67.5</v>
          </cell>
        </row>
        <row r="14">
          <cell r="C14">
            <v>45</v>
          </cell>
          <cell r="D14" t="str">
            <v>D7</v>
          </cell>
          <cell r="E14">
            <v>47</v>
          </cell>
          <cell r="F14" t="str">
            <v>D7</v>
          </cell>
          <cell r="G14">
            <v>72</v>
          </cell>
          <cell r="H14" t="str">
            <v>B2</v>
          </cell>
          <cell r="I14">
            <v>0</v>
          </cell>
          <cell r="J14" t="str">
            <v>F9</v>
          </cell>
          <cell r="K14">
            <v>52</v>
          </cell>
          <cell r="L14" t="str">
            <v>C6</v>
          </cell>
          <cell r="M14">
            <v>75</v>
          </cell>
          <cell r="N14" t="str">
            <v>A1</v>
          </cell>
          <cell r="O14">
            <v>35</v>
          </cell>
          <cell r="P14" t="str">
            <v>F9</v>
          </cell>
          <cell r="Q14">
            <v>51</v>
          </cell>
          <cell r="R14" t="str">
            <v>C6</v>
          </cell>
          <cell r="S14">
            <v>65</v>
          </cell>
          <cell r="T14" t="str">
            <v>B3</v>
          </cell>
          <cell r="U14">
            <v>52</v>
          </cell>
          <cell r="V14" t="str">
            <v>C6</v>
          </cell>
          <cell r="W14">
            <v>52</v>
          </cell>
          <cell r="X14" t="str">
            <v>C6</v>
          </cell>
          <cell r="Z14">
            <v>54.6</v>
          </cell>
        </row>
        <row r="15">
          <cell r="C15">
            <v>53</v>
          </cell>
          <cell r="D15" t="str">
            <v>C6</v>
          </cell>
          <cell r="E15">
            <v>47</v>
          </cell>
          <cell r="F15" t="str">
            <v>D7</v>
          </cell>
          <cell r="G15">
            <v>72</v>
          </cell>
          <cell r="H15" t="str">
            <v>B2</v>
          </cell>
          <cell r="I15">
            <v>0</v>
          </cell>
          <cell r="J15" t="str">
            <v>F9</v>
          </cell>
          <cell r="K15">
            <v>59</v>
          </cell>
          <cell r="L15" t="str">
            <v>C5</v>
          </cell>
          <cell r="M15">
            <v>81</v>
          </cell>
          <cell r="N15" t="str">
            <v>A1</v>
          </cell>
          <cell r="O15">
            <v>75</v>
          </cell>
          <cell r="P15" t="str">
            <v>A1</v>
          </cell>
          <cell r="Q15">
            <v>92</v>
          </cell>
          <cell r="R15" t="str">
            <v>A1</v>
          </cell>
          <cell r="S15">
            <v>76</v>
          </cell>
          <cell r="T15" t="str">
            <v>A1</v>
          </cell>
          <cell r="U15">
            <v>74</v>
          </cell>
          <cell r="V15" t="str">
            <v>B2</v>
          </cell>
          <cell r="W15">
            <v>70</v>
          </cell>
          <cell r="X15" t="str">
            <v>B2</v>
          </cell>
          <cell r="Z15">
            <v>69.900000000000006</v>
          </cell>
        </row>
        <row r="16">
          <cell r="C16">
            <v>46</v>
          </cell>
          <cell r="D16" t="str">
            <v>D7</v>
          </cell>
          <cell r="E16">
            <v>58</v>
          </cell>
          <cell r="F16" t="str">
            <v>C5</v>
          </cell>
          <cell r="G16">
            <v>70</v>
          </cell>
          <cell r="H16" t="str">
            <v>B2</v>
          </cell>
          <cell r="I16">
            <v>0</v>
          </cell>
          <cell r="J16" t="str">
            <v>F9</v>
          </cell>
          <cell r="K16">
            <v>51</v>
          </cell>
          <cell r="L16" t="str">
            <v>C6</v>
          </cell>
          <cell r="M16">
            <v>85</v>
          </cell>
          <cell r="N16" t="str">
            <v>A1</v>
          </cell>
          <cell r="O16">
            <v>51</v>
          </cell>
          <cell r="P16" t="str">
            <v>C6</v>
          </cell>
          <cell r="Q16">
            <v>63</v>
          </cell>
          <cell r="R16" t="str">
            <v>C4</v>
          </cell>
          <cell r="S16">
            <v>60</v>
          </cell>
          <cell r="T16" t="str">
            <v>C4</v>
          </cell>
          <cell r="U16">
            <v>51</v>
          </cell>
          <cell r="V16" t="str">
            <v>C6</v>
          </cell>
          <cell r="W16">
            <v>62</v>
          </cell>
          <cell r="X16" t="str">
            <v>C4</v>
          </cell>
          <cell r="Z16">
            <v>59.7</v>
          </cell>
        </row>
        <row r="17">
          <cell r="C17">
            <v>56</v>
          </cell>
          <cell r="D17" t="str">
            <v>C5</v>
          </cell>
          <cell r="E17">
            <v>38</v>
          </cell>
          <cell r="F17" t="str">
            <v>F9</v>
          </cell>
          <cell r="G17">
            <v>73</v>
          </cell>
          <cell r="H17" t="str">
            <v>B2</v>
          </cell>
          <cell r="I17">
            <v>0</v>
          </cell>
          <cell r="J17" t="str">
            <v>F9</v>
          </cell>
          <cell r="K17">
            <v>55</v>
          </cell>
          <cell r="L17" t="str">
            <v>C5</v>
          </cell>
          <cell r="M17">
            <v>79</v>
          </cell>
          <cell r="N17" t="str">
            <v>A1</v>
          </cell>
          <cell r="O17">
            <v>48</v>
          </cell>
          <cell r="P17" t="str">
            <v>D7</v>
          </cell>
          <cell r="Q17">
            <v>68</v>
          </cell>
          <cell r="R17" t="str">
            <v>B3</v>
          </cell>
          <cell r="S17">
            <v>74</v>
          </cell>
          <cell r="T17" t="str">
            <v>B2</v>
          </cell>
          <cell r="U17">
            <v>52</v>
          </cell>
          <cell r="V17" t="str">
            <v>C6</v>
          </cell>
          <cell r="W17">
            <v>67</v>
          </cell>
          <cell r="X17" t="str">
            <v>B3</v>
          </cell>
          <cell r="Z17">
            <v>61</v>
          </cell>
        </row>
        <row r="18">
          <cell r="C18">
            <v>62</v>
          </cell>
          <cell r="D18" t="str">
            <v>C4</v>
          </cell>
          <cell r="E18">
            <v>39</v>
          </cell>
          <cell r="F18" t="str">
            <v>F9</v>
          </cell>
          <cell r="G18">
            <v>88</v>
          </cell>
          <cell r="H18" t="str">
            <v>A1</v>
          </cell>
          <cell r="I18">
            <v>0</v>
          </cell>
          <cell r="J18" t="str">
            <v>F9</v>
          </cell>
          <cell r="K18">
            <v>61</v>
          </cell>
          <cell r="L18" t="str">
            <v>C4</v>
          </cell>
          <cell r="M18">
            <v>93</v>
          </cell>
          <cell r="N18" t="str">
            <v>A1</v>
          </cell>
          <cell r="O18">
            <v>62</v>
          </cell>
          <cell r="P18" t="str">
            <v>C4</v>
          </cell>
          <cell r="Q18">
            <v>82</v>
          </cell>
          <cell r="R18" t="str">
            <v>A1</v>
          </cell>
          <cell r="S18">
            <v>79</v>
          </cell>
          <cell r="T18" t="str">
            <v>A1</v>
          </cell>
          <cell r="U18">
            <v>79</v>
          </cell>
          <cell r="V18" t="str">
            <v>A1</v>
          </cell>
          <cell r="W18">
            <v>80</v>
          </cell>
          <cell r="X18" t="str">
            <v>A1</v>
          </cell>
          <cell r="Z18">
            <v>72.5</v>
          </cell>
        </row>
        <row r="19">
          <cell r="C19">
            <v>42</v>
          </cell>
          <cell r="D19" t="str">
            <v>E8</v>
          </cell>
          <cell r="E19">
            <v>61</v>
          </cell>
          <cell r="F19" t="str">
            <v>C4</v>
          </cell>
          <cell r="G19">
            <v>62</v>
          </cell>
          <cell r="H19" t="str">
            <v>C4</v>
          </cell>
          <cell r="I19">
            <v>0</v>
          </cell>
          <cell r="J19" t="str">
            <v>F9</v>
          </cell>
          <cell r="K19">
            <v>44</v>
          </cell>
          <cell r="L19" t="str">
            <v>E8</v>
          </cell>
          <cell r="M19">
            <v>70</v>
          </cell>
          <cell r="N19" t="str">
            <v>B2</v>
          </cell>
          <cell r="O19">
            <v>21</v>
          </cell>
          <cell r="P19" t="str">
            <v>F9</v>
          </cell>
          <cell r="Q19">
            <v>43</v>
          </cell>
          <cell r="R19" t="str">
            <v>E8</v>
          </cell>
          <cell r="S19">
            <v>55</v>
          </cell>
          <cell r="T19" t="str">
            <v>C5</v>
          </cell>
          <cell r="U19">
            <v>32</v>
          </cell>
          <cell r="V19" t="str">
            <v>F9</v>
          </cell>
          <cell r="W19">
            <v>53</v>
          </cell>
          <cell r="X19" t="str">
            <v>C6</v>
          </cell>
          <cell r="Z19">
            <v>48.3</v>
          </cell>
        </row>
        <row r="20">
          <cell r="C20">
            <v>54</v>
          </cell>
          <cell r="D20" t="str">
            <v>C6</v>
          </cell>
          <cell r="E20">
            <v>49</v>
          </cell>
          <cell r="F20" t="str">
            <v>D7</v>
          </cell>
          <cell r="G20">
            <v>78</v>
          </cell>
          <cell r="H20" t="str">
            <v>A1</v>
          </cell>
          <cell r="I20">
            <v>0</v>
          </cell>
          <cell r="J20" t="str">
            <v>F9</v>
          </cell>
          <cell r="K20">
            <v>50</v>
          </cell>
          <cell r="L20" t="str">
            <v>C6</v>
          </cell>
          <cell r="M20">
            <v>82</v>
          </cell>
          <cell r="N20" t="str">
            <v>A1</v>
          </cell>
          <cell r="O20">
            <v>55</v>
          </cell>
          <cell r="P20" t="str">
            <v>C5</v>
          </cell>
          <cell r="Q20">
            <v>66</v>
          </cell>
          <cell r="R20" t="str">
            <v>B3</v>
          </cell>
          <cell r="S20">
            <v>60</v>
          </cell>
          <cell r="T20" t="str">
            <v>C4</v>
          </cell>
          <cell r="U20">
            <v>58</v>
          </cell>
          <cell r="V20" t="str">
            <v>C5</v>
          </cell>
          <cell r="W20">
            <v>78</v>
          </cell>
          <cell r="X20" t="str">
            <v>A1</v>
          </cell>
          <cell r="Z20">
            <v>63</v>
          </cell>
        </row>
        <row r="21">
          <cell r="C21">
            <v>54</v>
          </cell>
          <cell r="D21" t="str">
            <v>C6</v>
          </cell>
          <cell r="E21">
            <v>56</v>
          </cell>
          <cell r="F21" t="str">
            <v>C5</v>
          </cell>
          <cell r="G21">
            <v>79</v>
          </cell>
          <cell r="H21" t="str">
            <v>A1</v>
          </cell>
          <cell r="I21">
            <v>0</v>
          </cell>
          <cell r="J21" t="str">
            <v>F9</v>
          </cell>
          <cell r="K21">
            <v>66</v>
          </cell>
          <cell r="L21" t="str">
            <v>B3</v>
          </cell>
          <cell r="M21">
            <v>84</v>
          </cell>
          <cell r="N21" t="str">
            <v>A1</v>
          </cell>
          <cell r="O21">
            <v>81</v>
          </cell>
          <cell r="P21" t="str">
            <v>A1</v>
          </cell>
          <cell r="Q21">
            <v>90</v>
          </cell>
          <cell r="R21" t="str">
            <v>A1</v>
          </cell>
          <cell r="S21">
            <v>84</v>
          </cell>
          <cell r="T21" t="str">
            <v>A1</v>
          </cell>
          <cell r="U21">
            <v>68</v>
          </cell>
          <cell r="V21" t="str">
            <v>B3</v>
          </cell>
          <cell r="W21">
            <v>44</v>
          </cell>
          <cell r="X21" t="str">
            <v>E8</v>
          </cell>
          <cell r="Z21">
            <v>70.599999999999994</v>
          </cell>
        </row>
        <row r="22">
          <cell r="C22">
            <v>50</v>
          </cell>
          <cell r="D22" t="str">
            <v>C6</v>
          </cell>
          <cell r="E22">
            <v>47</v>
          </cell>
          <cell r="F22" t="str">
            <v>D7</v>
          </cell>
          <cell r="G22">
            <v>92</v>
          </cell>
          <cell r="H22" t="str">
            <v>A1</v>
          </cell>
          <cell r="I22">
            <v>0</v>
          </cell>
          <cell r="J22" t="str">
            <v>F9</v>
          </cell>
          <cell r="K22">
            <v>46</v>
          </cell>
          <cell r="L22" t="str">
            <v>D7</v>
          </cell>
          <cell r="M22">
            <v>86</v>
          </cell>
          <cell r="N22" t="str">
            <v>A1</v>
          </cell>
          <cell r="O22">
            <v>61</v>
          </cell>
          <cell r="P22" t="str">
            <v>C4</v>
          </cell>
          <cell r="Q22">
            <v>85</v>
          </cell>
          <cell r="R22" t="str">
            <v>A1</v>
          </cell>
          <cell r="S22">
            <v>88</v>
          </cell>
          <cell r="T22" t="str">
            <v>A1</v>
          </cell>
          <cell r="U22">
            <v>53</v>
          </cell>
          <cell r="V22" t="str">
            <v>C6</v>
          </cell>
          <cell r="W22">
            <v>60</v>
          </cell>
          <cell r="X22" t="str">
            <v>C4</v>
          </cell>
          <cell r="Z22">
            <v>66.8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R22"/>
  <sheetViews>
    <sheetView zoomScale="77" zoomScaleNormal="77" zoomScaleSheetLayoutView="100" workbookViewId="0">
      <pane xSplit="3" topLeftCell="DD1" activePane="topRight" state="frozen"/>
      <selection pane="topRight" activeCell="DJ9" sqref="DJ9"/>
    </sheetView>
  </sheetViews>
  <sheetFormatPr defaultColWidth="9" defaultRowHeight="15.75"/>
  <cols>
    <col min="2" max="2" width="9" customWidth="1"/>
    <col min="3" max="3" width="26.375" customWidth="1"/>
    <col min="111" max="111" width="9" customWidth="1"/>
    <col min="121" max="121" width="38" bestFit="1" customWidth="1"/>
    <col min="141" max="141" width="29.75" bestFit="1" customWidth="1"/>
  </cols>
  <sheetData>
    <row r="1" spans="1:122" ht="18" customHeight="1">
      <c r="A1" s="13">
        <v>20</v>
      </c>
      <c r="B1" s="1"/>
      <c r="C1" s="1" t="s">
        <v>81</v>
      </c>
      <c r="D1" s="42" t="s">
        <v>7</v>
      </c>
      <c r="E1" s="42"/>
      <c r="F1" s="42"/>
      <c r="G1" s="42"/>
      <c r="H1" s="42"/>
      <c r="I1" s="42"/>
      <c r="J1" s="3"/>
      <c r="K1" s="3"/>
      <c r="L1" s="3"/>
      <c r="M1" s="3"/>
      <c r="N1" s="43" t="s">
        <v>1</v>
      </c>
      <c r="O1" s="43"/>
      <c r="P1" s="43"/>
      <c r="Q1" s="43"/>
      <c r="R1" s="43"/>
      <c r="S1" s="43"/>
      <c r="T1" s="3"/>
      <c r="U1" s="3"/>
      <c r="V1" s="3"/>
      <c r="W1" s="3"/>
      <c r="X1" s="42" t="s">
        <v>19</v>
      </c>
      <c r="Y1" s="42"/>
      <c r="Z1" s="42"/>
      <c r="AA1" s="42"/>
      <c r="AB1" s="42"/>
      <c r="AC1" s="42"/>
      <c r="AD1" s="3"/>
      <c r="AE1" s="3"/>
      <c r="AF1" s="3"/>
      <c r="AG1" s="3"/>
      <c r="AH1" s="42" t="s">
        <v>20</v>
      </c>
      <c r="AI1" s="42"/>
      <c r="AJ1" s="42"/>
      <c r="AK1" s="42"/>
      <c r="AL1" s="42"/>
      <c r="AM1" s="42"/>
      <c r="AN1" s="3"/>
      <c r="AO1" s="3"/>
      <c r="AP1" s="3"/>
      <c r="AQ1" s="3"/>
      <c r="AR1" s="42" t="s">
        <v>49</v>
      </c>
      <c r="AS1" s="42"/>
      <c r="AT1" s="42"/>
      <c r="AU1" s="42"/>
      <c r="AV1" s="42"/>
      <c r="AW1" s="42"/>
      <c r="AX1" s="3"/>
      <c r="AY1" s="3"/>
      <c r="AZ1" s="3"/>
      <c r="BA1" s="3"/>
      <c r="BB1" s="44" t="s">
        <v>50</v>
      </c>
      <c r="BC1" s="44"/>
      <c r="BD1" s="44"/>
      <c r="BE1" s="44"/>
      <c r="BF1" s="44"/>
      <c r="BG1" s="44"/>
      <c r="BH1" s="3"/>
      <c r="BI1" s="3"/>
      <c r="BJ1" s="3"/>
      <c r="BK1" s="3"/>
      <c r="BL1" s="42" t="s">
        <v>21</v>
      </c>
      <c r="BM1" s="42"/>
      <c r="BN1" s="42"/>
      <c r="BO1" s="42"/>
      <c r="BP1" s="42"/>
      <c r="BQ1" s="42"/>
      <c r="BR1" s="3"/>
      <c r="BS1" s="3"/>
      <c r="BT1" s="3"/>
      <c r="BU1" s="3"/>
      <c r="BV1" s="44" t="s">
        <v>51</v>
      </c>
      <c r="BW1" s="44"/>
      <c r="BX1" s="44"/>
      <c r="BY1" s="44"/>
      <c r="BZ1" s="44"/>
      <c r="CA1" s="44"/>
      <c r="CB1" s="3"/>
      <c r="CC1" s="3"/>
      <c r="CD1" s="3"/>
      <c r="CE1" s="3"/>
      <c r="CF1" s="45" t="s">
        <v>22</v>
      </c>
      <c r="CG1" s="44"/>
      <c r="CH1" s="44"/>
      <c r="CI1" s="44"/>
      <c r="CJ1" s="44"/>
      <c r="CK1" s="44"/>
      <c r="CL1" s="3"/>
      <c r="CM1" s="3"/>
      <c r="CN1" s="3"/>
      <c r="CO1" s="3"/>
      <c r="CP1" s="41" t="s">
        <v>31</v>
      </c>
      <c r="CQ1" s="41"/>
      <c r="CR1" s="41"/>
      <c r="CS1" s="41"/>
      <c r="CT1" s="41"/>
      <c r="CU1" s="41"/>
      <c r="CV1" s="41"/>
      <c r="CW1" s="41"/>
      <c r="CX1" s="41"/>
      <c r="CY1" s="3"/>
      <c r="CZ1" s="41" t="s">
        <v>32</v>
      </c>
      <c r="DA1" s="41"/>
      <c r="DB1" s="41"/>
      <c r="DC1" s="41"/>
      <c r="DD1" s="41"/>
      <c r="DE1" s="41"/>
      <c r="DF1" s="41"/>
      <c r="DG1" s="41"/>
      <c r="DH1" s="41"/>
      <c r="DI1" s="3"/>
    </row>
    <row r="2" spans="1:122" ht="156.75" thickBot="1">
      <c r="A2" s="2" t="s">
        <v>5</v>
      </c>
      <c r="B2" s="2" t="s">
        <v>8</v>
      </c>
      <c r="C2" s="2" t="s">
        <v>0</v>
      </c>
      <c r="D2" s="4" t="s">
        <v>9</v>
      </c>
      <c r="E2" s="4" t="s">
        <v>10</v>
      </c>
      <c r="F2" s="5" t="s">
        <v>11</v>
      </c>
      <c r="G2" s="5" t="s">
        <v>12</v>
      </c>
      <c r="H2" s="6" t="s">
        <v>13</v>
      </c>
      <c r="I2" s="6" t="s">
        <v>14</v>
      </c>
      <c r="J2" s="7" t="s">
        <v>2</v>
      </c>
      <c r="K2" s="7" t="s">
        <v>4</v>
      </c>
      <c r="L2" s="7" t="s">
        <v>16</v>
      </c>
      <c r="M2" s="7" t="s">
        <v>6</v>
      </c>
      <c r="N2" s="4" t="s">
        <v>9</v>
      </c>
      <c r="O2" s="4" t="s">
        <v>10</v>
      </c>
      <c r="P2" s="5" t="s">
        <v>11</v>
      </c>
      <c r="Q2" s="5" t="s">
        <v>12</v>
      </c>
      <c r="R2" s="6" t="s">
        <v>13</v>
      </c>
      <c r="S2" s="6" t="s">
        <v>14</v>
      </c>
      <c r="T2" s="7" t="s">
        <v>2</v>
      </c>
      <c r="U2" s="7" t="s">
        <v>4</v>
      </c>
      <c r="V2" s="7" t="s">
        <v>16</v>
      </c>
      <c r="W2" s="7" t="s">
        <v>6</v>
      </c>
      <c r="X2" s="4" t="s">
        <v>9</v>
      </c>
      <c r="Y2" s="4" t="s">
        <v>10</v>
      </c>
      <c r="Z2" s="5" t="s">
        <v>11</v>
      </c>
      <c r="AA2" s="5" t="s">
        <v>12</v>
      </c>
      <c r="AB2" s="6" t="s">
        <v>13</v>
      </c>
      <c r="AC2" s="6" t="s">
        <v>14</v>
      </c>
      <c r="AD2" s="7" t="s">
        <v>2</v>
      </c>
      <c r="AE2" s="7" t="s">
        <v>4</v>
      </c>
      <c r="AF2" s="7" t="s">
        <v>16</v>
      </c>
      <c r="AG2" s="7" t="s">
        <v>6</v>
      </c>
      <c r="AH2" s="4" t="s">
        <v>9</v>
      </c>
      <c r="AI2" s="4" t="s">
        <v>10</v>
      </c>
      <c r="AJ2" s="5" t="s">
        <v>11</v>
      </c>
      <c r="AK2" s="5" t="s">
        <v>12</v>
      </c>
      <c r="AL2" s="6" t="s">
        <v>13</v>
      </c>
      <c r="AM2" s="6" t="s">
        <v>14</v>
      </c>
      <c r="AN2" s="7" t="s">
        <v>2</v>
      </c>
      <c r="AO2" s="7" t="s">
        <v>4</v>
      </c>
      <c r="AP2" s="7" t="s">
        <v>16</v>
      </c>
      <c r="AQ2" s="7" t="s">
        <v>6</v>
      </c>
      <c r="AR2" s="4" t="s">
        <v>9</v>
      </c>
      <c r="AS2" s="4" t="s">
        <v>10</v>
      </c>
      <c r="AT2" s="5" t="s">
        <v>11</v>
      </c>
      <c r="AU2" s="5" t="s">
        <v>12</v>
      </c>
      <c r="AV2" s="6" t="s">
        <v>13</v>
      </c>
      <c r="AW2" s="6" t="s">
        <v>14</v>
      </c>
      <c r="AX2" s="7" t="s">
        <v>2</v>
      </c>
      <c r="AY2" s="7" t="s">
        <v>4</v>
      </c>
      <c r="AZ2" s="7" t="s">
        <v>16</v>
      </c>
      <c r="BA2" s="7" t="s">
        <v>6</v>
      </c>
      <c r="BB2" s="4" t="s">
        <v>9</v>
      </c>
      <c r="BC2" s="4" t="s">
        <v>10</v>
      </c>
      <c r="BD2" s="5" t="s">
        <v>11</v>
      </c>
      <c r="BE2" s="5" t="s">
        <v>12</v>
      </c>
      <c r="BF2" s="6" t="s">
        <v>13</v>
      </c>
      <c r="BG2" s="6" t="s">
        <v>14</v>
      </c>
      <c r="BH2" s="7" t="s">
        <v>2</v>
      </c>
      <c r="BI2" s="7" t="s">
        <v>4</v>
      </c>
      <c r="BJ2" s="7" t="s">
        <v>16</v>
      </c>
      <c r="BK2" s="7" t="s">
        <v>6</v>
      </c>
      <c r="BL2" s="4" t="s">
        <v>9</v>
      </c>
      <c r="BM2" s="4" t="s">
        <v>10</v>
      </c>
      <c r="BN2" s="5" t="s">
        <v>11</v>
      </c>
      <c r="BO2" s="5" t="s">
        <v>12</v>
      </c>
      <c r="BP2" s="6" t="s">
        <v>13</v>
      </c>
      <c r="BQ2" s="6" t="s">
        <v>14</v>
      </c>
      <c r="BR2" s="7" t="s">
        <v>2</v>
      </c>
      <c r="BS2" s="7" t="s">
        <v>4</v>
      </c>
      <c r="BT2" s="7" t="s">
        <v>16</v>
      </c>
      <c r="BU2" s="7" t="s">
        <v>6</v>
      </c>
      <c r="BV2" s="4" t="s">
        <v>9</v>
      </c>
      <c r="BW2" s="4" t="s">
        <v>10</v>
      </c>
      <c r="BX2" s="5" t="s">
        <v>11</v>
      </c>
      <c r="BY2" s="5" t="s">
        <v>12</v>
      </c>
      <c r="BZ2" s="6" t="s">
        <v>13</v>
      </c>
      <c r="CA2" s="6" t="s">
        <v>14</v>
      </c>
      <c r="CB2" s="7" t="s">
        <v>2</v>
      </c>
      <c r="CC2" s="7" t="s">
        <v>4</v>
      </c>
      <c r="CD2" s="7" t="s">
        <v>16</v>
      </c>
      <c r="CE2" s="7" t="s">
        <v>6</v>
      </c>
      <c r="CF2" s="4" t="s">
        <v>9</v>
      </c>
      <c r="CG2" s="4" t="s">
        <v>10</v>
      </c>
      <c r="CH2" s="5" t="s">
        <v>11</v>
      </c>
      <c r="CI2" s="5" t="s">
        <v>12</v>
      </c>
      <c r="CJ2" s="6" t="s">
        <v>13</v>
      </c>
      <c r="CK2" s="6" t="s">
        <v>14</v>
      </c>
      <c r="CL2" s="7" t="s">
        <v>2</v>
      </c>
      <c r="CM2" s="7" t="s">
        <v>4</v>
      </c>
      <c r="CN2" s="7" t="s">
        <v>16</v>
      </c>
      <c r="CO2" s="7" t="s">
        <v>6</v>
      </c>
      <c r="CP2" s="4" t="s">
        <v>9</v>
      </c>
      <c r="CQ2" s="4" t="s">
        <v>10</v>
      </c>
      <c r="CR2" s="5" t="s">
        <v>11</v>
      </c>
      <c r="CS2" s="5" t="s">
        <v>12</v>
      </c>
      <c r="CT2" s="6" t="s">
        <v>13</v>
      </c>
      <c r="CU2" s="6" t="s">
        <v>14</v>
      </c>
      <c r="CV2" s="7" t="s">
        <v>2</v>
      </c>
      <c r="CW2" s="7" t="s">
        <v>4</v>
      </c>
      <c r="CX2" s="7" t="s">
        <v>16</v>
      </c>
      <c r="CY2" s="7" t="s">
        <v>6</v>
      </c>
      <c r="CZ2" s="4" t="s">
        <v>9</v>
      </c>
      <c r="DA2" s="4" t="s">
        <v>10</v>
      </c>
      <c r="DB2" s="5" t="s">
        <v>11</v>
      </c>
      <c r="DC2" s="5" t="s">
        <v>12</v>
      </c>
      <c r="DD2" s="6" t="s">
        <v>13</v>
      </c>
      <c r="DE2" s="6" t="s">
        <v>14</v>
      </c>
      <c r="DF2" s="7" t="s">
        <v>2</v>
      </c>
      <c r="DG2" s="7" t="s">
        <v>4</v>
      </c>
      <c r="DH2" s="7" t="s">
        <v>16</v>
      </c>
      <c r="DI2" s="7" t="s">
        <v>6</v>
      </c>
      <c r="DJ2" s="12" t="s">
        <v>3</v>
      </c>
      <c r="DK2" s="8" t="s">
        <v>23</v>
      </c>
      <c r="DL2" s="8" t="s">
        <v>24</v>
      </c>
      <c r="DM2" s="8" t="s">
        <v>25</v>
      </c>
      <c r="DN2" s="12" t="s">
        <v>15</v>
      </c>
      <c r="DO2" s="12" t="s">
        <v>17</v>
      </c>
      <c r="DP2" t="s">
        <v>18</v>
      </c>
      <c r="DQ2" t="s">
        <v>0</v>
      </c>
      <c r="DR2" t="s">
        <v>26</v>
      </c>
    </row>
    <row r="3" spans="1:122" ht="16.5" thickBot="1">
      <c r="A3" s="2">
        <v>1</v>
      </c>
      <c r="B3" s="17">
        <f>[1]Sheet1!A3</f>
        <v>20180142</v>
      </c>
      <c r="C3" s="11" t="str">
        <f>[1]Sheet1!B3</f>
        <v>ABONYI CHINELO REJOICE</v>
      </c>
      <c r="D3" s="10">
        <f>[2]Sheet2!C3</f>
        <v>72</v>
      </c>
      <c r="E3" s="10" t="str">
        <f>[2]Sheet2!D3</f>
        <v>B2</v>
      </c>
      <c r="F3" s="10">
        <f>[3]Sheet2!C3</f>
        <v>62</v>
      </c>
      <c r="G3" s="10" t="str">
        <f>[3]Sheet2!D3</f>
        <v>C4</v>
      </c>
      <c r="H3" s="10">
        <f>[1]Sheet2!C3</f>
        <v>64</v>
      </c>
      <c r="I3" s="10" t="str">
        <f>[1]Sheet2!D3</f>
        <v>C4</v>
      </c>
      <c r="J3" s="9">
        <f t="shared" ref="J3:J17" si="0">(D3+F3+H3)</f>
        <v>198</v>
      </c>
      <c r="K3" s="9">
        <f>AVERAGE(D3,F3,H3)</f>
        <v>66</v>
      </c>
      <c r="L3" s="9">
        <f>AVERAGE(K$3:K$22)</f>
        <v>54.65</v>
      </c>
      <c r="M3" s="9">
        <f>RANK(J3,J$3:J$22,0)</f>
        <v>1</v>
      </c>
      <c r="N3" s="10">
        <f>[2]Sheet2!E3</f>
        <v>37</v>
      </c>
      <c r="O3" s="10" t="str">
        <f>[2]Sheet2!F3</f>
        <v>F9</v>
      </c>
      <c r="P3" s="10">
        <f>[3]Sheet2!E3</f>
        <v>54</v>
      </c>
      <c r="Q3" s="10" t="str">
        <f>[3]Sheet2!F3</f>
        <v>C6</v>
      </c>
      <c r="R3" s="10">
        <f>[1]Sheet2!E3</f>
        <v>46</v>
      </c>
      <c r="S3" s="10" t="str">
        <f>[1]Sheet2!F3</f>
        <v>D7</v>
      </c>
      <c r="T3" s="9">
        <f t="shared" ref="T3:T17" si="1">(N3+P3+R3)</f>
        <v>137</v>
      </c>
      <c r="U3" s="9">
        <f>AVERAGE(N3,P3,R3)</f>
        <v>45.666666666666664</v>
      </c>
      <c r="V3" s="9">
        <f>AVERAGE(U$3:U$22)</f>
        <v>38.116666666666667</v>
      </c>
      <c r="W3" s="9">
        <f>RANK(T3,T$3:T$22,0)</f>
        <v>3</v>
      </c>
      <c r="X3" s="10">
        <f>[2]Sheet2!G3</f>
        <v>69</v>
      </c>
      <c r="Y3" s="10" t="str">
        <f>[2]Sheet2!H3</f>
        <v>B3</v>
      </c>
      <c r="Z3" s="10">
        <f>[3]Sheet2!G3</f>
        <v>88</v>
      </c>
      <c r="AA3" s="10" t="str">
        <f>[3]Sheet2!H3</f>
        <v>A1</v>
      </c>
      <c r="AB3" s="10">
        <f>[1]Sheet2!G3</f>
        <v>84</v>
      </c>
      <c r="AC3" s="10" t="str">
        <f>[1]Sheet2!H3</f>
        <v>A1</v>
      </c>
      <c r="AD3" s="9">
        <f t="shared" ref="AD3:AD17" si="2">(X3+Z3+AB3)</f>
        <v>241</v>
      </c>
      <c r="AE3" s="9">
        <f>AVERAGE(X3,Z3,AB3)</f>
        <v>80.333333333333329</v>
      </c>
      <c r="AF3" s="9">
        <f>AVERAGE(AE$3:AE$22)</f>
        <v>63.750000000000014</v>
      </c>
      <c r="AG3" s="9">
        <f>RANK(AD3,AD$3:AD$22,0)</f>
        <v>2</v>
      </c>
      <c r="AH3" s="10">
        <f>[2]Sheet2!K3</f>
        <v>49</v>
      </c>
      <c r="AI3" s="10" t="str">
        <f>[2]Sheet2!L3</f>
        <v>D7</v>
      </c>
      <c r="AJ3" s="10">
        <f>[3]Sheet2!I3</f>
        <v>0</v>
      </c>
      <c r="AK3" s="10" t="str">
        <f>[3]Sheet2!J3</f>
        <v>F9</v>
      </c>
      <c r="AL3" s="10">
        <f>[1]Sheet2!I3</f>
        <v>0</v>
      </c>
      <c r="AM3" s="10" t="str">
        <f>[1]Sheet2!J3</f>
        <v>F9</v>
      </c>
      <c r="AN3" s="9">
        <f t="shared" ref="AN3:AN17" si="3">(AH3+AJ3+AL3)</f>
        <v>49</v>
      </c>
      <c r="AO3" s="9">
        <f>AVERAGE(AH3)</f>
        <v>49</v>
      </c>
      <c r="AP3" s="9">
        <f>AVERAGE(AO$3:AO$22)</f>
        <v>41.3</v>
      </c>
      <c r="AQ3" s="9">
        <f>RANK(AN3,AN$3:AN$22,0)</f>
        <v>4</v>
      </c>
      <c r="AR3" s="10">
        <f>[2]Sheet2!O3</f>
        <v>77</v>
      </c>
      <c r="AS3" s="10" t="str">
        <f>[2]Sheet2!P3</f>
        <v>A1</v>
      </c>
      <c r="AT3" s="10">
        <f>[3]Sheet2!K3</f>
        <v>71</v>
      </c>
      <c r="AU3" s="10" t="str">
        <f>[3]Sheet2!L3</f>
        <v>B2</v>
      </c>
      <c r="AV3" s="10">
        <f>[1]Sheet2!K3</f>
        <v>60</v>
      </c>
      <c r="AW3" s="10" t="str">
        <f>[1]Sheet2!L3</f>
        <v>C4</v>
      </c>
      <c r="AX3" s="9">
        <f t="shared" ref="AX3:AX17" si="4">(AR3+AT3+AV3)</f>
        <v>208</v>
      </c>
      <c r="AY3" s="9">
        <f>AVERAGE(AR3,AT3,AV3)</f>
        <v>69.333333333333329</v>
      </c>
      <c r="AZ3" s="9">
        <f>AVERAGE(AY$3:AY$22)</f>
        <v>54.941666666666663</v>
      </c>
      <c r="BA3" s="9">
        <f>RANK(AX3,AX$3:AX$22,0)</f>
        <v>1</v>
      </c>
      <c r="BB3" s="10">
        <f>[2]Sheet2!Q3</f>
        <v>80</v>
      </c>
      <c r="BC3" s="10" t="str">
        <f>[2]Sheet2!R3</f>
        <v>A1</v>
      </c>
      <c r="BD3" s="10">
        <f>[3]Sheet2!M3</f>
        <v>82</v>
      </c>
      <c r="BE3" s="10" t="str">
        <f>[3]Sheet2!N3</f>
        <v>A1</v>
      </c>
      <c r="BF3" s="10">
        <f>[1]Sheet2!M3</f>
        <v>84</v>
      </c>
      <c r="BG3" s="10" t="str">
        <f>[1]Sheet2!N3</f>
        <v>A1</v>
      </c>
      <c r="BH3" s="9">
        <f t="shared" ref="BH3:BH17" si="5">(BB3+BD3+BF3)</f>
        <v>246</v>
      </c>
      <c r="BI3" s="9">
        <f>AVERAGE(BB3,BD3,BF3)</f>
        <v>82</v>
      </c>
      <c r="BJ3" s="9">
        <f>AVERAGE(BI$3:BI$22)</f>
        <v>73.183333333333337</v>
      </c>
      <c r="BK3" s="9">
        <f>RANK(BH3,BH$3:BH$22,0)</f>
        <v>3</v>
      </c>
      <c r="BL3" s="10">
        <f>[2]Sheet2!S3</f>
        <v>71</v>
      </c>
      <c r="BM3" s="10" t="str">
        <f>[2]Sheet2!T3</f>
        <v>B2</v>
      </c>
      <c r="BN3" s="10">
        <f>[3]Sheet2!O3</f>
        <v>62</v>
      </c>
      <c r="BO3" s="10" t="str">
        <f>[3]Sheet2!P3</f>
        <v>C4</v>
      </c>
      <c r="BP3" s="10">
        <f>[1]Sheet2!O3</f>
        <v>72</v>
      </c>
      <c r="BQ3" s="10" t="str">
        <f>[1]Sheet2!P3</f>
        <v>B2</v>
      </c>
      <c r="BR3" s="9">
        <f t="shared" ref="BR3:BR17" si="6">(BL3+BN3+BP3)</f>
        <v>205</v>
      </c>
      <c r="BS3" s="9">
        <f>AVERAGE(BL3,BN3,BP3)</f>
        <v>68.333333333333329</v>
      </c>
      <c r="BT3" s="9">
        <f>AVERAGE(BS$3:BS$22)</f>
        <v>52.45</v>
      </c>
      <c r="BU3" s="9">
        <f>RANK(BR3,BR$3:BR$22,0)</f>
        <v>2</v>
      </c>
      <c r="BV3" s="10">
        <f>[2]Sheet2!W3</f>
        <v>67</v>
      </c>
      <c r="BW3" s="10" t="str">
        <f>[2]Sheet2!X3</f>
        <v>B3</v>
      </c>
      <c r="BX3" s="10">
        <f>[3]Sheet2!Q3</f>
        <v>86</v>
      </c>
      <c r="BY3" s="10" t="str">
        <f>[3]Sheet2!R3</f>
        <v>A1</v>
      </c>
      <c r="BZ3" s="10">
        <f>[1]Sheet2!Q3</f>
        <v>88.800000000000011</v>
      </c>
      <c r="CA3" s="10" t="str">
        <f>[1]Sheet2!R3</f>
        <v>A1</v>
      </c>
      <c r="CB3" s="9">
        <f t="shared" ref="CB3:CB17" si="7">(BV3+BX3+BZ3)</f>
        <v>241.8</v>
      </c>
      <c r="CC3" s="9">
        <f>AVERAGE(BV3,BX3,BZ3)</f>
        <v>80.600000000000009</v>
      </c>
      <c r="CD3" s="9">
        <f>AVERAGE(CC$3:CC$22)</f>
        <v>62.813333333333333</v>
      </c>
      <c r="CE3" s="9">
        <f>RANK(CB3,CB$3:CB$22,0)</f>
        <v>4</v>
      </c>
      <c r="CF3" s="10">
        <f>[2]Sheet2!Y3</f>
        <v>69</v>
      </c>
      <c r="CG3" s="10" t="str">
        <f>[2]Sheet2!Z3</f>
        <v>B3</v>
      </c>
      <c r="CH3" s="10">
        <f>[3]Sheet2!S3</f>
        <v>76</v>
      </c>
      <c r="CI3" s="10" t="str">
        <f>[3]Sheet2!T3</f>
        <v>A1</v>
      </c>
      <c r="CJ3" s="10">
        <f>[1]Sheet2!S3</f>
        <v>96</v>
      </c>
      <c r="CK3" s="10" t="str">
        <f>[1]Sheet2!T3</f>
        <v>A1</v>
      </c>
      <c r="CL3" s="9">
        <f t="shared" ref="CL3:CL17" si="8">(CF3+CH3+CJ3)</f>
        <v>241</v>
      </c>
      <c r="CM3" s="9">
        <f>AVERAGE(CF3,CH3,CJ3)</f>
        <v>80.333333333333329</v>
      </c>
      <c r="CN3" s="9">
        <f>AVERAGE(CM$3:CM$22)</f>
        <v>71.799999999999983</v>
      </c>
      <c r="CO3" s="9">
        <f>RANK(CL3,CL$3:CL$22,0)</f>
        <v>5</v>
      </c>
      <c r="CP3" s="10">
        <f>[2]Sheet2!AC3</f>
        <v>57</v>
      </c>
      <c r="CQ3" s="10" t="str">
        <f>[2]Sheet2!AD3</f>
        <v>C5</v>
      </c>
      <c r="CR3" s="10">
        <f>[3]Sheet2!W3</f>
        <v>70</v>
      </c>
      <c r="CS3" s="10" t="str">
        <f>[3]Sheet2!X3</f>
        <v>B2</v>
      </c>
      <c r="CT3" s="10">
        <f>[1]Sheet2!W3</f>
        <v>50</v>
      </c>
      <c r="CU3" s="10" t="str">
        <f>[1]Sheet2!X3</f>
        <v>C6</v>
      </c>
      <c r="CV3" s="9">
        <f t="shared" ref="CV3:CV19" si="9">(CP3+CR3+CT3)</f>
        <v>177</v>
      </c>
      <c r="CW3" s="9">
        <f>AVERAGE(CP3,CR3,CT3)</f>
        <v>59</v>
      </c>
      <c r="CX3" s="9">
        <f>AVERAGE(CW$3:CW$22)</f>
        <v>58.216666666666661</v>
      </c>
      <c r="CY3" s="9">
        <f>RANK(CV3,CV$3:CV$22,0)</f>
        <v>8</v>
      </c>
      <c r="CZ3" s="10" t="s">
        <v>33</v>
      </c>
      <c r="DA3" s="10" t="s">
        <v>33</v>
      </c>
      <c r="DB3" s="10">
        <f>[3]Sheet2!U3</f>
        <v>70</v>
      </c>
      <c r="DC3" s="10" t="str">
        <f>[3]Sheet2!V3</f>
        <v>B2</v>
      </c>
      <c r="DD3" s="10">
        <f>[1]Sheet2!U3</f>
        <v>81</v>
      </c>
      <c r="DE3" s="10" t="str">
        <f>[1]Sheet2!V3</f>
        <v>A1</v>
      </c>
      <c r="DF3" s="9">
        <f>(DB3+DD3)</f>
        <v>151</v>
      </c>
      <c r="DG3" s="9">
        <f>AVERAGE(DB3,DD3)</f>
        <v>75.5</v>
      </c>
      <c r="DH3" s="9">
        <f>AVERAGE(DG$3:DG$22)</f>
        <v>57.975000000000001</v>
      </c>
      <c r="DI3" s="9">
        <f>RANK(DF3,DF$3:DF$22,0)</f>
        <v>2</v>
      </c>
      <c r="DJ3">
        <f>SUM(CL3+CB3+BR3+BH3+AX3+AN3+AD3+T3+J3,CV3,DF3)</f>
        <v>2094.8000000000002</v>
      </c>
      <c r="DK3">
        <f>[2]Sheet2!AF3</f>
        <v>62.928571428571431</v>
      </c>
      <c r="DL3">
        <f>[3]Sheet2!Z3</f>
        <v>72.099999999999994</v>
      </c>
      <c r="DM3">
        <f>[1]Sheet2!Z3</f>
        <v>72.58</v>
      </c>
      <c r="DN3">
        <f>AVERAGE(DK3:DM3)</f>
        <v>69.202857142857127</v>
      </c>
      <c r="DO3" s="9">
        <f>RANK(DN3,DN$3:DN$22,0)</f>
        <v>2</v>
      </c>
      <c r="DP3" s="18" t="s">
        <v>79</v>
      </c>
      <c r="DQ3" s="14" t="s">
        <v>55</v>
      </c>
      <c r="DR3" t="s">
        <v>75</v>
      </c>
    </row>
    <row r="4" spans="1:122" ht="26.25" thickBot="1">
      <c r="A4" s="2">
        <v>2</v>
      </c>
      <c r="B4" s="17">
        <f>[1]Sheet1!A4</f>
        <v>20180138</v>
      </c>
      <c r="C4" s="11" t="str">
        <f>[1]Sheet1!B4</f>
        <v>AMAECHI-CHUKWU CHINEMEZE OKEMSINACHI</v>
      </c>
      <c r="D4" s="10">
        <f>[2]Sheet2!C4</f>
        <v>72</v>
      </c>
      <c r="E4" s="10" t="str">
        <f>[2]Sheet2!D4</f>
        <v>B2</v>
      </c>
      <c r="F4" s="10">
        <f>[3]Sheet2!C4</f>
        <v>57</v>
      </c>
      <c r="G4" s="10" t="str">
        <f>[3]Sheet2!D4</f>
        <v>C5</v>
      </c>
      <c r="H4" s="10">
        <f>[1]Sheet2!C4</f>
        <v>66</v>
      </c>
      <c r="I4" s="10" t="str">
        <f>[1]Sheet2!D4</f>
        <v>B3</v>
      </c>
      <c r="J4" s="9">
        <f t="shared" si="0"/>
        <v>195</v>
      </c>
      <c r="K4" s="9">
        <f t="shared" ref="K4:K17" si="10">AVERAGE(D4,F4,H4)</f>
        <v>65</v>
      </c>
      <c r="L4" s="9">
        <f t="shared" ref="L4:L22" si="11">AVERAGE(K$3:K$22)</f>
        <v>54.65</v>
      </c>
      <c r="M4" s="9">
        <f t="shared" ref="M4:M22" si="12">RANK(J4,J$3:J$22,0)</f>
        <v>2</v>
      </c>
      <c r="N4" s="10">
        <f>[2]Sheet2!E4</f>
        <v>35</v>
      </c>
      <c r="O4" s="10" t="str">
        <f>[2]Sheet2!F4</f>
        <v>F9</v>
      </c>
      <c r="P4" s="10">
        <f>[3]Sheet2!E4</f>
        <v>31</v>
      </c>
      <c r="Q4" s="10" t="str">
        <f>[3]Sheet2!F4</f>
        <v>F9</v>
      </c>
      <c r="R4" s="10">
        <f>[1]Sheet2!E4</f>
        <v>38</v>
      </c>
      <c r="S4" s="10" t="str">
        <f>[1]Sheet2!F4</f>
        <v>F9</v>
      </c>
      <c r="T4" s="9">
        <f t="shared" si="1"/>
        <v>104</v>
      </c>
      <c r="U4" s="9">
        <f t="shared" ref="U4:U17" si="13">AVERAGE(N4,P4,R4)</f>
        <v>34.666666666666664</v>
      </c>
      <c r="V4" s="9">
        <f t="shared" ref="V4:V22" si="14">AVERAGE(U$3:U$22)</f>
        <v>38.116666666666667</v>
      </c>
      <c r="W4" s="9">
        <f t="shared" ref="W4:W22" si="15">RANK(T4,T$3:T$22,0)</f>
        <v>13</v>
      </c>
      <c r="X4" s="10">
        <f>[2]Sheet2!G4</f>
        <v>54</v>
      </c>
      <c r="Y4" s="10" t="str">
        <f>[2]Sheet2!H4</f>
        <v>C6</v>
      </c>
      <c r="Z4" s="10">
        <f>[3]Sheet2!G4</f>
        <v>63</v>
      </c>
      <c r="AA4" s="10" t="str">
        <f>[3]Sheet2!H4</f>
        <v>C4</v>
      </c>
      <c r="AB4" s="10">
        <f>[1]Sheet2!G4</f>
        <v>62</v>
      </c>
      <c r="AC4" s="10" t="str">
        <f>[1]Sheet2!H4</f>
        <v>C4</v>
      </c>
      <c r="AD4" s="9">
        <f t="shared" si="2"/>
        <v>179</v>
      </c>
      <c r="AE4" s="9">
        <f t="shared" ref="AE4:AE17" si="16">AVERAGE(X4,Z4,AB4)</f>
        <v>59.666666666666664</v>
      </c>
      <c r="AF4" s="9">
        <f t="shared" ref="AF4:AF22" si="17">AVERAGE(AE$3:AE$22)</f>
        <v>63.750000000000014</v>
      </c>
      <c r="AG4" s="9">
        <f t="shared" ref="AG4:AG22" si="18">RANK(AD4,AD$3:AD$22,0)</f>
        <v>12</v>
      </c>
      <c r="AH4" s="10">
        <f>[2]Sheet2!K4</f>
        <v>60</v>
      </c>
      <c r="AI4" s="10" t="str">
        <f>[2]Sheet2!L4</f>
        <v>C4</v>
      </c>
      <c r="AJ4" s="10">
        <f>[3]Sheet2!I4</f>
        <v>58</v>
      </c>
      <c r="AK4" s="10" t="str">
        <f>[3]Sheet2!J4</f>
        <v>C5</v>
      </c>
      <c r="AL4" s="10">
        <f>[1]Sheet2!I4</f>
        <v>74</v>
      </c>
      <c r="AM4" s="10" t="str">
        <f>[1]Sheet2!J4</f>
        <v>B2</v>
      </c>
      <c r="AN4" s="9">
        <f t="shared" si="3"/>
        <v>192</v>
      </c>
      <c r="AO4" s="9">
        <f t="shared" ref="AO4" si="19">AVERAGE(AH4,AJ4,AL4)</f>
        <v>64</v>
      </c>
      <c r="AP4" s="9">
        <f t="shared" ref="AP4:AP22" si="20">AVERAGE(AO$3:AO$22)</f>
        <v>41.3</v>
      </c>
      <c r="AQ4" s="9">
        <f t="shared" ref="AQ4:AQ22" si="21">RANK(AN4,AN$3:AN$22,0)</f>
        <v>1</v>
      </c>
      <c r="AR4" s="10">
        <f>[2]Sheet2!O4</f>
        <v>67</v>
      </c>
      <c r="AS4" s="10" t="str">
        <f>[2]Sheet2!P4</f>
        <v>B3</v>
      </c>
      <c r="AT4" s="10">
        <f>[3]Sheet2!K4</f>
        <v>71</v>
      </c>
      <c r="AU4" s="10" t="str">
        <f>[3]Sheet2!L4</f>
        <v>B2</v>
      </c>
      <c r="AV4" s="10">
        <f>[1]Sheet2!K4</f>
        <v>60</v>
      </c>
      <c r="AW4" s="10" t="str">
        <f>[1]Sheet2!L4</f>
        <v>C4</v>
      </c>
      <c r="AX4" s="9">
        <f t="shared" si="4"/>
        <v>198</v>
      </c>
      <c r="AY4" s="9">
        <f t="shared" ref="AY4:AY17" si="22">AVERAGE(AR4,AT4,AV4)</f>
        <v>66</v>
      </c>
      <c r="AZ4" s="9">
        <f t="shared" ref="AZ4:AZ22" si="23">AVERAGE(AY$3:AY$22)</f>
        <v>54.941666666666663</v>
      </c>
      <c r="BA4" s="9">
        <f t="shared" ref="BA4:BA22" si="24">RANK(AX4,AX$3:AX$22,0)</f>
        <v>4</v>
      </c>
      <c r="BB4" s="10">
        <f>[2]Sheet2!Q4</f>
        <v>53</v>
      </c>
      <c r="BC4" s="10" t="str">
        <f>[2]Sheet2!R4</f>
        <v>C6</v>
      </c>
      <c r="BD4" s="10">
        <f>[3]Sheet2!M4</f>
        <v>84</v>
      </c>
      <c r="BE4" s="10" t="str">
        <f>[3]Sheet2!N4</f>
        <v>A1</v>
      </c>
      <c r="BF4" s="10">
        <f>[1]Sheet2!M4</f>
        <v>83</v>
      </c>
      <c r="BG4" s="10" t="str">
        <f>[1]Sheet2!N4</f>
        <v>A1</v>
      </c>
      <c r="BH4" s="9">
        <f t="shared" si="5"/>
        <v>220</v>
      </c>
      <c r="BI4" s="9">
        <f t="shared" ref="BI4:BI17" si="25">AVERAGE(BB4,BD4,BF4)</f>
        <v>73.333333333333329</v>
      </c>
      <c r="BJ4" s="9">
        <f t="shared" ref="BJ4:BJ22" si="26">AVERAGE(BI$3:BI$22)</f>
        <v>73.183333333333337</v>
      </c>
      <c r="BK4" s="9">
        <f t="shared" ref="BK4:BK22" si="27">RANK(BH4,BH$3:BH$22,0)</f>
        <v>12</v>
      </c>
      <c r="BL4" s="10">
        <f>[2]Sheet2!S4</f>
        <v>52</v>
      </c>
      <c r="BM4" s="10" t="str">
        <f>[2]Sheet2!T4</f>
        <v>C6</v>
      </c>
      <c r="BN4" s="10">
        <f>[3]Sheet2!O4</f>
        <v>58</v>
      </c>
      <c r="BO4" s="10" t="str">
        <f>[3]Sheet2!P4</f>
        <v>C5</v>
      </c>
      <c r="BP4" s="10">
        <f>[1]Sheet2!O4</f>
        <v>75</v>
      </c>
      <c r="BQ4" s="10" t="str">
        <f>[1]Sheet2!P4</f>
        <v>A1</v>
      </c>
      <c r="BR4" s="9">
        <f t="shared" si="6"/>
        <v>185</v>
      </c>
      <c r="BS4" s="9">
        <f t="shared" ref="BS4:BS17" si="28">AVERAGE(BL4,BN4,BP4)</f>
        <v>61.666666666666664</v>
      </c>
      <c r="BT4" s="9">
        <f t="shared" ref="BT4:BT22" si="29">AVERAGE(BS$3:BS$22)</f>
        <v>52.45</v>
      </c>
      <c r="BU4" s="9">
        <f t="shared" ref="BU4:BU22" si="30">RANK(BR4,BR$3:BR$22,0)</f>
        <v>7</v>
      </c>
      <c r="BV4" s="10">
        <f>[2]Sheet2!W4</f>
        <v>49</v>
      </c>
      <c r="BW4" s="10" t="str">
        <f>[2]Sheet2!X4</f>
        <v>D7</v>
      </c>
      <c r="BX4" s="10">
        <f>[3]Sheet2!Q4</f>
        <v>85</v>
      </c>
      <c r="BY4" s="10" t="str">
        <f>[3]Sheet2!R4</f>
        <v>A1</v>
      </c>
      <c r="BZ4" s="10">
        <f>[1]Sheet2!Q4</f>
        <v>83.8</v>
      </c>
      <c r="CA4" s="10" t="str">
        <f>[1]Sheet2!R4</f>
        <v>A1</v>
      </c>
      <c r="CB4" s="9">
        <f t="shared" si="7"/>
        <v>217.8</v>
      </c>
      <c r="CC4" s="9">
        <f t="shared" ref="CC4:CC17" si="31">AVERAGE(BV4,BX4,BZ4)</f>
        <v>72.600000000000009</v>
      </c>
      <c r="CD4" s="9">
        <f t="shared" ref="CD4:CD22" si="32">AVERAGE(CC$3:CC$22)</f>
        <v>62.813333333333333</v>
      </c>
      <c r="CE4" s="9">
        <f t="shared" ref="CE4:CE22" si="33">RANK(CB4,CB$3:CB$22,0)</f>
        <v>6</v>
      </c>
      <c r="CF4" s="10">
        <f>[2]Sheet2!Y4</f>
        <v>71</v>
      </c>
      <c r="CG4" s="10" t="str">
        <f>[2]Sheet2!Z4</f>
        <v>B2</v>
      </c>
      <c r="CH4" s="10">
        <f>[3]Sheet2!S4</f>
        <v>72</v>
      </c>
      <c r="CI4" s="10" t="str">
        <f>[3]Sheet2!T4</f>
        <v>B2</v>
      </c>
      <c r="CJ4" s="10">
        <f>[1]Sheet2!S4</f>
        <v>94</v>
      </c>
      <c r="CK4" s="10" t="str">
        <f>[1]Sheet2!T4</f>
        <v>A1</v>
      </c>
      <c r="CL4" s="9">
        <f t="shared" si="8"/>
        <v>237</v>
      </c>
      <c r="CM4" s="9">
        <f t="shared" ref="CM4:CM17" si="34">AVERAGE(CF4,CH4,CJ4)</f>
        <v>79</v>
      </c>
      <c r="CN4" s="9">
        <f t="shared" ref="CN4:CN22" si="35">AVERAGE(CM$3:CM$22)</f>
        <v>71.799999999999983</v>
      </c>
      <c r="CO4" s="9">
        <f t="shared" ref="CO4:CO22" si="36">RANK(CL4,CL$3:CL$22,0)</f>
        <v>7</v>
      </c>
      <c r="CP4" s="10">
        <f>[2]Sheet2!AC4</f>
        <v>57</v>
      </c>
      <c r="CQ4" s="10" t="str">
        <f>[2]Sheet2!AD4</f>
        <v>C5</v>
      </c>
      <c r="CR4" s="10">
        <f>[3]Sheet2!W4</f>
        <v>0</v>
      </c>
      <c r="CS4" s="10" t="str">
        <f>[3]Sheet2!X4</f>
        <v>F9</v>
      </c>
      <c r="CT4" s="10">
        <f>[1]Sheet2!W4</f>
        <v>0</v>
      </c>
      <c r="CU4" s="10" t="str">
        <f>[1]Sheet2!X4</f>
        <v>F9</v>
      </c>
      <c r="CV4" s="9">
        <f t="shared" si="9"/>
        <v>57</v>
      </c>
      <c r="CW4" s="9">
        <f>AVERAGE(CP4)</f>
        <v>57</v>
      </c>
      <c r="CX4" s="9">
        <f t="shared" ref="CX4:CX22" si="37">AVERAGE(CW$3:CW$22)</f>
        <v>58.216666666666661</v>
      </c>
      <c r="CY4" s="9">
        <f t="shared" ref="CY4:CY22" si="38">RANK(CV4,CV$3:CV$22,0)</f>
        <v>20</v>
      </c>
      <c r="CZ4" s="10" t="s">
        <v>33</v>
      </c>
      <c r="DA4" s="10" t="s">
        <v>33</v>
      </c>
      <c r="DB4" s="10">
        <f>[3]Sheet2!U4</f>
        <v>45</v>
      </c>
      <c r="DC4" s="10" t="str">
        <f>[3]Sheet2!V4</f>
        <v>D7</v>
      </c>
      <c r="DD4" s="10">
        <f>[1]Sheet2!U4</f>
        <v>67</v>
      </c>
      <c r="DE4" s="10" t="str">
        <f>[1]Sheet2!V4</f>
        <v>B3</v>
      </c>
      <c r="DF4" s="9">
        <f t="shared" ref="DF4:DF19" si="39">(DB4+DD4)</f>
        <v>112</v>
      </c>
      <c r="DG4" s="9">
        <f t="shared" ref="DG4:DG19" si="40">AVERAGE(DB4,DD4)</f>
        <v>56</v>
      </c>
      <c r="DH4" s="9">
        <f t="shared" ref="DH4:DH22" si="41">AVERAGE(DG$3:DG$22)</f>
        <v>57.975000000000001</v>
      </c>
      <c r="DI4" s="9">
        <f t="shared" ref="DI4:DI22" si="42">RANK(DF4,DF$3:DF$22,0)</f>
        <v>13</v>
      </c>
      <c r="DJ4">
        <f t="shared" ref="DJ4:DJ22" si="43">SUM(CL4+CB4+BR4+BH4+AX4+AN4+AD4+T4+J4,CV4,DF4)</f>
        <v>1896.8</v>
      </c>
      <c r="DK4">
        <f>[2]Sheet2!AF4</f>
        <v>56.357142857142854</v>
      </c>
      <c r="DL4">
        <f>[3]Sheet2!Z4</f>
        <v>62.4</v>
      </c>
      <c r="DM4">
        <f>[1]Sheet2!Z4</f>
        <v>70.28</v>
      </c>
      <c r="DN4">
        <f t="shared" ref="DN4:DN19" si="44">AVERAGE(DK4:DM4)</f>
        <v>63.012380952380944</v>
      </c>
      <c r="DO4" s="9">
        <f t="shared" ref="DO4:DO22" si="45">RANK(DN4,DN$3:DN$22,0)</f>
        <v>7</v>
      </c>
      <c r="DP4" s="18" t="s">
        <v>80</v>
      </c>
      <c r="DQ4" s="15" t="s">
        <v>56</v>
      </c>
      <c r="DR4" t="s">
        <v>75</v>
      </c>
    </row>
    <row r="5" spans="1:122" ht="16.5" thickBot="1">
      <c r="A5" s="2">
        <v>3</v>
      </c>
      <c r="B5" s="17">
        <f>[1]Sheet1!A5</f>
        <v>20180131</v>
      </c>
      <c r="C5" s="11" t="str">
        <f>[1]Sheet1!B5</f>
        <v>ANIBUZOR PEACE CHISOM</v>
      </c>
      <c r="D5" s="10">
        <f>[2]Sheet2!C5</f>
        <v>57</v>
      </c>
      <c r="E5" s="10" t="str">
        <f>[2]Sheet2!D5</f>
        <v>C5</v>
      </c>
      <c r="F5" s="10">
        <f>[3]Sheet2!C5</f>
        <v>55</v>
      </c>
      <c r="G5" s="10" t="str">
        <f>[3]Sheet2!D5</f>
        <v>C5</v>
      </c>
      <c r="H5" s="10">
        <f>[1]Sheet2!C5</f>
        <v>58</v>
      </c>
      <c r="I5" s="10" t="str">
        <f>[1]Sheet2!D5</f>
        <v>C5</v>
      </c>
      <c r="J5" s="9">
        <f t="shared" si="0"/>
        <v>170</v>
      </c>
      <c r="K5" s="9">
        <f t="shared" si="10"/>
        <v>56.666666666666664</v>
      </c>
      <c r="L5" s="9">
        <f t="shared" si="11"/>
        <v>54.65</v>
      </c>
      <c r="M5" s="9">
        <f t="shared" si="12"/>
        <v>10</v>
      </c>
      <c r="N5" s="10">
        <f>[2]Sheet2!E5</f>
        <v>44</v>
      </c>
      <c r="O5" s="10" t="str">
        <f>[2]Sheet2!F5</f>
        <v>E8</v>
      </c>
      <c r="P5" s="10">
        <f>[3]Sheet2!E5</f>
        <v>61</v>
      </c>
      <c r="Q5" s="10" t="str">
        <f>[3]Sheet2!F5</f>
        <v>C4</v>
      </c>
      <c r="R5" s="10">
        <f>[1]Sheet2!E5</f>
        <v>37</v>
      </c>
      <c r="S5" s="10" t="str">
        <f>[1]Sheet2!F5</f>
        <v>F9</v>
      </c>
      <c r="T5" s="9">
        <f t="shared" si="1"/>
        <v>142</v>
      </c>
      <c r="U5" s="9">
        <f t="shared" si="13"/>
        <v>47.333333333333336</v>
      </c>
      <c r="V5" s="9">
        <f t="shared" si="14"/>
        <v>38.116666666666667</v>
      </c>
      <c r="W5" s="9">
        <f t="shared" si="15"/>
        <v>2</v>
      </c>
      <c r="X5" s="10">
        <f>[2]Sheet2!G5</f>
        <v>72</v>
      </c>
      <c r="Y5" s="10" t="str">
        <f>[2]Sheet2!H5</f>
        <v>B2</v>
      </c>
      <c r="Z5" s="10">
        <f>[3]Sheet2!G5</f>
        <v>84</v>
      </c>
      <c r="AA5" s="10" t="str">
        <f>[3]Sheet2!H5</f>
        <v>A1</v>
      </c>
      <c r="AB5" s="10">
        <f>[1]Sheet2!G5</f>
        <v>74</v>
      </c>
      <c r="AC5" s="10" t="str">
        <f>[1]Sheet2!H5</f>
        <v>B2</v>
      </c>
      <c r="AD5" s="9">
        <f t="shared" si="2"/>
        <v>230</v>
      </c>
      <c r="AE5" s="9">
        <f t="shared" si="16"/>
        <v>76.666666666666671</v>
      </c>
      <c r="AF5" s="9">
        <f t="shared" si="17"/>
        <v>63.750000000000014</v>
      </c>
      <c r="AG5" s="9">
        <f t="shared" si="18"/>
        <v>4</v>
      </c>
      <c r="AH5" s="10">
        <f>[2]Sheet2!K5</f>
        <v>43</v>
      </c>
      <c r="AI5" s="10" t="str">
        <f>[2]Sheet2!L5</f>
        <v>E8</v>
      </c>
      <c r="AJ5" s="10">
        <f>[3]Sheet2!I5</f>
        <v>0</v>
      </c>
      <c r="AK5" s="10" t="str">
        <f>[3]Sheet2!J5</f>
        <v>F9</v>
      </c>
      <c r="AL5" s="10">
        <f>[1]Sheet2!I5</f>
        <v>0</v>
      </c>
      <c r="AM5" s="10" t="str">
        <f>[1]Sheet2!J5</f>
        <v>F9</v>
      </c>
      <c r="AN5" s="9">
        <f t="shared" si="3"/>
        <v>43</v>
      </c>
      <c r="AO5" s="9">
        <f>AVERAGE(AH5)</f>
        <v>43</v>
      </c>
      <c r="AP5" s="9">
        <f t="shared" si="20"/>
        <v>41.3</v>
      </c>
      <c r="AQ5" s="9">
        <f t="shared" si="21"/>
        <v>7</v>
      </c>
      <c r="AR5" s="10">
        <f>[2]Sheet2!O5</f>
        <v>57</v>
      </c>
      <c r="AS5" s="10" t="str">
        <f>[2]Sheet2!P5</f>
        <v>C5</v>
      </c>
      <c r="AT5" s="10">
        <f>[3]Sheet2!K5</f>
        <v>51</v>
      </c>
      <c r="AU5" s="10" t="str">
        <f>[3]Sheet2!L5</f>
        <v>C6</v>
      </c>
      <c r="AV5" s="10">
        <f>[1]Sheet2!K5</f>
        <v>47</v>
      </c>
      <c r="AW5" s="10" t="str">
        <f>[1]Sheet2!L5</f>
        <v>D7</v>
      </c>
      <c r="AX5" s="9">
        <f t="shared" si="4"/>
        <v>155</v>
      </c>
      <c r="AY5" s="9">
        <f t="shared" si="22"/>
        <v>51.666666666666664</v>
      </c>
      <c r="AZ5" s="9">
        <f t="shared" si="23"/>
        <v>54.941666666666663</v>
      </c>
      <c r="BA5" s="9">
        <f t="shared" si="24"/>
        <v>13</v>
      </c>
      <c r="BB5" s="10">
        <f>[2]Sheet2!Q5</f>
        <v>75</v>
      </c>
      <c r="BC5" s="10" t="str">
        <f>[2]Sheet2!R5</f>
        <v>A1</v>
      </c>
      <c r="BD5" s="10">
        <f>[3]Sheet2!M5</f>
        <v>88</v>
      </c>
      <c r="BE5" s="10" t="str">
        <f>[3]Sheet2!N5</f>
        <v>A1</v>
      </c>
      <c r="BF5" s="10">
        <f>[1]Sheet2!M5</f>
        <v>81</v>
      </c>
      <c r="BG5" s="10" t="str">
        <f>[1]Sheet2!N5</f>
        <v>A1</v>
      </c>
      <c r="BH5" s="9">
        <f t="shared" si="5"/>
        <v>244</v>
      </c>
      <c r="BI5" s="9">
        <f t="shared" si="25"/>
        <v>81.333333333333329</v>
      </c>
      <c r="BJ5" s="9">
        <f t="shared" si="26"/>
        <v>73.183333333333337</v>
      </c>
      <c r="BK5" s="9">
        <f t="shared" si="27"/>
        <v>4</v>
      </c>
      <c r="BL5" s="10">
        <f>[2]Sheet2!S5</f>
        <v>44</v>
      </c>
      <c r="BM5" s="10" t="str">
        <f>[2]Sheet2!T5</f>
        <v>E8</v>
      </c>
      <c r="BN5" s="10">
        <f>[3]Sheet2!O5</f>
        <v>55</v>
      </c>
      <c r="BO5" s="10" t="str">
        <f>[3]Sheet2!P5</f>
        <v>C5</v>
      </c>
      <c r="BP5" s="10">
        <f>[1]Sheet2!O5</f>
        <v>70</v>
      </c>
      <c r="BQ5" s="10" t="str">
        <f>[1]Sheet2!P5</f>
        <v>B2</v>
      </c>
      <c r="BR5" s="9">
        <f t="shared" si="6"/>
        <v>169</v>
      </c>
      <c r="BS5" s="9">
        <f t="shared" si="28"/>
        <v>56.333333333333336</v>
      </c>
      <c r="BT5" s="9">
        <f t="shared" si="29"/>
        <v>52.45</v>
      </c>
      <c r="BU5" s="9">
        <f t="shared" si="30"/>
        <v>9</v>
      </c>
      <c r="BV5" s="10">
        <f>[2]Sheet2!W5</f>
        <v>62</v>
      </c>
      <c r="BW5" s="10" t="str">
        <f>[2]Sheet2!X5</f>
        <v>C4</v>
      </c>
      <c r="BX5" s="10">
        <f>[3]Sheet2!Q5</f>
        <v>70</v>
      </c>
      <c r="BY5" s="10" t="str">
        <f>[3]Sheet2!R5</f>
        <v>B2</v>
      </c>
      <c r="BZ5" s="10">
        <f>[1]Sheet2!Q5</f>
        <v>77.8</v>
      </c>
      <c r="CA5" s="10" t="str">
        <f>[1]Sheet2!R5</f>
        <v>A1</v>
      </c>
      <c r="CB5" s="9">
        <f t="shared" si="7"/>
        <v>209.8</v>
      </c>
      <c r="CC5" s="9">
        <f t="shared" si="31"/>
        <v>69.933333333333337</v>
      </c>
      <c r="CD5" s="9">
        <f t="shared" si="32"/>
        <v>62.813333333333333</v>
      </c>
      <c r="CE5" s="9">
        <f t="shared" si="33"/>
        <v>8</v>
      </c>
      <c r="CF5" s="10">
        <f>[2]Sheet2!Y5</f>
        <v>62</v>
      </c>
      <c r="CG5" s="10" t="str">
        <f>[2]Sheet2!Z5</f>
        <v>C4</v>
      </c>
      <c r="CH5" s="10">
        <f>[3]Sheet2!S5</f>
        <v>77</v>
      </c>
      <c r="CI5" s="10" t="str">
        <f>[3]Sheet2!T5</f>
        <v>A1</v>
      </c>
      <c r="CJ5" s="10">
        <f>[1]Sheet2!S5</f>
        <v>94</v>
      </c>
      <c r="CK5" s="10" t="str">
        <f>[1]Sheet2!T5</f>
        <v>A1</v>
      </c>
      <c r="CL5" s="9">
        <f t="shared" si="8"/>
        <v>233</v>
      </c>
      <c r="CM5" s="9">
        <f t="shared" si="34"/>
        <v>77.666666666666671</v>
      </c>
      <c r="CN5" s="9">
        <f t="shared" si="35"/>
        <v>71.799999999999983</v>
      </c>
      <c r="CO5" s="9">
        <f t="shared" si="36"/>
        <v>8</v>
      </c>
      <c r="CP5" s="10">
        <f>[2]Sheet2!AC5</f>
        <v>66</v>
      </c>
      <c r="CQ5" s="10" t="str">
        <f>[2]Sheet2!AD5</f>
        <v>B3</v>
      </c>
      <c r="CR5" s="10">
        <f>[3]Sheet2!W5</f>
        <v>74</v>
      </c>
      <c r="CS5" s="10" t="str">
        <f>[3]Sheet2!X5</f>
        <v>B2</v>
      </c>
      <c r="CT5" s="10">
        <f>[1]Sheet2!W5</f>
        <v>61</v>
      </c>
      <c r="CU5" s="10" t="str">
        <f>[1]Sheet2!X5</f>
        <v>C4</v>
      </c>
      <c r="CV5" s="9">
        <f t="shared" si="9"/>
        <v>201</v>
      </c>
      <c r="CW5" s="9">
        <f t="shared" ref="CW5:CW19" si="46">AVERAGE(CP5,CR5,CT5)</f>
        <v>67</v>
      </c>
      <c r="CX5" s="9">
        <f t="shared" si="37"/>
        <v>58.216666666666661</v>
      </c>
      <c r="CY5" s="9">
        <f t="shared" si="38"/>
        <v>4</v>
      </c>
      <c r="CZ5" s="10" t="s">
        <v>33</v>
      </c>
      <c r="DA5" s="10" t="s">
        <v>33</v>
      </c>
      <c r="DB5" s="10">
        <f>[3]Sheet2!U5</f>
        <v>69</v>
      </c>
      <c r="DC5" s="10" t="str">
        <f>[3]Sheet2!V5</f>
        <v>B3</v>
      </c>
      <c r="DD5" s="10">
        <f>[1]Sheet2!U5</f>
        <v>68</v>
      </c>
      <c r="DE5" s="10" t="str">
        <f>[1]Sheet2!V5</f>
        <v>B3</v>
      </c>
      <c r="DF5" s="9">
        <f t="shared" si="39"/>
        <v>137</v>
      </c>
      <c r="DG5" s="9">
        <f t="shared" si="40"/>
        <v>68.5</v>
      </c>
      <c r="DH5" s="9">
        <f t="shared" si="41"/>
        <v>57.975000000000001</v>
      </c>
      <c r="DI5" s="9">
        <f t="shared" si="42"/>
        <v>4</v>
      </c>
      <c r="DJ5">
        <f t="shared" si="43"/>
        <v>1933.8</v>
      </c>
      <c r="DK5">
        <f>[2]Sheet2!AF5</f>
        <v>55.714285714285715</v>
      </c>
      <c r="DL5">
        <f>[3]Sheet2!Z5</f>
        <v>68.400000000000006</v>
      </c>
      <c r="DM5">
        <f>[1]Sheet2!Z5</f>
        <v>66.78</v>
      </c>
      <c r="DN5">
        <f t="shared" si="44"/>
        <v>63.631428571428579</v>
      </c>
      <c r="DO5" s="9">
        <f t="shared" si="45"/>
        <v>5</v>
      </c>
      <c r="DP5" s="18" t="s">
        <v>79</v>
      </c>
      <c r="DQ5" s="15" t="s">
        <v>57</v>
      </c>
      <c r="DR5" t="s">
        <v>75</v>
      </c>
    </row>
    <row r="6" spans="1:122" ht="16.5" thickBot="1">
      <c r="A6" s="2">
        <v>4</v>
      </c>
      <c r="B6" s="17">
        <f>[1]Sheet1!A6</f>
        <v>20180119</v>
      </c>
      <c r="C6" s="11" t="str">
        <f>[1]Sheet1!B6</f>
        <v>ANIMBA CHIBUOKEM NELSON</v>
      </c>
      <c r="D6" s="10">
        <f>[2]Sheet2!C6</f>
        <v>58</v>
      </c>
      <c r="E6" s="10" t="str">
        <f>[2]Sheet2!D6</f>
        <v>C5</v>
      </c>
      <c r="F6" s="10">
        <f>[3]Sheet2!C6</f>
        <v>50</v>
      </c>
      <c r="G6" s="10" t="str">
        <f>[3]Sheet2!D6</f>
        <v>C6</v>
      </c>
      <c r="H6" s="10">
        <f>[1]Sheet2!C6</f>
        <v>55</v>
      </c>
      <c r="I6" s="10" t="str">
        <f>[1]Sheet2!D6</f>
        <v>C5</v>
      </c>
      <c r="J6" s="9">
        <f t="shared" si="0"/>
        <v>163</v>
      </c>
      <c r="K6" s="9">
        <f t="shared" si="10"/>
        <v>54.333333333333336</v>
      </c>
      <c r="L6" s="9">
        <f t="shared" si="11"/>
        <v>54.65</v>
      </c>
      <c r="M6" s="9">
        <f t="shared" si="12"/>
        <v>11</v>
      </c>
      <c r="N6" s="10">
        <f>[2]Sheet2!E6</f>
        <v>38</v>
      </c>
      <c r="O6" s="10" t="str">
        <f>[2]Sheet2!F6</f>
        <v>F9</v>
      </c>
      <c r="P6" s="10">
        <f>[3]Sheet2!E6</f>
        <v>50</v>
      </c>
      <c r="Q6" s="10" t="str">
        <f>[3]Sheet2!F6</f>
        <v>C6</v>
      </c>
      <c r="R6" s="10">
        <f>[1]Sheet2!E6</f>
        <v>38</v>
      </c>
      <c r="S6" s="10" t="str">
        <f>[1]Sheet2!F6</f>
        <v>F9</v>
      </c>
      <c r="T6" s="9">
        <f t="shared" si="1"/>
        <v>126</v>
      </c>
      <c r="U6" s="9">
        <f t="shared" si="13"/>
        <v>42</v>
      </c>
      <c r="V6" s="9">
        <f t="shared" si="14"/>
        <v>38.116666666666667</v>
      </c>
      <c r="W6" s="9">
        <f t="shared" si="15"/>
        <v>6</v>
      </c>
      <c r="X6" s="10">
        <f>[2]Sheet2!G6</f>
        <v>49</v>
      </c>
      <c r="Y6" s="10" t="str">
        <f>[2]Sheet2!H6</f>
        <v>D7</v>
      </c>
      <c r="Z6" s="10">
        <f>[3]Sheet2!G6</f>
        <v>75</v>
      </c>
      <c r="AA6" s="10" t="str">
        <f>[3]Sheet2!H6</f>
        <v>A1</v>
      </c>
      <c r="AB6" s="10">
        <f>[1]Sheet2!G6</f>
        <v>70</v>
      </c>
      <c r="AC6" s="10" t="str">
        <f>[1]Sheet2!H6</f>
        <v>B2</v>
      </c>
      <c r="AD6" s="9">
        <f t="shared" si="2"/>
        <v>194</v>
      </c>
      <c r="AE6" s="9">
        <f t="shared" si="16"/>
        <v>64.666666666666671</v>
      </c>
      <c r="AF6" s="9">
        <f t="shared" si="17"/>
        <v>63.750000000000014</v>
      </c>
      <c r="AG6" s="9">
        <f t="shared" si="18"/>
        <v>11</v>
      </c>
      <c r="AH6" s="10">
        <f>[2]Sheet2!K6</f>
        <v>33</v>
      </c>
      <c r="AI6" s="10" t="str">
        <f>[2]Sheet2!L6</f>
        <v>F9</v>
      </c>
      <c r="AJ6" s="10">
        <f>[3]Sheet2!I6</f>
        <v>0</v>
      </c>
      <c r="AK6" s="10" t="str">
        <f>[3]Sheet2!J6</f>
        <v>F9</v>
      </c>
      <c r="AL6" s="10">
        <f>[1]Sheet2!I6</f>
        <v>0</v>
      </c>
      <c r="AM6" s="10" t="str">
        <f>[1]Sheet2!J6</f>
        <v>F9</v>
      </c>
      <c r="AN6" s="9">
        <f t="shared" si="3"/>
        <v>33</v>
      </c>
      <c r="AO6" s="9">
        <f t="shared" ref="AO6:AO22" si="47">AVERAGE(AH6)</f>
        <v>33</v>
      </c>
      <c r="AP6" s="9">
        <f t="shared" si="20"/>
        <v>41.3</v>
      </c>
      <c r="AQ6" s="9">
        <f t="shared" si="21"/>
        <v>16</v>
      </c>
      <c r="AR6" s="10">
        <f>[2]Sheet2!O6</f>
        <v>63</v>
      </c>
      <c r="AS6" s="10" t="str">
        <f>[2]Sheet2!P6</f>
        <v>C4</v>
      </c>
      <c r="AT6" s="10">
        <f>[3]Sheet2!K6</f>
        <v>57</v>
      </c>
      <c r="AU6" s="10" t="str">
        <f>[3]Sheet2!L6</f>
        <v>C5</v>
      </c>
      <c r="AV6" s="10">
        <f>[1]Sheet2!K6</f>
        <v>49</v>
      </c>
      <c r="AW6" s="10" t="str">
        <f>[1]Sheet2!L6</f>
        <v>D7</v>
      </c>
      <c r="AX6" s="9">
        <f t="shared" si="4"/>
        <v>169</v>
      </c>
      <c r="AY6" s="9">
        <f t="shared" si="22"/>
        <v>56.333333333333336</v>
      </c>
      <c r="AZ6" s="9">
        <f t="shared" si="23"/>
        <v>54.941666666666663</v>
      </c>
      <c r="BA6" s="9">
        <f t="shared" si="24"/>
        <v>9</v>
      </c>
      <c r="BB6" s="10">
        <f>[2]Sheet2!Q6</f>
        <v>78</v>
      </c>
      <c r="BC6" s="10" t="str">
        <f>[2]Sheet2!R6</f>
        <v>A1</v>
      </c>
      <c r="BD6" s="10">
        <f>[3]Sheet2!M6</f>
        <v>74</v>
      </c>
      <c r="BE6" s="10" t="str">
        <f>[3]Sheet2!N6</f>
        <v>B2</v>
      </c>
      <c r="BF6" s="10">
        <f>[1]Sheet2!M6</f>
        <v>65</v>
      </c>
      <c r="BG6" s="10" t="str">
        <f>[1]Sheet2!N6</f>
        <v>B3</v>
      </c>
      <c r="BH6" s="9">
        <f t="shared" si="5"/>
        <v>217</v>
      </c>
      <c r="BI6" s="9">
        <f t="shared" si="25"/>
        <v>72.333333333333329</v>
      </c>
      <c r="BJ6" s="9">
        <f t="shared" si="26"/>
        <v>73.183333333333337</v>
      </c>
      <c r="BK6" s="9">
        <f t="shared" si="27"/>
        <v>13</v>
      </c>
      <c r="BL6" s="10">
        <f>[2]Sheet2!S6</f>
        <v>57</v>
      </c>
      <c r="BM6" s="10" t="str">
        <f>[2]Sheet2!T6</f>
        <v>C5</v>
      </c>
      <c r="BN6" s="10">
        <f>[3]Sheet2!O6</f>
        <v>48</v>
      </c>
      <c r="BO6" s="10" t="str">
        <f>[3]Sheet2!P6</f>
        <v>D7</v>
      </c>
      <c r="BP6" s="10">
        <f>[1]Sheet2!O6</f>
        <v>61</v>
      </c>
      <c r="BQ6" s="10" t="str">
        <f>[1]Sheet2!P6</f>
        <v>C4</v>
      </c>
      <c r="BR6" s="9">
        <f t="shared" si="6"/>
        <v>166</v>
      </c>
      <c r="BS6" s="9">
        <f t="shared" si="28"/>
        <v>55.333333333333336</v>
      </c>
      <c r="BT6" s="9">
        <f t="shared" si="29"/>
        <v>52.45</v>
      </c>
      <c r="BU6" s="9">
        <f t="shared" si="30"/>
        <v>10</v>
      </c>
      <c r="BV6" s="10">
        <f>[2]Sheet2!W6</f>
        <v>49</v>
      </c>
      <c r="BW6" s="10" t="str">
        <f>[2]Sheet2!X6</f>
        <v>D7</v>
      </c>
      <c r="BX6" s="10">
        <f>[3]Sheet2!Q6</f>
        <v>62</v>
      </c>
      <c r="BY6" s="10" t="str">
        <f>[3]Sheet2!R6</f>
        <v>C4</v>
      </c>
      <c r="BZ6" s="10">
        <f>[1]Sheet2!Q6</f>
        <v>71</v>
      </c>
      <c r="CA6" s="10" t="str">
        <f>[1]Sheet2!R6</f>
        <v>B2</v>
      </c>
      <c r="CB6" s="9">
        <f t="shared" si="7"/>
        <v>182</v>
      </c>
      <c r="CC6" s="9">
        <f t="shared" si="31"/>
        <v>60.666666666666664</v>
      </c>
      <c r="CD6" s="9">
        <f t="shared" si="32"/>
        <v>62.813333333333333</v>
      </c>
      <c r="CE6" s="9">
        <f t="shared" si="33"/>
        <v>12</v>
      </c>
      <c r="CF6" s="10">
        <f>[2]Sheet2!Y6</f>
        <v>76</v>
      </c>
      <c r="CG6" s="10" t="str">
        <f>[2]Sheet2!Z6</f>
        <v>A1</v>
      </c>
      <c r="CH6" s="10">
        <f>[3]Sheet2!S6</f>
        <v>65</v>
      </c>
      <c r="CI6" s="10" t="str">
        <f>[3]Sheet2!T6</f>
        <v>B3</v>
      </c>
      <c r="CJ6" s="10">
        <f>[1]Sheet2!S6</f>
        <v>88</v>
      </c>
      <c r="CK6" s="10" t="str">
        <f>[1]Sheet2!T6</f>
        <v>A1</v>
      </c>
      <c r="CL6" s="9">
        <f t="shared" si="8"/>
        <v>229</v>
      </c>
      <c r="CM6" s="9">
        <f t="shared" si="34"/>
        <v>76.333333333333329</v>
      </c>
      <c r="CN6" s="9">
        <f t="shared" si="35"/>
        <v>71.799999999999983</v>
      </c>
      <c r="CO6" s="9">
        <f t="shared" si="36"/>
        <v>9</v>
      </c>
      <c r="CP6" s="10">
        <f>[2]Sheet2!AC6</f>
        <v>60</v>
      </c>
      <c r="CQ6" s="10" t="str">
        <f>[2]Sheet2!AD6</f>
        <v>C4</v>
      </c>
      <c r="CR6" s="10">
        <f>[3]Sheet2!W6</f>
        <v>56</v>
      </c>
      <c r="CS6" s="10" t="str">
        <f>[3]Sheet2!X6</f>
        <v>C5</v>
      </c>
      <c r="CT6" s="10">
        <f>[1]Sheet2!W6</f>
        <v>49</v>
      </c>
      <c r="CU6" s="10" t="str">
        <f>[1]Sheet2!X6</f>
        <v>D7</v>
      </c>
      <c r="CV6" s="9">
        <f t="shared" si="9"/>
        <v>165</v>
      </c>
      <c r="CW6" s="9">
        <f t="shared" si="46"/>
        <v>55</v>
      </c>
      <c r="CX6" s="9">
        <f t="shared" si="37"/>
        <v>58.216666666666661</v>
      </c>
      <c r="CY6" s="9">
        <f t="shared" si="38"/>
        <v>14</v>
      </c>
      <c r="CZ6" s="10" t="s">
        <v>33</v>
      </c>
      <c r="DA6" s="10" t="s">
        <v>33</v>
      </c>
      <c r="DB6" s="10">
        <f>[3]Sheet2!U6</f>
        <v>56</v>
      </c>
      <c r="DC6" s="10" t="str">
        <f>[3]Sheet2!V6</f>
        <v>C5</v>
      </c>
      <c r="DD6" s="10">
        <f>[1]Sheet2!U6</f>
        <v>68</v>
      </c>
      <c r="DE6" s="10" t="str">
        <f>[1]Sheet2!V6</f>
        <v>B3</v>
      </c>
      <c r="DF6" s="9">
        <f t="shared" si="39"/>
        <v>124</v>
      </c>
      <c r="DG6" s="9">
        <f t="shared" si="40"/>
        <v>62</v>
      </c>
      <c r="DH6" s="9">
        <f t="shared" si="41"/>
        <v>57.975000000000001</v>
      </c>
      <c r="DI6" s="9">
        <f t="shared" si="42"/>
        <v>7</v>
      </c>
      <c r="DJ6">
        <f t="shared" si="43"/>
        <v>1768</v>
      </c>
      <c r="DK6">
        <f>[2]Sheet2!AF6</f>
        <v>53.785714285714285</v>
      </c>
      <c r="DL6">
        <f>[3]Sheet2!Z6</f>
        <v>59.3</v>
      </c>
      <c r="DM6">
        <f>[1]Sheet2!Z6</f>
        <v>61.4</v>
      </c>
      <c r="DN6">
        <f t="shared" si="44"/>
        <v>58.161904761904765</v>
      </c>
      <c r="DO6" s="9">
        <f t="shared" si="45"/>
        <v>12</v>
      </c>
      <c r="DP6" s="18" t="s">
        <v>80</v>
      </c>
      <c r="DQ6" s="15" t="s">
        <v>58</v>
      </c>
      <c r="DR6" t="s">
        <v>75</v>
      </c>
    </row>
    <row r="7" spans="1:122" ht="16.5" thickBot="1">
      <c r="A7" s="2">
        <v>5</v>
      </c>
      <c r="B7" s="17">
        <f>[1]Sheet1!A7</f>
        <v>20180162</v>
      </c>
      <c r="C7" s="11" t="str">
        <f>[1]Sheet1!B7</f>
        <v>AZUBUIKE DELIGHT PEACE</v>
      </c>
      <c r="D7" s="10">
        <f>[2]Sheet2!C7</f>
        <v>62</v>
      </c>
      <c r="E7" s="10" t="str">
        <f>[2]Sheet2!D7</f>
        <v>C4</v>
      </c>
      <c r="F7" s="10">
        <f>[3]Sheet2!C7</f>
        <v>45</v>
      </c>
      <c r="G7" s="10" t="str">
        <f>[3]Sheet2!D7</f>
        <v>D7</v>
      </c>
      <c r="H7" s="10">
        <f>[1]Sheet2!C7</f>
        <v>55</v>
      </c>
      <c r="I7" s="10" t="str">
        <f>[1]Sheet2!D7</f>
        <v>C5</v>
      </c>
      <c r="J7" s="9">
        <f t="shared" si="0"/>
        <v>162</v>
      </c>
      <c r="K7" s="9">
        <f t="shared" si="10"/>
        <v>54</v>
      </c>
      <c r="L7" s="9">
        <f t="shared" si="11"/>
        <v>54.65</v>
      </c>
      <c r="M7" s="9">
        <f t="shared" si="12"/>
        <v>12</v>
      </c>
      <c r="N7" s="10">
        <f>[2]Sheet2!E7</f>
        <v>26</v>
      </c>
      <c r="O7" s="10" t="str">
        <f>[2]Sheet2!F7</f>
        <v>F9</v>
      </c>
      <c r="P7" s="10">
        <f>[3]Sheet2!E7</f>
        <v>41</v>
      </c>
      <c r="Q7" s="10" t="str">
        <f>[3]Sheet2!F7</f>
        <v>E8</v>
      </c>
      <c r="R7" s="10">
        <f>[1]Sheet2!E7</f>
        <v>33</v>
      </c>
      <c r="S7" s="10" t="str">
        <f>[1]Sheet2!F7</f>
        <v>F9</v>
      </c>
      <c r="T7" s="9">
        <f t="shared" si="1"/>
        <v>100</v>
      </c>
      <c r="U7" s="9">
        <f t="shared" si="13"/>
        <v>33.333333333333336</v>
      </c>
      <c r="V7" s="9">
        <f t="shared" si="14"/>
        <v>38.116666666666667</v>
      </c>
      <c r="W7" s="9">
        <f t="shared" si="15"/>
        <v>15</v>
      </c>
      <c r="X7" s="10">
        <f>[2]Sheet2!G7</f>
        <v>63</v>
      </c>
      <c r="Y7" s="10" t="str">
        <f>[2]Sheet2!H7</f>
        <v>C4</v>
      </c>
      <c r="Z7" s="10">
        <f>[3]Sheet2!G7</f>
        <v>53</v>
      </c>
      <c r="AA7" s="10" t="str">
        <f>[3]Sheet2!H7</f>
        <v>C6</v>
      </c>
      <c r="AB7" s="10">
        <f>[1]Sheet2!G7</f>
        <v>53</v>
      </c>
      <c r="AC7" s="10" t="str">
        <f>[1]Sheet2!H7</f>
        <v>C6</v>
      </c>
      <c r="AD7" s="9">
        <f t="shared" si="2"/>
        <v>169</v>
      </c>
      <c r="AE7" s="9">
        <f t="shared" si="16"/>
        <v>56.333333333333336</v>
      </c>
      <c r="AF7" s="9">
        <f t="shared" si="17"/>
        <v>63.750000000000014</v>
      </c>
      <c r="AG7" s="9">
        <f t="shared" si="18"/>
        <v>15</v>
      </c>
      <c r="AH7" s="10">
        <f>[2]Sheet2!K7</f>
        <v>47</v>
      </c>
      <c r="AI7" s="10" t="str">
        <f>[2]Sheet2!L7</f>
        <v>D7</v>
      </c>
      <c r="AJ7" s="10">
        <f>[3]Sheet2!I7</f>
        <v>0</v>
      </c>
      <c r="AK7" s="10" t="str">
        <f>[3]Sheet2!J7</f>
        <v>F9</v>
      </c>
      <c r="AL7" s="10">
        <f>[1]Sheet2!I7</f>
        <v>0</v>
      </c>
      <c r="AM7" s="10" t="str">
        <f>[1]Sheet2!J7</f>
        <v>F9</v>
      </c>
      <c r="AN7" s="9">
        <f t="shared" si="3"/>
        <v>47</v>
      </c>
      <c r="AO7" s="9">
        <f t="shared" si="47"/>
        <v>47</v>
      </c>
      <c r="AP7" s="9">
        <f t="shared" si="20"/>
        <v>41.3</v>
      </c>
      <c r="AQ7" s="9">
        <f t="shared" si="21"/>
        <v>5</v>
      </c>
      <c r="AR7" s="10">
        <f>[2]Sheet2!O7</f>
        <v>50</v>
      </c>
      <c r="AS7" s="10" t="str">
        <f>[2]Sheet2!P7</f>
        <v>C6</v>
      </c>
      <c r="AT7" s="10">
        <f>[3]Sheet2!K7</f>
        <v>42</v>
      </c>
      <c r="AU7" s="10" t="str">
        <f>[3]Sheet2!L7</f>
        <v>E8</v>
      </c>
      <c r="AV7" s="10">
        <f>[1]Sheet2!K7</f>
        <v>40</v>
      </c>
      <c r="AW7" s="10" t="str">
        <f>[1]Sheet2!L7</f>
        <v>E8</v>
      </c>
      <c r="AX7" s="9">
        <f t="shared" si="4"/>
        <v>132</v>
      </c>
      <c r="AY7" s="9">
        <f t="shared" si="22"/>
        <v>44</v>
      </c>
      <c r="AZ7" s="9">
        <f t="shared" si="23"/>
        <v>54.941666666666663</v>
      </c>
      <c r="BA7" s="9">
        <f t="shared" si="24"/>
        <v>16</v>
      </c>
      <c r="BB7" s="10">
        <f>[2]Sheet2!Q7</f>
        <v>72</v>
      </c>
      <c r="BC7" s="10" t="str">
        <f>[2]Sheet2!R7</f>
        <v>B2</v>
      </c>
      <c r="BD7" s="10">
        <f>[3]Sheet2!M7</f>
        <v>72</v>
      </c>
      <c r="BE7" s="10" t="str">
        <f>[3]Sheet2!N7</f>
        <v>B2</v>
      </c>
      <c r="BF7" s="10">
        <f>[1]Sheet2!M7</f>
        <v>81</v>
      </c>
      <c r="BG7" s="10" t="str">
        <f>[1]Sheet2!N7</f>
        <v>A1</v>
      </c>
      <c r="BH7" s="9">
        <f t="shared" si="5"/>
        <v>225</v>
      </c>
      <c r="BI7" s="9">
        <f t="shared" si="25"/>
        <v>75</v>
      </c>
      <c r="BJ7" s="9">
        <f t="shared" si="26"/>
        <v>73.183333333333337</v>
      </c>
      <c r="BK7" s="9">
        <f t="shared" si="27"/>
        <v>10</v>
      </c>
      <c r="BL7" s="10">
        <f>[2]Sheet2!S7</f>
        <v>42</v>
      </c>
      <c r="BM7" s="10" t="str">
        <f>[2]Sheet2!T7</f>
        <v>E8</v>
      </c>
      <c r="BN7" s="10">
        <f>[3]Sheet2!O7</f>
        <v>56</v>
      </c>
      <c r="BO7" s="10" t="str">
        <f>[3]Sheet2!P7</f>
        <v>C5</v>
      </c>
      <c r="BP7" s="10">
        <f>[1]Sheet2!O7</f>
        <v>63</v>
      </c>
      <c r="BQ7" s="10" t="str">
        <f>[1]Sheet2!P7</f>
        <v>C4</v>
      </c>
      <c r="BR7" s="9">
        <f t="shared" si="6"/>
        <v>161</v>
      </c>
      <c r="BS7" s="9">
        <f t="shared" si="28"/>
        <v>53.666666666666664</v>
      </c>
      <c r="BT7" s="9">
        <f t="shared" si="29"/>
        <v>52.45</v>
      </c>
      <c r="BU7" s="9">
        <f t="shared" si="30"/>
        <v>11</v>
      </c>
      <c r="BV7" s="10">
        <f>[2]Sheet2!W7</f>
        <v>41</v>
      </c>
      <c r="BW7" s="10" t="str">
        <f>[2]Sheet2!X7</f>
        <v>E8</v>
      </c>
      <c r="BX7" s="10">
        <f>[3]Sheet2!Q7</f>
        <v>47</v>
      </c>
      <c r="BY7" s="10" t="str">
        <f>[3]Sheet2!R7</f>
        <v>D7</v>
      </c>
      <c r="BZ7" s="10">
        <f>[1]Sheet2!Q7</f>
        <v>59.2</v>
      </c>
      <c r="CA7" s="10" t="str">
        <f>[1]Sheet2!R7</f>
        <v>C5</v>
      </c>
      <c r="CB7" s="9">
        <f t="shared" si="7"/>
        <v>147.19999999999999</v>
      </c>
      <c r="CC7" s="9">
        <f t="shared" si="31"/>
        <v>49.066666666666663</v>
      </c>
      <c r="CD7" s="9">
        <f t="shared" si="32"/>
        <v>62.813333333333333</v>
      </c>
      <c r="CE7" s="9">
        <f t="shared" si="33"/>
        <v>14</v>
      </c>
      <c r="CF7" s="10">
        <f>[2]Sheet2!Y7</f>
        <v>66</v>
      </c>
      <c r="CG7" s="10" t="str">
        <f>[2]Sheet2!Z7</f>
        <v>B3</v>
      </c>
      <c r="CH7" s="10">
        <f>[3]Sheet2!S7</f>
        <v>66</v>
      </c>
      <c r="CI7" s="10" t="str">
        <f>[3]Sheet2!T7</f>
        <v>B3</v>
      </c>
      <c r="CJ7" s="10">
        <f>[1]Sheet2!S7</f>
        <v>92</v>
      </c>
      <c r="CK7" s="10" t="str">
        <f>[1]Sheet2!T7</f>
        <v>A1</v>
      </c>
      <c r="CL7" s="9">
        <f t="shared" si="8"/>
        <v>224</v>
      </c>
      <c r="CM7" s="9">
        <f t="shared" si="34"/>
        <v>74.666666666666671</v>
      </c>
      <c r="CN7" s="9">
        <f t="shared" si="35"/>
        <v>71.799999999999983</v>
      </c>
      <c r="CO7" s="9">
        <f t="shared" si="36"/>
        <v>12</v>
      </c>
      <c r="CP7" s="10">
        <f>[2]Sheet2!AC7</f>
        <v>56</v>
      </c>
      <c r="CQ7" s="10" t="str">
        <f>[2]Sheet2!AD7</f>
        <v>C5</v>
      </c>
      <c r="CR7" s="10">
        <f>[3]Sheet2!W7</f>
        <v>55</v>
      </c>
      <c r="CS7" s="10" t="str">
        <f>[3]Sheet2!X7</f>
        <v>C5</v>
      </c>
      <c r="CT7" s="10">
        <f>[1]Sheet2!W7</f>
        <v>55</v>
      </c>
      <c r="CU7" s="10" t="str">
        <f>[1]Sheet2!X7</f>
        <v>C5</v>
      </c>
      <c r="CV7" s="9">
        <f t="shared" si="9"/>
        <v>166</v>
      </c>
      <c r="CW7" s="9">
        <f t="shared" si="46"/>
        <v>55.333333333333336</v>
      </c>
      <c r="CX7" s="9">
        <f t="shared" si="37"/>
        <v>58.216666666666661</v>
      </c>
      <c r="CY7" s="9">
        <f t="shared" si="38"/>
        <v>13</v>
      </c>
      <c r="CZ7" s="10" t="s">
        <v>33</v>
      </c>
      <c r="DA7" s="10" t="s">
        <v>33</v>
      </c>
      <c r="DB7" s="10">
        <f>[3]Sheet2!U7</f>
        <v>55</v>
      </c>
      <c r="DC7" s="10" t="str">
        <f>[3]Sheet2!V7</f>
        <v>C5</v>
      </c>
      <c r="DD7" s="10">
        <f>[1]Sheet2!U7</f>
        <v>58</v>
      </c>
      <c r="DE7" s="10" t="str">
        <f>[1]Sheet2!V7</f>
        <v>C5</v>
      </c>
      <c r="DF7" s="9">
        <f t="shared" si="39"/>
        <v>113</v>
      </c>
      <c r="DG7" s="9">
        <f t="shared" si="40"/>
        <v>56.5</v>
      </c>
      <c r="DH7" s="9">
        <f t="shared" si="41"/>
        <v>57.975000000000001</v>
      </c>
      <c r="DI7" s="9">
        <f t="shared" si="42"/>
        <v>12</v>
      </c>
      <c r="DJ7">
        <f t="shared" si="43"/>
        <v>1646.2</v>
      </c>
      <c r="DK7">
        <f>[2]Sheet2!AF7</f>
        <v>48.357142857142854</v>
      </c>
      <c r="DL7">
        <f>[3]Sheet2!Z7</f>
        <v>53.2</v>
      </c>
      <c r="DM7">
        <f>[1]Sheet2!Z7</f>
        <v>58.92</v>
      </c>
      <c r="DN7">
        <f t="shared" si="44"/>
        <v>53.492380952380948</v>
      </c>
      <c r="DO7" s="9">
        <f t="shared" si="45"/>
        <v>14</v>
      </c>
      <c r="DP7" s="18" t="s">
        <v>79</v>
      </c>
      <c r="DQ7" s="15" t="s">
        <v>59</v>
      </c>
      <c r="DR7" t="s">
        <v>75</v>
      </c>
    </row>
    <row r="8" spans="1:122" ht="16.5" thickBot="1">
      <c r="A8" s="2">
        <v>6</v>
      </c>
      <c r="B8" s="17">
        <f>[1]Sheet1!A8</f>
        <v>20180161</v>
      </c>
      <c r="C8" s="32" t="str">
        <f>[1]Sheet1!B8</f>
        <v>AZUBUIKE NNAMDI INNOCENT</v>
      </c>
      <c r="D8" s="10">
        <f>[2]Sheet2!C8</f>
        <v>40</v>
      </c>
      <c r="E8" s="10" t="str">
        <f>[2]Sheet2!D8</f>
        <v>E8</v>
      </c>
      <c r="F8" s="10">
        <f>[3]Sheet2!C8</f>
        <v>33</v>
      </c>
      <c r="G8" s="10" t="str">
        <f>[3]Sheet2!D8</f>
        <v>F9</v>
      </c>
      <c r="H8" s="10">
        <f>[1]Sheet2!C8</f>
        <v>44</v>
      </c>
      <c r="I8" s="10" t="str">
        <f>[1]Sheet2!D8</f>
        <v>E8</v>
      </c>
      <c r="J8" s="9">
        <f t="shared" si="0"/>
        <v>117</v>
      </c>
      <c r="K8" s="9">
        <f t="shared" si="10"/>
        <v>39</v>
      </c>
      <c r="L8" s="9">
        <f t="shared" si="11"/>
        <v>54.65</v>
      </c>
      <c r="M8" s="9">
        <f t="shared" si="12"/>
        <v>20</v>
      </c>
      <c r="N8" s="10">
        <f>[2]Sheet2!E8</f>
        <v>28</v>
      </c>
      <c r="O8" s="10" t="str">
        <f>[2]Sheet2!F8</f>
        <v>F9</v>
      </c>
      <c r="P8" s="10">
        <f>[3]Sheet2!E8</f>
        <v>37</v>
      </c>
      <c r="Q8" s="10" t="str">
        <f>[3]Sheet2!F8</f>
        <v>F9</v>
      </c>
      <c r="R8" s="10">
        <f>[1]Sheet2!E8</f>
        <v>30</v>
      </c>
      <c r="S8" s="10" t="str">
        <f>[1]Sheet2!F8</f>
        <v>F9</v>
      </c>
      <c r="T8" s="9">
        <f t="shared" si="1"/>
        <v>95</v>
      </c>
      <c r="U8" s="9">
        <f t="shared" si="13"/>
        <v>31.666666666666668</v>
      </c>
      <c r="V8" s="9">
        <f t="shared" si="14"/>
        <v>38.116666666666667</v>
      </c>
      <c r="W8" s="9">
        <f t="shared" si="15"/>
        <v>18</v>
      </c>
      <c r="X8" s="10">
        <f>[2]Sheet2!G8</f>
        <v>33</v>
      </c>
      <c r="Y8" s="10" t="str">
        <f>[2]Sheet2!H8</f>
        <v>F9</v>
      </c>
      <c r="Z8" s="10">
        <f>[3]Sheet2!G8</f>
        <v>58</v>
      </c>
      <c r="AA8" s="10" t="str">
        <f>[3]Sheet2!H8</f>
        <v>C5</v>
      </c>
      <c r="AB8" s="10">
        <f>[1]Sheet2!G8</f>
        <v>47</v>
      </c>
      <c r="AC8" s="10" t="str">
        <f>[1]Sheet2!H8</f>
        <v>D7</v>
      </c>
      <c r="AD8" s="9">
        <f t="shared" si="2"/>
        <v>138</v>
      </c>
      <c r="AE8" s="9">
        <f t="shared" si="16"/>
        <v>46</v>
      </c>
      <c r="AF8" s="9">
        <f t="shared" si="17"/>
        <v>63.750000000000014</v>
      </c>
      <c r="AG8" s="9">
        <f t="shared" si="18"/>
        <v>19</v>
      </c>
      <c r="AH8" s="10">
        <f>[2]Sheet2!K8</f>
        <v>38</v>
      </c>
      <c r="AI8" s="10" t="str">
        <f>[2]Sheet2!L8</f>
        <v>F9</v>
      </c>
      <c r="AJ8" s="10">
        <f>[3]Sheet2!I8</f>
        <v>0</v>
      </c>
      <c r="AK8" s="10" t="str">
        <f>[3]Sheet2!J8</f>
        <v>F9</v>
      </c>
      <c r="AL8" s="10">
        <f>[1]Sheet2!I8</f>
        <v>0</v>
      </c>
      <c r="AM8" s="10" t="str">
        <f>[1]Sheet2!J8</f>
        <v>F9</v>
      </c>
      <c r="AN8" s="9">
        <f t="shared" si="3"/>
        <v>38</v>
      </c>
      <c r="AO8" s="9">
        <f t="shared" si="47"/>
        <v>38</v>
      </c>
      <c r="AP8" s="9">
        <f t="shared" si="20"/>
        <v>41.3</v>
      </c>
      <c r="AQ8" s="9">
        <f t="shared" si="21"/>
        <v>12</v>
      </c>
      <c r="AR8" s="10">
        <f>[2]Sheet2!O8</f>
        <v>37</v>
      </c>
      <c r="AS8" s="10" t="str">
        <f>[2]Sheet2!P8</f>
        <v>F9</v>
      </c>
      <c r="AT8" s="10">
        <f>[3]Sheet2!K8</f>
        <v>31</v>
      </c>
      <c r="AU8" s="10" t="str">
        <f>[3]Sheet2!L8</f>
        <v>F9</v>
      </c>
      <c r="AV8" s="10">
        <f>[1]Sheet2!K8</f>
        <v>30</v>
      </c>
      <c r="AW8" s="10" t="str">
        <f>[1]Sheet2!L8</f>
        <v>F9</v>
      </c>
      <c r="AX8" s="9">
        <f t="shared" si="4"/>
        <v>98</v>
      </c>
      <c r="AY8" s="9">
        <f t="shared" si="22"/>
        <v>32.666666666666664</v>
      </c>
      <c r="AZ8" s="9">
        <f t="shared" si="23"/>
        <v>54.941666666666663</v>
      </c>
      <c r="BA8" s="9">
        <f t="shared" si="24"/>
        <v>20</v>
      </c>
      <c r="BB8" s="10">
        <f>[2]Sheet2!Q8</f>
        <v>51</v>
      </c>
      <c r="BC8" s="10" t="str">
        <f>[2]Sheet2!R8</f>
        <v>C6</v>
      </c>
      <c r="BD8" s="10">
        <f>[3]Sheet2!M8</f>
        <v>64</v>
      </c>
      <c r="BE8" s="10" t="str">
        <f>[3]Sheet2!N8</f>
        <v>C4</v>
      </c>
      <c r="BF8" s="10">
        <f>[1]Sheet2!M8</f>
        <v>52</v>
      </c>
      <c r="BG8" s="10" t="str">
        <f>[1]Sheet2!N8</f>
        <v>C6</v>
      </c>
      <c r="BH8" s="9">
        <f t="shared" si="5"/>
        <v>167</v>
      </c>
      <c r="BI8" s="9">
        <f t="shared" si="25"/>
        <v>55.666666666666664</v>
      </c>
      <c r="BJ8" s="9">
        <f t="shared" si="26"/>
        <v>73.183333333333337</v>
      </c>
      <c r="BK8" s="9">
        <f t="shared" si="27"/>
        <v>20</v>
      </c>
      <c r="BL8" s="10">
        <f>[2]Sheet2!S8</f>
        <v>30</v>
      </c>
      <c r="BM8" s="10" t="str">
        <f>[2]Sheet2!T8</f>
        <v>F9</v>
      </c>
      <c r="BN8" s="10">
        <f>[3]Sheet2!O8</f>
        <v>24</v>
      </c>
      <c r="BO8" s="10" t="str">
        <f>[3]Sheet2!P8</f>
        <v>F9</v>
      </c>
      <c r="BP8" s="10">
        <f>[1]Sheet2!O8</f>
        <v>38</v>
      </c>
      <c r="BQ8" s="10" t="str">
        <f>[1]Sheet2!P8</f>
        <v>F9</v>
      </c>
      <c r="BR8" s="9">
        <f t="shared" si="6"/>
        <v>92</v>
      </c>
      <c r="BS8" s="9">
        <f t="shared" si="28"/>
        <v>30.666666666666668</v>
      </c>
      <c r="BT8" s="9">
        <f t="shared" si="29"/>
        <v>52.45</v>
      </c>
      <c r="BU8" s="9">
        <f t="shared" si="30"/>
        <v>19</v>
      </c>
      <c r="BV8" s="10">
        <f>[2]Sheet2!W8</f>
        <v>40</v>
      </c>
      <c r="BW8" s="10" t="str">
        <f>[2]Sheet2!X8</f>
        <v>E8</v>
      </c>
      <c r="BX8" s="10">
        <f>[3]Sheet2!Q8</f>
        <v>31</v>
      </c>
      <c r="BY8" s="10" t="str">
        <f>[3]Sheet2!R8</f>
        <v>F9</v>
      </c>
      <c r="BZ8" s="10">
        <f>[1]Sheet2!Q8</f>
        <v>47.6</v>
      </c>
      <c r="CA8" s="10" t="str">
        <f>[1]Sheet2!R8</f>
        <v>D7</v>
      </c>
      <c r="CB8" s="9">
        <f t="shared" si="7"/>
        <v>118.6</v>
      </c>
      <c r="CC8" s="9">
        <f t="shared" si="31"/>
        <v>39.533333333333331</v>
      </c>
      <c r="CD8" s="9">
        <f t="shared" si="32"/>
        <v>62.813333333333333</v>
      </c>
      <c r="CE8" s="9">
        <f t="shared" si="33"/>
        <v>20</v>
      </c>
      <c r="CF8" s="10">
        <f>[2]Sheet2!Y8</f>
        <v>35</v>
      </c>
      <c r="CG8" s="10" t="str">
        <f>[2]Sheet2!Z8</f>
        <v>F9</v>
      </c>
      <c r="CH8" s="10">
        <f>[3]Sheet2!S8</f>
        <v>57</v>
      </c>
      <c r="CI8" s="10" t="str">
        <f>[3]Sheet2!T8</f>
        <v>C5</v>
      </c>
      <c r="CJ8" s="10">
        <f>[1]Sheet2!S8</f>
        <v>75</v>
      </c>
      <c r="CK8" s="10" t="str">
        <f>[1]Sheet2!T8</f>
        <v>A1</v>
      </c>
      <c r="CL8" s="9">
        <f t="shared" si="8"/>
        <v>167</v>
      </c>
      <c r="CM8" s="9">
        <f t="shared" si="34"/>
        <v>55.666666666666664</v>
      </c>
      <c r="CN8" s="9">
        <f t="shared" si="35"/>
        <v>71.799999999999983</v>
      </c>
      <c r="CO8" s="9">
        <f t="shared" si="36"/>
        <v>17</v>
      </c>
      <c r="CP8" s="10">
        <f>[2]Sheet2!AC8</f>
        <v>47</v>
      </c>
      <c r="CQ8" s="10" t="str">
        <f>[2]Sheet2!AD8</f>
        <v>D7</v>
      </c>
      <c r="CR8" s="10">
        <f>[3]Sheet2!W8</f>
        <v>29</v>
      </c>
      <c r="CS8" s="10" t="str">
        <f>[3]Sheet2!X8</f>
        <v>F9</v>
      </c>
      <c r="CT8" s="10">
        <f>[1]Sheet2!W8</f>
        <v>49</v>
      </c>
      <c r="CU8" s="10" t="str">
        <f>[1]Sheet2!X8</f>
        <v>D7</v>
      </c>
      <c r="CV8" s="9">
        <f t="shared" si="9"/>
        <v>125</v>
      </c>
      <c r="CW8" s="9">
        <f t="shared" si="46"/>
        <v>41.666666666666664</v>
      </c>
      <c r="CX8" s="9">
        <f t="shared" si="37"/>
        <v>58.216666666666661</v>
      </c>
      <c r="CY8" s="9">
        <f t="shared" si="38"/>
        <v>18</v>
      </c>
      <c r="CZ8" s="10" t="s">
        <v>33</v>
      </c>
      <c r="DA8" s="10" t="s">
        <v>33</v>
      </c>
      <c r="DB8" s="10">
        <f>[3]Sheet2!U8</f>
        <v>42</v>
      </c>
      <c r="DC8" s="10" t="str">
        <f>[3]Sheet2!V8</f>
        <v>E8</v>
      </c>
      <c r="DD8" s="10">
        <f>[1]Sheet2!U8</f>
        <v>51</v>
      </c>
      <c r="DE8" s="10" t="str">
        <f>[1]Sheet2!V8</f>
        <v>C6</v>
      </c>
      <c r="DF8" s="9">
        <f t="shared" si="39"/>
        <v>93</v>
      </c>
      <c r="DG8" s="9">
        <f t="shared" si="40"/>
        <v>46.5</v>
      </c>
      <c r="DH8" s="9">
        <f t="shared" si="41"/>
        <v>57.975000000000001</v>
      </c>
      <c r="DI8" s="9">
        <f t="shared" si="42"/>
        <v>15</v>
      </c>
      <c r="DJ8">
        <f t="shared" si="43"/>
        <v>1248.5999999999999</v>
      </c>
      <c r="DK8">
        <f>[2]Sheet2!AF8</f>
        <v>36.142857142857146</v>
      </c>
      <c r="DL8">
        <f>[3]Sheet2!Z8</f>
        <v>40.6</v>
      </c>
      <c r="DM8">
        <f>[1]Sheet2!Z8</f>
        <v>46.36</v>
      </c>
      <c r="DN8">
        <f t="shared" si="44"/>
        <v>41.034285714285716</v>
      </c>
      <c r="DO8" s="9">
        <f t="shared" si="45"/>
        <v>19</v>
      </c>
      <c r="DP8" s="18" t="s">
        <v>80</v>
      </c>
      <c r="DQ8" s="15" t="s">
        <v>60</v>
      </c>
      <c r="DR8" t="s">
        <v>76</v>
      </c>
    </row>
    <row r="9" spans="1:122" ht="26.25" thickBot="1">
      <c r="A9" s="2">
        <v>7</v>
      </c>
      <c r="B9" s="17">
        <f>[1]Sheet1!A9</f>
        <v>20180155</v>
      </c>
      <c r="C9" s="11" t="str">
        <f>[1]Sheet1!B9</f>
        <v>CHIBUEZE CHIMMELLUM PRECIOUS</v>
      </c>
      <c r="D9" s="10">
        <f>[2]Sheet2!C9</f>
        <v>50</v>
      </c>
      <c r="E9" s="10" t="str">
        <f>[2]Sheet2!D9</f>
        <v>C6</v>
      </c>
      <c r="F9" s="10">
        <f>[3]Sheet2!C9</f>
        <v>42</v>
      </c>
      <c r="G9" s="10" t="str">
        <f>[3]Sheet2!D9</f>
        <v>E8</v>
      </c>
      <c r="H9" s="10">
        <f>[1]Sheet2!C9</f>
        <v>50</v>
      </c>
      <c r="I9" s="10" t="str">
        <f>[1]Sheet2!D9</f>
        <v>C6</v>
      </c>
      <c r="J9" s="9">
        <f t="shared" si="0"/>
        <v>142</v>
      </c>
      <c r="K9" s="9">
        <f t="shared" si="10"/>
        <v>47.333333333333336</v>
      </c>
      <c r="L9" s="9">
        <f t="shared" si="11"/>
        <v>54.65</v>
      </c>
      <c r="M9" s="9">
        <f t="shared" si="12"/>
        <v>17</v>
      </c>
      <c r="N9" s="10">
        <f>[2]Sheet2!E9</f>
        <v>31</v>
      </c>
      <c r="O9" s="10" t="str">
        <f>[2]Sheet2!F9</f>
        <v>F9</v>
      </c>
      <c r="P9" s="10">
        <f>[3]Sheet2!E9</f>
        <v>39</v>
      </c>
      <c r="Q9" s="10" t="str">
        <f>[3]Sheet2!F9</f>
        <v>F9</v>
      </c>
      <c r="R9" s="10">
        <f>[1]Sheet2!E9</f>
        <v>31</v>
      </c>
      <c r="S9" s="10" t="str">
        <f>[1]Sheet2!F9</f>
        <v>F9</v>
      </c>
      <c r="T9" s="9">
        <f t="shared" si="1"/>
        <v>101</v>
      </c>
      <c r="U9" s="9">
        <f t="shared" si="13"/>
        <v>33.666666666666664</v>
      </c>
      <c r="V9" s="9">
        <f t="shared" si="14"/>
        <v>38.116666666666667</v>
      </c>
      <c r="W9" s="9">
        <f t="shared" si="15"/>
        <v>14</v>
      </c>
      <c r="X9" s="10">
        <f>[2]Sheet2!G9</f>
        <v>37</v>
      </c>
      <c r="Y9" s="10" t="str">
        <f>[2]Sheet2!H9</f>
        <v>F9</v>
      </c>
      <c r="Z9" s="10">
        <f>[3]Sheet2!G9</f>
        <v>60</v>
      </c>
      <c r="AA9" s="10" t="str">
        <f>[3]Sheet2!H9</f>
        <v>C4</v>
      </c>
      <c r="AB9" s="10">
        <f>[1]Sheet2!G9</f>
        <v>58</v>
      </c>
      <c r="AC9" s="10" t="str">
        <f>[1]Sheet2!H9</f>
        <v>C5</v>
      </c>
      <c r="AD9" s="9">
        <f t="shared" si="2"/>
        <v>155</v>
      </c>
      <c r="AE9" s="9">
        <f t="shared" si="16"/>
        <v>51.666666666666664</v>
      </c>
      <c r="AF9" s="9">
        <f t="shared" si="17"/>
        <v>63.750000000000014</v>
      </c>
      <c r="AG9" s="9">
        <f t="shared" si="18"/>
        <v>16</v>
      </c>
      <c r="AH9" s="10">
        <f>[2]Sheet2!K9</f>
        <v>29</v>
      </c>
      <c r="AI9" s="10" t="str">
        <f>[2]Sheet2!L9</f>
        <v>F9</v>
      </c>
      <c r="AJ9" s="10">
        <f>[3]Sheet2!I9</f>
        <v>0</v>
      </c>
      <c r="AK9" s="10" t="str">
        <f>[3]Sheet2!J9</f>
        <v>F9</v>
      </c>
      <c r="AL9" s="10">
        <f>[1]Sheet2!I9</f>
        <v>0</v>
      </c>
      <c r="AM9" s="10" t="str">
        <f>[1]Sheet2!J9</f>
        <v>F9</v>
      </c>
      <c r="AN9" s="9">
        <f t="shared" si="3"/>
        <v>29</v>
      </c>
      <c r="AO9" s="9">
        <f t="shared" si="47"/>
        <v>29</v>
      </c>
      <c r="AP9" s="9">
        <f t="shared" si="20"/>
        <v>41.3</v>
      </c>
      <c r="AQ9" s="9">
        <f t="shared" si="21"/>
        <v>18</v>
      </c>
      <c r="AR9" s="10">
        <f>[2]Sheet2!O9</f>
        <v>48</v>
      </c>
      <c r="AS9" s="10" t="str">
        <f>[2]Sheet2!P9</f>
        <v>D7</v>
      </c>
      <c r="AT9" s="10">
        <f>[3]Sheet2!K9</f>
        <v>51</v>
      </c>
      <c r="AU9" s="10" t="str">
        <f>[3]Sheet2!L9</f>
        <v>C6</v>
      </c>
      <c r="AV9" s="10">
        <f>[1]Sheet2!K9</f>
        <v>43</v>
      </c>
      <c r="AW9" s="10" t="str">
        <f>[1]Sheet2!L9</f>
        <v>E8</v>
      </c>
      <c r="AX9" s="9">
        <f t="shared" si="4"/>
        <v>142</v>
      </c>
      <c r="AY9" s="9">
        <f t="shared" si="22"/>
        <v>47.333333333333336</v>
      </c>
      <c r="AZ9" s="9">
        <f t="shared" si="23"/>
        <v>54.941666666666663</v>
      </c>
      <c r="BA9" s="9">
        <f t="shared" si="24"/>
        <v>15</v>
      </c>
      <c r="BB9" s="10">
        <f>[2]Sheet2!Q9</f>
        <v>52</v>
      </c>
      <c r="BC9" s="10" t="str">
        <f>[2]Sheet2!R9</f>
        <v>C6</v>
      </c>
      <c r="BD9" s="10">
        <f>[3]Sheet2!M9</f>
        <v>68</v>
      </c>
      <c r="BE9" s="10" t="str">
        <f>[3]Sheet2!N9</f>
        <v>B3</v>
      </c>
      <c r="BF9" s="10">
        <f>[1]Sheet2!M9</f>
        <v>67</v>
      </c>
      <c r="BG9" s="10" t="str">
        <f>[1]Sheet2!N9</f>
        <v>B3</v>
      </c>
      <c r="BH9" s="9">
        <f t="shared" si="5"/>
        <v>187</v>
      </c>
      <c r="BI9" s="9">
        <f t="shared" si="25"/>
        <v>62.333333333333336</v>
      </c>
      <c r="BJ9" s="9">
        <f t="shared" si="26"/>
        <v>73.183333333333337</v>
      </c>
      <c r="BK9" s="9">
        <f t="shared" si="27"/>
        <v>16</v>
      </c>
      <c r="BL9" s="10">
        <f>[2]Sheet2!S9</f>
        <v>42</v>
      </c>
      <c r="BM9" s="10" t="str">
        <f>[2]Sheet2!T9</f>
        <v>E8</v>
      </c>
      <c r="BN9" s="10">
        <f>[3]Sheet2!O9</f>
        <v>36</v>
      </c>
      <c r="BO9" s="10" t="str">
        <f>[3]Sheet2!P9</f>
        <v>F9</v>
      </c>
      <c r="BP9" s="10">
        <f>[1]Sheet2!O9</f>
        <v>50</v>
      </c>
      <c r="BQ9" s="10" t="str">
        <f>[1]Sheet2!P9</f>
        <v>C6</v>
      </c>
      <c r="BR9" s="9">
        <f t="shared" si="6"/>
        <v>128</v>
      </c>
      <c r="BS9" s="9">
        <f t="shared" si="28"/>
        <v>42.666666666666664</v>
      </c>
      <c r="BT9" s="9">
        <f t="shared" si="29"/>
        <v>52.45</v>
      </c>
      <c r="BU9" s="9">
        <f t="shared" si="30"/>
        <v>15</v>
      </c>
      <c r="BV9" s="10">
        <f>[2]Sheet2!W9</f>
        <v>35</v>
      </c>
      <c r="BW9" s="10" t="str">
        <f>[2]Sheet2!X9</f>
        <v>F9</v>
      </c>
      <c r="BX9" s="10">
        <f>[3]Sheet2!Q9</f>
        <v>45</v>
      </c>
      <c r="BY9" s="10" t="str">
        <f>[3]Sheet2!R9</f>
        <v>D7</v>
      </c>
      <c r="BZ9" s="10">
        <f>[1]Sheet2!Q9</f>
        <v>51.2</v>
      </c>
      <c r="CA9" s="10" t="str">
        <f>[1]Sheet2!R9</f>
        <v>C6</v>
      </c>
      <c r="CB9" s="9">
        <f t="shared" si="7"/>
        <v>131.19999999999999</v>
      </c>
      <c r="CC9" s="9">
        <f t="shared" si="31"/>
        <v>43.733333333333327</v>
      </c>
      <c r="CD9" s="9">
        <f t="shared" si="32"/>
        <v>62.813333333333333</v>
      </c>
      <c r="CE9" s="9">
        <f t="shared" si="33"/>
        <v>18</v>
      </c>
      <c r="CF9" s="10">
        <f>[2]Sheet2!Y9</f>
        <v>46</v>
      </c>
      <c r="CG9" s="10" t="str">
        <f>[2]Sheet2!Z9</f>
        <v>D7</v>
      </c>
      <c r="CH9" s="10">
        <f>[3]Sheet2!S9</f>
        <v>64</v>
      </c>
      <c r="CI9" s="10" t="str">
        <f>[3]Sheet2!T9</f>
        <v>C4</v>
      </c>
      <c r="CJ9" s="10">
        <f>[1]Sheet2!S9</f>
        <v>88</v>
      </c>
      <c r="CK9" s="10" t="str">
        <f>[1]Sheet2!T9</f>
        <v>A1</v>
      </c>
      <c r="CL9" s="9">
        <f t="shared" si="8"/>
        <v>198</v>
      </c>
      <c r="CM9" s="9">
        <f t="shared" si="34"/>
        <v>66</v>
      </c>
      <c r="CN9" s="9">
        <f t="shared" si="35"/>
        <v>71.799999999999983</v>
      </c>
      <c r="CO9" s="9">
        <f t="shared" si="36"/>
        <v>15</v>
      </c>
      <c r="CP9" s="10">
        <f>[2]Sheet2!AC9</f>
        <v>49</v>
      </c>
      <c r="CQ9" s="10" t="str">
        <f>[2]Sheet2!AD9</f>
        <v>D7</v>
      </c>
      <c r="CR9" s="10">
        <f>[3]Sheet2!W9</f>
        <v>59</v>
      </c>
      <c r="CS9" s="10" t="str">
        <f>[3]Sheet2!X9</f>
        <v>C5</v>
      </c>
      <c r="CT9" s="10">
        <f>[1]Sheet2!W9</f>
        <v>63</v>
      </c>
      <c r="CU9" s="10" t="str">
        <f>[1]Sheet2!X9</f>
        <v>C4</v>
      </c>
      <c r="CV9" s="9">
        <f t="shared" si="9"/>
        <v>171</v>
      </c>
      <c r="CW9" s="9">
        <f t="shared" si="46"/>
        <v>57</v>
      </c>
      <c r="CX9" s="9">
        <f t="shared" si="37"/>
        <v>58.216666666666661</v>
      </c>
      <c r="CY9" s="9">
        <f t="shared" si="38"/>
        <v>9</v>
      </c>
      <c r="CZ9" s="10" t="s">
        <v>33</v>
      </c>
      <c r="DA9" s="10" t="s">
        <v>33</v>
      </c>
      <c r="DB9" s="10">
        <f>[3]Sheet2!U9</f>
        <v>41</v>
      </c>
      <c r="DC9" s="10" t="str">
        <f>[3]Sheet2!V9</f>
        <v>E8</v>
      </c>
      <c r="DD9" s="10">
        <f>[1]Sheet2!U9</f>
        <v>50</v>
      </c>
      <c r="DE9" s="10" t="str">
        <f>[1]Sheet2!V9</f>
        <v>C6</v>
      </c>
      <c r="DF9" s="9">
        <f t="shared" si="39"/>
        <v>91</v>
      </c>
      <c r="DG9" s="9">
        <f t="shared" si="40"/>
        <v>45.5</v>
      </c>
      <c r="DH9" s="9">
        <f t="shared" si="41"/>
        <v>57.975000000000001</v>
      </c>
      <c r="DI9" s="9">
        <f t="shared" si="42"/>
        <v>16</v>
      </c>
      <c r="DJ9">
        <f t="shared" si="43"/>
        <v>1475.2</v>
      </c>
      <c r="DK9">
        <f>[2]Sheet2!AF9</f>
        <v>40.285714285714285</v>
      </c>
      <c r="DL9">
        <f>[3]Sheet2!Z9</f>
        <v>50.5</v>
      </c>
      <c r="DM9">
        <f>[1]Sheet2!Z9</f>
        <v>55.120000000000005</v>
      </c>
      <c r="DN9">
        <f t="shared" si="44"/>
        <v>48.635238095238094</v>
      </c>
      <c r="DO9" s="9">
        <f t="shared" si="45"/>
        <v>16</v>
      </c>
      <c r="DP9" s="18" t="s">
        <v>80</v>
      </c>
      <c r="DQ9" s="15" t="s">
        <v>61</v>
      </c>
      <c r="DR9" t="s">
        <v>77</v>
      </c>
    </row>
    <row r="10" spans="1:122" ht="16.5" thickBot="1">
      <c r="A10" s="2">
        <v>8</v>
      </c>
      <c r="B10" s="17">
        <f>[1]Sheet1!A10</f>
        <v>20180176</v>
      </c>
      <c r="C10" s="32" t="str">
        <f>[1]Sheet1!B10</f>
        <v>CHIELOZONA PRECIOUS</v>
      </c>
      <c r="D10" s="10">
        <f>[2]Sheet2!C10</f>
        <v>52</v>
      </c>
      <c r="E10" s="10" t="str">
        <f>[2]Sheet2!D10</f>
        <v>C6</v>
      </c>
      <c r="F10" s="10">
        <f>[3]Sheet2!C10</f>
        <v>40</v>
      </c>
      <c r="G10" s="10" t="str">
        <f>[3]Sheet2!D10</f>
        <v>E8</v>
      </c>
      <c r="H10" s="10">
        <f>[1]Sheet2!C10</f>
        <v>45</v>
      </c>
      <c r="I10" s="10" t="str">
        <f>[1]Sheet2!D10</f>
        <v>D7</v>
      </c>
      <c r="J10" s="9">
        <f t="shared" si="0"/>
        <v>137</v>
      </c>
      <c r="K10" s="9">
        <f t="shared" si="10"/>
        <v>45.666666666666664</v>
      </c>
      <c r="L10" s="9">
        <f t="shared" si="11"/>
        <v>54.65</v>
      </c>
      <c r="M10" s="9">
        <f t="shared" si="12"/>
        <v>19</v>
      </c>
      <c r="N10" s="10">
        <f>[2]Sheet2!E10</f>
        <v>26</v>
      </c>
      <c r="O10" s="10" t="str">
        <f>[2]Sheet2!F10</f>
        <v>F9</v>
      </c>
      <c r="P10" s="10">
        <f>[3]Sheet2!E10</f>
        <v>45</v>
      </c>
      <c r="Q10" s="10" t="str">
        <f>[3]Sheet2!F10</f>
        <v>D7</v>
      </c>
      <c r="R10" s="10">
        <f>[1]Sheet2!E10</f>
        <v>27</v>
      </c>
      <c r="S10" s="10" t="str">
        <f>[1]Sheet2!F10</f>
        <v>F9</v>
      </c>
      <c r="T10" s="9">
        <f t="shared" si="1"/>
        <v>98</v>
      </c>
      <c r="U10" s="9">
        <f t="shared" si="13"/>
        <v>32.666666666666664</v>
      </c>
      <c r="V10" s="9">
        <f t="shared" si="14"/>
        <v>38.116666666666667</v>
      </c>
      <c r="W10" s="9">
        <f t="shared" si="15"/>
        <v>16</v>
      </c>
      <c r="X10" s="10">
        <f>[2]Sheet2!G10</f>
        <v>34</v>
      </c>
      <c r="Y10" s="10" t="str">
        <f>[2]Sheet2!H10</f>
        <v>F9</v>
      </c>
      <c r="Z10" s="10">
        <f>[3]Sheet2!G10</f>
        <v>58</v>
      </c>
      <c r="AA10" s="10" t="str">
        <f>[3]Sheet2!H10</f>
        <v>C5</v>
      </c>
      <c r="AB10" s="10">
        <f>[1]Sheet2!G10</f>
        <v>59</v>
      </c>
      <c r="AC10" s="10" t="str">
        <f>[1]Sheet2!H10</f>
        <v>C5</v>
      </c>
      <c r="AD10" s="9">
        <f t="shared" si="2"/>
        <v>151</v>
      </c>
      <c r="AE10" s="9">
        <f t="shared" si="16"/>
        <v>50.333333333333336</v>
      </c>
      <c r="AF10" s="9">
        <f t="shared" si="17"/>
        <v>63.750000000000014</v>
      </c>
      <c r="AG10" s="9">
        <f t="shared" si="18"/>
        <v>18</v>
      </c>
      <c r="AH10" s="10">
        <f>[2]Sheet2!K10</f>
        <v>30</v>
      </c>
      <c r="AI10" s="10" t="str">
        <f>[2]Sheet2!L10</f>
        <v>F9</v>
      </c>
      <c r="AJ10" s="10">
        <f>[3]Sheet2!I10</f>
        <v>0</v>
      </c>
      <c r="AK10" s="10" t="str">
        <f>[3]Sheet2!J10</f>
        <v>F9</v>
      </c>
      <c r="AL10" s="10">
        <f>[1]Sheet2!I10</f>
        <v>0</v>
      </c>
      <c r="AM10" s="10" t="str">
        <f>[1]Sheet2!J10</f>
        <v>F9</v>
      </c>
      <c r="AN10" s="9">
        <f t="shared" si="3"/>
        <v>30</v>
      </c>
      <c r="AO10" s="9">
        <f t="shared" si="47"/>
        <v>30</v>
      </c>
      <c r="AP10" s="9">
        <f t="shared" si="20"/>
        <v>41.3</v>
      </c>
      <c r="AQ10" s="9">
        <f t="shared" si="21"/>
        <v>17</v>
      </c>
      <c r="AR10" s="10">
        <f>[2]Sheet2!O10</f>
        <v>39</v>
      </c>
      <c r="AS10" s="10" t="str">
        <f>[2]Sheet2!P10</f>
        <v>F9</v>
      </c>
      <c r="AT10" s="10">
        <f>[3]Sheet2!K10</f>
        <v>41</v>
      </c>
      <c r="AU10" s="10" t="str">
        <f>[3]Sheet2!L10</f>
        <v>E8</v>
      </c>
      <c r="AV10" s="10">
        <f>[1]Sheet2!K10</f>
        <v>48</v>
      </c>
      <c r="AW10" s="10" t="str">
        <f>[1]Sheet2!L10</f>
        <v>D7</v>
      </c>
      <c r="AX10" s="9">
        <f t="shared" si="4"/>
        <v>128</v>
      </c>
      <c r="AY10" s="9">
        <f>AVERAGE(AT10,AV10)</f>
        <v>44.5</v>
      </c>
      <c r="AZ10" s="9">
        <f t="shared" si="23"/>
        <v>54.941666666666663</v>
      </c>
      <c r="BA10" s="9">
        <f t="shared" si="24"/>
        <v>19</v>
      </c>
      <c r="BB10" s="10">
        <f>[2]Sheet2!Q10</f>
        <v>48</v>
      </c>
      <c r="BC10" s="10" t="str">
        <f>[2]Sheet2!R10</f>
        <v>D7</v>
      </c>
      <c r="BD10" s="10">
        <f>[3]Sheet2!M10</f>
        <v>71</v>
      </c>
      <c r="BE10" s="10" t="str">
        <f>[3]Sheet2!N10</f>
        <v>B2</v>
      </c>
      <c r="BF10" s="10">
        <f>[1]Sheet2!M10</f>
        <v>63</v>
      </c>
      <c r="BG10" s="10" t="str">
        <f>[1]Sheet2!N10</f>
        <v>C4</v>
      </c>
      <c r="BH10" s="9">
        <f t="shared" si="5"/>
        <v>182</v>
      </c>
      <c r="BI10" s="9">
        <f t="shared" si="25"/>
        <v>60.666666666666664</v>
      </c>
      <c r="BJ10" s="9">
        <f t="shared" si="26"/>
        <v>73.183333333333337</v>
      </c>
      <c r="BK10" s="9">
        <f t="shared" si="27"/>
        <v>18</v>
      </c>
      <c r="BL10" s="10">
        <f>[2]Sheet2!S10</f>
        <v>26</v>
      </c>
      <c r="BM10" s="10" t="str">
        <f>[2]Sheet2!T10</f>
        <v>F9</v>
      </c>
      <c r="BN10" s="10">
        <f>[3]Sheet2!O10</f>
        <v>38</v>
      </c>
      <c r="BO10" s="10" t="str">
        <f>[3]Sheet2!P10</f>
        <v>F9</v>
      </c>
      <c r="BP10" s="10">
        <f>[1]Sheet2!O10</f>
        <v>42</v>
      </c>
      <c r="BQ10" s="10" t="str">
        <f>[1]Sheet2!P10</f>
        <v>E8</v>
      </c>
      <c r="BR10" s="9">
        <f t="shared" si="6"/>
        <v>106</v>
      </c>
      <c r="BS10" s="9">
        <f t="shared" si="28"/>
        <v>35.333333333333336</v>
      </c>
      <c r="BT10" s="9">
        <f t="shared" si="29"/>
        <v>52.45</v>
      </c>
      <c r="BU10" s="9">
        <f t="shared" si="30"/>
        <v>17</v>
      </c>
      <c r="BV10" s="10">
        <f>[2]Sheet2!W10</f>
        <v>37</v>
      </c>
      <c r="BW10" s="10" t="str">
        <f>[2]Sheet2!X10</f>
        <v>F9</v>
      </c>
      <c r="BX10" s="10">
        <f>[3]Sheet2!Q10</f>
        <v>48</v>
      </c>
      <c r="BY10" s="10" t="str">
        <f>[3]Sheet2!R10</f>
        <v>D7</v>
      </c>
      <c r="BZ10" s="10">
        <f>[1]Sheet2!Q10</f>
        <v>51.400000000000006</v>
      </c>
      <c r="CA10" s="10" t="str">
        <f>[1]Sheet2!R10</f>
        <v>C6</v>
      </c>
      <c r="CB10" s="9">
        <f t="shared" si="7"/>
        <v>136.4</v>
      </c>
      <c r="CC10" s="9">
        <f t="shared" si="31"/>
        <v>45.466666666666669</v>
      </c>
      <c r="CD10" s="9">
        <f t="shared" si="32"/>
        <v>62.813333333333333</v>
      </c>
      <c r="CE10" s="9">
        <f t="shared" si="33"/>
        <v>16</v>
      </c>
      <c r="CF10" s="10">
        <f>[2]Sheet2!Y10</f>
        <v>39</v>
      </c>
      <c r="CG10" s="10" t="str">
        <f>[2]Sheet2!Z10</f>
        <v>F9</v>
      </c>
      <c r="CH10" s="10">
        <f>[3]Sheet2!S10</f>
        <v>62</v>
      </c>
      <c r="CI10" s="10" t="str">
        <f>[3]Sheet2!T10</f>
        <v>C4</v>
      </c>
      <c r="CJ10" s="10">
        <f>[1]Sheet2!S10</f>
        <v>74</v>
      </c>
      <c r="CK10" s="10" t="str">
        <f>[1]Sheet2!T10</f>
        <v>B2</v>
      </c>
      <c r="CL10" s="9">
        <f t="shared" si="8"/>
        <v>175</v>
      </c>
      <c r="CM10" s="9">
        <f t="shared" si="34"/>
        <v>58.333333333333336</v>
      </c>
      <c r="CN10" s="9">
        <f t="shared" si="35"/>
        <v>71.799999999999983</v>
      </c>
      <c r="CO10" s="9">
        <f t="shared" si="36"/>
        <v>16</v>
      </c>
      <c r="CP10" s="10">
        <f>[2]Sheet2!AC10</f>
        <v>47</v>
      </c>
      <c r="CQ10" s="10" t="str">
        <f>[2]Sheet2!AD10</f>
        <v>D7</v>
      </c>
      <c r="CR10" s="10">
        <f>[3]Sheet2!W10</f>
        <v>52</v>
      </c>
      <c r="CS10" s="10" t="str">
        <f>[3]Sheet2!X10</f>
        <v>C6</v>
      </c>
      <c r="CT10" s="10">
        <f>[1]Sheet2!W10</f>
        <v>47</v>
      </c>
      <c r="CU10" s="10" t="str">
        <f>[1]Sheet2!X10</f>
        <v>D7</v>
      </c>
      <c r="CV10" s="9">
        <f t="shared" si="9"/>
        <v>146</v>
      </c>
      <c r="CW10" s="9">
        <f>AVERAGE(CP10)</f>
        <v>47</v>
      </c>
      <c r="CX10" s="9">
        <f t="shared" si="37"/>
        <v>58.216666666666661</v>
      </c>
      <c r="CY10" s="9">
        <f t="shared" si="38"/>
        <v>16</v>
      </c>
      <c r="CZ10" s="10" t="s">
        <v>33</v>
      </c>
      <c r="DA10" s="10" t="s">
        <v>33</v>
      </c>
      <c r="DB10" s="10">
        <f>[3]Sheet2!U10</f>
        <v>39</v>
      </c>
      <c r="DC10" s="10" t="str">
        <f>[3]Sheet2!V10</f>
        <v>F9</v>
      </c>
      <c r="DD10" s="10">
        <f>[1]Sheet2!U10</f>
        <v>45</v>
      </c>
      <c r="DE10" s="10" t="str">
        <f>[1]Sheet2!V10</f>
        <v>D7</v>
      </c>
      <c r="DF10" s="9">
        <f t="shared" si="39"/>
        <v>84</v>
      </c>
      <c r="DG10" s="9">
        <f t="shared" si="40"/>
        <v>42</v>
      </c>
      <c r="DH10" s="9">
        <f t="shared" si="41"/>
        <v>57.975000000000001</v>
      </c>
      <c r="DI10" s="9">
        <f t="shared" si="42"/>
        <v>18</v>
      </c>
      <c r="DJ10">
        <f t="shared" si="43"/>
        <v>1373.4</v>
      </c>
      <c r="DK10">
        <f>[2]Sheet2!AF10</f>
        <v>35.785714285714285</v>
      </c>
      <c r="DL10">
        <f>[3]Sheet2!Z10</f>
        <v>49.4</v>
      </c>
      <c r="DM10">
        <f>[1]Sheet2!Z10</f>
        <v>50.14</v>
      </c>
      <c r="DN10">
        <f t="shared" si="44"/>
        <v>45.10857142857143</v>
      </c>
      <c r="DO10" s="9">
        <f t="shared" si="45"/>
        <v>18</v>
      </c>
      <c r="DP10" s="18" t="s">
        <v>79</v>
      </c>
      <c r="DQ10" s="15" t="s">
        <v>62</v>
      </c>
      <c r="DR10" t="s">
        <v>77</v>
      </c>
    </row>
    <row r="11" spans="1:122" ht="26.25" thickBot="1">
      <c r="A11" s="2">
        <v>9</v>
      </c>
      <c r="B11" s="17">
        <f>[1]Sheet1!A11</f>
        <v>20180123</v>
      </c>
      <c r="C11" s="11" t="str">
        <f>[1]Sheet1!B11</f>
        <v>CHIJIOKE ESTHER NGOZICHUKWU</v>
      </c>
      <c r="D11" s="10">
        <f>[2]Sheet2!C11</f>
        <v>65</v>
      </c>
      <c r="E11" s="10" t="str">
        <f>[2]Sheet2!D11</f>
        <v>B3</v>
      </c>
      <c r="F11" s="10">
        <f>[3]Sheet2!C11</f>
        <v>57</v>
      </c>
      <c r="G11" s="10" t="str">
        <f>[3]Sheet2!D11</f>
        <v>C5</v>
      </c>
      <c r="H11" s="10">
        <f>[1]Sheet2!C11</f>
        <v>58</v>
      </c>
      <c r="I11" s="10" t="str">
        <f>[1]Sheet2!D11</f>
        <v>C5</v>
      </c>
      <c r="J11" s="9">
        <f t="shared" si="0"/>
        <v>180</v>
      </c>
      <c r="K11" s="9">
        <f t="shared" si="10"/>
        <v>60</v>
      </c>
      <c r="L11" s="9">
        <f t="shared" si="11"/>
        <v>54.65</v>
      </c>
      <c r="M11" s="9">
        <f t="shared" si="12"/>
        <v>7</v>
      </c>
      <c r="N11" s="10">
        <f>[2]Sheet2!E11</f>
        <v>32</v>
      </c>
      <c r="O11" s="10" t="str">
        <f>[2]Sheet2!F11</f>
        <v>F9</v>
      </c>
      <c r="P11" s="10">
        <f>[3]Sheet2!E11</f>
        <v>36</v>
      </c>
      <c r="Q11" s="10" t="str">
        <f>[3]Sheet2!F11</f>
        <v>F9</v>
      </c>
      <c r="R11" s="10">
        <f>[1]Sheet2!E11</f>
        <v>28</v>
      </c>
      <c r="S11" s="10" t="str">
        <f>[1]Sheet2!F11</f>
        <v>F9</v>
      </c>
      <c r="T11" s="9">
        <f t="shared" si="1"/>
        <v>96</v>
      </c>
      <c r="U11" s="9">
        <f t="shared" si="13"/>
        <v>32</v>
      </c>
      <c r="V11" s="9">
        <f t="shared" si="14"/>
        <v>38.116666666666667</v>
      </c>
      <c r="W11" s="9">
        <f t="shared" si="15"/>
        <v>17</v>
      </c>
      <c r="X11" s="10">
        <f>[2]Sheet2!G11</f>
        <v>76</v>
      </c>
      <c r="Y11" s="10" t="str">
        <f>[2]Sheet2!H11</f>
        <v>A1</v>
      </c>
      <c r="Z11" s="10">
        <f>[3]Sheet2!G11</f>
        <v>75</v>
      </c>
      <c r="AA11" s="10" t="str">
        <f>[3]Sheet2!H11</f>
        <v>A1</v>
      </c>
      <c r="AB11" s="10">
        <f>[1]Sheet2!G11</f>
        <v>77</v>
      </c>
      <c r="AC11" s="10" t="str">
        <f>[1]Sheet2!H11</f>
        <v>A1</v>
      </c>
      <c r="AD11" s="9">
        <f t="shared" si="2"/>
        <v>228</v>
      </c>
      <c r="AE11" s="9">
        <f t="shared" si="16"/>
        <v>76</v>
      </c>
      <c r="AF11" s="9">
        <f t="shared" si="17"/>
        <v>63.750000000000014</v>
      </c>
      <c r="AG11" s="9">
        <f t="shared" si="18"/>
        <v>5</v>
      </c>
      <c r="AH11" s="10">
        <f>[2]Sheet2!K11</f>
        <v>41</v>
      </c>
      <c r="AI11" s="10" t="str">
        <f>[2]Sheet2!L11</f>
        <v>E8</v>
      </c>
      <c r="AJ11" s="10">
        <f>[3]Sheet2!I11</f>
        <v>0</v>
      </c>
      <c r="AK11" s="10" t="str">
        <f>[3]Sheet2!J11</f>
        <v>F9</v>
      </c>
      <c r="AL11" s="10">
        <f>[1]Sheet2!I11</f>
        <v>0</v>
      </c>
      <c r="AM11" s="10" t="str">
        <f>[1]Sheet2!J11</f>
        <v>F9</v>
      </c>
      <c r="AN11" s="9">
        <f t="shared" si="3"/>
        <v>41</v>
      </c>
      <c r="AO11" s="9">
        <f t="shared" si="47"/>
        <v>41</v>
      </c>
      <c r="AP11" s="9">
        <f t="shared" si="20"/>
        <v>41.3</v>
      </c>
      <c r="AQ11" s="9">
        <f t="shared" si="21"/>
        <v>10</v>
      </c>
      <c r="AR11" s="10">
        <f>[2]Sheet2!O11</f>
        <v>77</v>
      </c>
      <c r="AS11" s="10" t="str">
        <f>[2]Sheet2!P11</f>
        <v>A1</v>
      </c>
      <c r="AT11" s="10">
        <f>[3]Sheet2!K11</f>
        <v>59</v>
      </c>
      <c r="AU11" s="10" t="str">
        <f>[3]Sheet2!L11</f>
        <v>C5</v>
      </c>
      <c r="AV11" s="10">
        <f>[1]Sheet2!K11</f>
        <v>60</v>
      </c>
      <c r="AW11" s="10" t="str">
        <f>[1]Sheet2!L11</f>
        <v>C4</v>
      </c>
      <c r="AX11" s="9">
        <f t="shared" si="4"/>
        <v>196</v>
      </c>
      <c r="AY11" s="9">
        <f t="shared" si="22"/>
        <v>65.333333333333329</v>
      </c>
      <c r="AZ11" s="9">
        <f t="shared" si="23"/>
        <v>54.941666666666663</v>
      </c>
      <c r="BA11" s="9">
        <f t="shared" si="24"/>
        <v>5</v>
      </c>
      <c r="BB11" s="10">
        <f>[2]Sheet2!Q11</f>
        <v>71</v>
      </c>
      <c r="BC11" s="10" t="str">
        <f>[2]Sheet2!R11</f>
        <v>B2</v>
      </c>
      <c r="BD11" s="10">
        <f>[3]Sheet2!M11</f>
        <v>79</v>
      </c>
      <c r="BE11" s="10" t="str">
        <f>[3]Sheet2!N11</f>
        <v>A1</v>
      </c>
      <c r="BF11" s="10">
        <f>[1]Sheet2!M11</f>
        <v>82</v>
      </c>
      <c r="BG11" s="10" t="str">
        <f>[1]Sheet2!N11</f>
        <v>A1</v>
      </c>
      <c r="BH11" s="9">
        <f t="shared" si="5"/>
        <v>232</v>
      </c>
      <c r="BI11" s="9">
        <f t="shared" si="25"/>
        <v>77.333333333333329</v>
      </c>
      <c r="BJ11" s="9">
        <f t="shared" si="26"/>
        <v>73.183333333333337</v>
      </c>
      <c r="BK11" s="9">
        <f t="shared" si="27"/>
        <v>8</v>
      </c>
      <c r="BL11" s="10">
        <f>[2]Sheet2!S11</f>
        <v>42</v>
      </c>
      <c r="BM11" s="10" t="str">
        <f>[2]Sheet2!T11</f>
        <v>E8</v>
      </c>
      <c r="BN11" s="10">
        <f>[3]Sheet2!O11</f>
        <v>39</v>
      </c>
      <c r="BO11" s="10" t="str">
        <f>[3]Sheet2!P11</f>
        <v>F9</v>
      </c>
      <c r="BP11" s="10">
        <f>[1]Sheet2!O11</f>
        <v>61</v>
      </c>
      <c r="BQ11" s="10" t="str">
        <f>[1]Sheet2!P11</f>
        <v>C4</v>
      </c>
      <c r="BR11" s="9">
        <f t="shared" si="6"/>
        <v>142</v>
      </c>
      <c r="BS11" s="9">
        <f t="shared" si="28"/>
        <v>47.333333333333336</v>
      </c>
      <c r="BT11" s="9">
        <f t="shared" si="29"/>
        <v>52.45</v>
      </c>
      <c r="BU11" s="9">
        <f t="shared" si="30"/>
        <v>14</v>
      </c>
      <c r="BV11" s="10">
        <f>[2]Sheet2!W11</f>
        <v>56</v>
      </c>
      <c r="BW11" s="10" t="str">
        <f>[2]Sheet2!X11</f>
        <v>C5</v>
      </c>
      <c r="BX11" s="10">
        <f>[3]Sheet2!Q11</f>
        <v>63</v>
      </c>
      <c r="BY11" s="10" t="str">
        <f>[3]Sheet2!R11</f>
        <v>C4</v>
      </c>
      <c r="BZ11" s="10">
        <f>[1]Sheet2!Q11</f>
        <v>59.599999999999994</v>
      </c>
      <c r="CA11" s="10" t="str">
        <f>[1]Sheet2!R11</f>
        <v>C5</v>
      </c>
      <c r="CB11" s="9">
        <f t="shared" si="7"/>
        <v>178.6</v>
      </c>
      <c r="CC11" s="9">
        <f t="shared" si="31"/>
        <v>59.533333333333331</v>
      </c>
      <c r="CD11" s="9">
        <f t="shared" si="32"/>
        <v>62.813333333333333</v>
      </c>
      <c r="CE11" s="9">
        <f t="shared" si="33"/>
        <v>13</v>
      </c>
      <c r="CF11" s="10">
        <f>[2]Sheet2!Y11</f>
        <v>63</v>
      </c>
      <c r="CG11" s="10" t="str">
        <f>[2]Sheet2!Z11</f>
        <v>C4</v>
      </c>
      <c r="CH11" s="10">
        <f>[3]Sheet2!S11</f>
        <v>53</v>
      </c>
      <c r="CI11" s="10" t="str">
        <f>[3]Sheet2!T11</f>
        <v>C6</v>
      </c>
      <c r="CJ11" s="10">
        <f>[1]Sheet2!S11</f>
        <v>85</v>
      </c>
      <c r="CK11" s="10" t="str">
        <f>[1]Sheet2!T11</f>
        <v>A1</v>
      </c>
      <c r="CL11" s="9">
        <f t="shared" si="8"/>
        <v>201</v>
      </c>
      <c r="CM11" s="9">
        <f t="shared" si="34"/>
        <v>67</v>
      </c>
      <c r="CN11" s="9">
        <f t="shared" si="35"/>
        <v>71.799999999999983</v>
      </c>
      <c r="CO11" s="9">
        <f t="shared" si="36"/>
        <v>14</v>
      </c>
      <c r="CP11" s="10">
        <f>[2]Sheet2!AC11</f>
        <v>64</v>
      </c>
      <c r="CQ11" s="10" t="str">
        <f>[2]Sheet2!AD11</f>
        <v>C4</v>
      </c>
      <c r="CR11" s="10">
        <f>[3]Sheet2!W11</f>
        <v>73</v>
      </c>
      <c r="CS11" s="10" t="str">
        <f>[3]Sheet2!X11</f>
        <v>B2</v>
      </c>
      <c r="CT11" s="10">
        <f>[1]Sheet2!W11</f>
        <v>59</v>
      </c>
      <c r="CU11" s="10" t="str">
        <f>[1]Sheet2!X11</f>
        <v>C5</v>
      </c>
      <c r="CV11" s="9">
        <f t="shared" si="9"/>
        <v>196</v>
      </c>
      <c r="CW11" s="9">
        <f t="shared" si="46"/>
        <v>65.333333333333329</v>
      </c>
      <c r="CX11" s="9">
        <f t="shared" si="37"/>
        <v>58.216666666666661</v>
      </c>
      <c r="CY11" s="9">
        <f t="shared" si="38"/>
        <v>5</v>
      </c>
      <c r="CZ11" s="10" t="s">
        <v>33</v>
      </c>
      <c r="DA11" s="10" t="s">
        <v>33</v>
      </c>
      <c r="DB11" s="10">
        <f>[3]Sheet2!U11</f>
        <v>58</v>
      </c>
      <c r="DC11" s="10" t="str">
        <f>[3]Sheet2!V11</f>
        <v>C5</v>
      </c>
      <c r="DD11" s="10">
        <f>[1]Sheet2!U11</f>
        <v>54</v>
      </c>
      <c r="DE11" s="10" t="str">
        <f>[1]Sheet2!V11</f>
        <v>C6</v>
      </c>
      <c r="DF11" s="9">
        <f t="shared" si="39"/>
        <v>112</v>
      </c>
      <c r="DG11" s="9">
        <f t="shared" si="40"/>
        <v>56</v>
      </c>
      <c r="DH11" s="9">
        <f t="shared" si="41"/>
        <v>57.975000000000001</v>
      </c>
      <c r="DI11" s="9">
        <f t="shared" si="42"/>
        <v>13</v>
      </c>
      <c r="DJ11">
        <f t="shared" si="43"/>
        <v>1802.6</v>
      </c>
      <c r="DK11">
        <f>[2]Sheet2!AF11</f>
        <v>55.285714285714285</v>
      </c>
      <c r="DL11">
        <f>[3]Sheet2!Z11</f>
        <v>59.2</v>
      </c>
      <c r="DM11">
        <f>[1]Sheet2!Z11</f>
        <v>62.36</v>
      </c>
      <c r="DN11">
        <f t="shared" si="44"/>
        <v>58.948571428571427</v>
      </c>
      <c r="DO11" s="9">
        <f t="shared" si="45"/>
        <v>11</v>
      </c>
      <c r="DP11" s="18" t="s">
        <v>79</v>
      </c>
      <c r="DQ11" s="15" t="s">
        <v>63</v>
      </c>
      <c r="DR11" t="s">
        <v>75</v>
      </c>
    </row>
    <row r="12" spans="1:122" ht="26.25" thickBot="1">
      <c r="A12" s="2">
        <v>10</v>
      </c>
      <c r="B12" s="17">
        <f>[1]Sheet1!A12</f>
        <v>20180188</v>
      </c>
      <c r="C12" s="11" t="str">
        <f>[1]Sheet1!B12</f>
        <v>CHUKWUEMEKA KENECHUKWU DAVID</v>
      </c>
      <c r="D12" s="10">
        <f>[2]Sheet2!C12</f>
        <v>51</v>
      </c>
      <c r="E12" s="10" t="str">
        <f>[2]Sheet2!D12</f>
        <v>C6</v>
      </c>
      <c r="F12" s="10">
        <f>[3]Sheet2!C12</f>
        <v>45</v>
      </c>
      <c r="G12" s="10" t="str">
        <f>[3]Sheet2!D12</f>
        <v>D7</v>
      </c>
      <c r="H12" s="10">
        <f>[1]Sheet2!C12</f>
        <v>49</v>
      </c>
      <c r="I12" s="10" t="str">
        <f>[1]Sheet2!D12</f>
        <v>D7</v>
      </c>
      <c r="J12" s="9">
        <f t="shared" si="0"/>
        <v>145</v>
      </c>
      <c r="K12" s="9">
        <f t="shared" si="10"/>
        <v>48.333333333333336</v>
      </c>
      <c r="L12" s="9">
        <f t="shared" si="11"/>
        <v>54.65</v>
      </c>
      <c r="M12" s="9">
        <f t="shared" si="12"/>
        <v>14</v>
      </c>
      <c r="N12" s="10">
        <f>[2]Sheet2!E12</f>
        <v>18</v>
      </c>
      <c r="O12" s="10" t="str">
        <f>[2]Sheet2!F12</f>
        <v>F9</v>
      </c>
      <c r="P12" s="10">
        <f>[3]Sheet2!E12</f>
        <v>44</v>
      </c>
      <c r="Q12" s="10" t="str">
        <f>[3]Sheet2!F12</f>
        <v>E8</v>
      </c>
      <c r="R12" s="10">
        <f>[1]Sheet2!E12</f>
        <v>28</v>
      </c>
      <c r="S12" s="10" t="str">
        <f>[1]Sheet2!F12</f>
        <v>F9</v>
      </c>
      <c r="T12" s="9">
        <f t="shared" si="1"/>
        <v>90</v>
      </c>
      <c r="U12" s="9">
        <f t="shared" si="13"/>
        <v>30</v>
      </c>
      <c r="V12" s="9">
        <f t="shared" si="14"/>
        <v>38.116666666666667</v>
      </c>
      <c r="W12" s="9">
        <f t="shared" si="15"/>
        <v>20</v>
      </c>
      <c r="X12" s="10">
        <f>[2]Sheet2!G12</f>
        <v>25</v>
      </c>
      <c r="Y12" s="10" t="str">
        <f>[2]Sheet2!H12</f>
        <v>F9</v>
      </c>
      <c r="Z12" s="10">
        <f>[3]Sheet2!G12</f>
        <v>44</v>
      </c>
      <c r="AA12" s="10" t="str">
        <f>[3]Sheet2!H12</f>
        <v>E8</v>
      </c>
      <c r="AB12" s="10">
        <f>[1]Sheet2!G12</f>
        <v>49</v>
      </c>
      <c r="AC12" s="10" t="str">
        <f>[1]Sheet2!H12</f>
        <v>D7</v>
      </c>
      <c r="AD12" s="9">
        <f t="shared" si="2"/>
        <v>118</v>
      </c>
      <c r="AE12" s="9">
        <f t="shared" si="16"/>
        <v>39.333333333333336</v>
      </c>
      <c r="AF12" s="9">
        <f t="shared" si="17"/>
        <v>63.750000000000014</v>
      </c>
      <c r="AG12" s="9">
        <f t="shared" si="18"/>
        <v>20</v>
      </c>
      <c r="AH12" s="10">
        <f>[2]Sheet2!K12</f>
        <v>28</v>
      </c>
      <c r="AI12" s="10" t="str">
        <f>[2]Sheet2!L12</f>
        <v>F9</v>
      </c>
      <c r="AJ12" s="10">
        <f>[3]Sheet2!I12</f>
        <v>0</v>
      </c>
      <c r="AK12" s="10" t="str">
        <f>[3]Sheet2!J12</f>
        <v>F9</v>
      </c>
      <c r="AL12" s="10">
        <f>[1]Sheet2!I12</f>
        <v>0</v>
      </c>
      <c r="AM12" s="10" t="str">
        <f>[1]Sheet2!J12</f>
        <v>F9</v>
      </c>
      <c r="AN12" s="9">
        <f t="shared" si="3"/>
        <v>28</v>
      </c>
      <c r="AO12" s="9">
        <f t="shared" si="47"/>
        <v>28</v>
      </c>
      <c r="AP12" s="9">
        <f t="shared" si="20"/>
        <v>41.3</v>
      </c>
      <c r="AQ12" s="9">
        <f t="shared" si="21"/>
        <v>19</v>
      </c>
      <c r="AR12" s="10">
        <f>[2]Sheet2!O12</f>
        <v>34</v>
      </c>
      <c r="AS12" s="10" t="str">
        <f>[2]Sheet2!P12</f>
        <v>F9</v>
      </c>
      <c r="AT12" s="10">
        <f>[3]Sheet2!K12</f>
        <v>50</v>
      </c>
      <c r="AU12" s="10" t="str">
        <f>[3]Sheet2!L12</f>
        <v>C6</v>
      </c>
      <c r="AV12" s="10">
        <f>[1]Sheet2!K12</f>
        <v>46</v>
      </c>
      <c r="AW12" s="10" t="str">
        <f>[1]Sheet2!L12</f>
        <v>D7</v>
      </c>
      <c r="AX12" s="9">
        <f t="shared" si="4"/>
        <v>130</v>
      </c>
      <c r="AY12" s="9">
        <f t="shared" si="22"/>
        <v>43.333333333333336</v>
      </c>
      <c r="AZ12" s="9">
        <f t="shared" si="23"/>
        <v>54.941666666666663</v>
      </c>
      <c r="BA12" s="9">
        <f t="shared" si="24"/>
        <v>18</v>
      </c>
      <c r="BB12" s="10">
        <f>[2]Sheet2!Q12</f>
        <v>55</v>
      </c>
      <c r="BC12" s="10" t="str">
        <f>[2]Sheet2!R12</f>
        <v>C5</v>
      </c>
      <c r="BD12" s="10">
        <f>[3]Sheet2!M12</f>
        <v>73</v>
      </c>
      <c r="BE12" s="10" t="str">
        <f>[3]Sheet2!N12</f>
        <v>B2</v>
      </c>
      <c r="BF12" s="10">
        <f>[1]Sheet2!M12</f>
        <v>55</v>
      </c>
      <c r="BG12" s="10" t="str">
        <f>[1]Sheet2!N12</f>
        <v>C5</v>
      </c>
      <c r="BH12" s="9">
        <f t="shared" si="5"/>
        <v>183</v>
      </c>
      <c r="BI12" s="9">
        <f t="shared" si="25"/>
        <v>61</v>
      </c>
      <c r="BJ12" s="9">
        <f t="shared" si="26"/>
        <v>73.183333333333337</v>
      </c>
      <c r="BK12" s="9">
        <f t="shared" si="27"/>
        <v>17</v>
      </c>
      <c r="BL12" s="10">
        <f>[2]Sheet2!S12</f>
        <v>20</v>
      </c>
      <c r="BM12" s="10" t="str">
        <f>[2]Sheet2!T12</f>
        <v>F9</v>
      </c>
      <c r="BN12" s="10">
        <f>[3]Sheet2!O12</f>
        <v>37</v>
      </c>
      <c r="BO12" s="10" t="str">
        <f>[3]Sheet2!P12</f>
        <v>F9</v>
      </c>
      <c r="BP12" s="10">
        <f>[1]Sheet2!O12</f>
        <v>34</v>
      </c>
      <c r="BQ12" s="10" t="str">
        <f>[1]Sheet2!P12</f>
        <v>F9</v>
      </c>
      <c r="BR12" s="9">
        <f t="shared" si="6"/>
        <v>91</v>
      </c>
      <c r="BS12" s="9">
        <f t="shared" si="28"/>
        <v>30.333333333333332</v>
      </c>
      <c r="BT12" s="9">
        <f t="shared" si="29"/>
        <v>52.45</v>
      </c>
      <c r="BU12" s="9">
        <f t="shared" si="30"/>
        <v>20</v>
      </c>
      <c r="BV12" s="10">
        <f>[2]Sheet2!W12</f>
        <v>48</v>
      </c>
      <c r="BW12" s="10" t="str">
        <f>[2]Sheet2!X12</f>
        <v>D7</v>
      </c>
      <c r="BX12" s="10">
        <f>[3]Sheet2!Q12</f>
        <v>37</v>
      </c>
      <c r="BY12" s="10" t="str">
        <f>[3]Sheet2!R12</f>
        <v>F9</v>
      </c>
      <c r="BZ12" s="10">
        <f>[1]Sheet2!Q12</f>
        <v>37</v>
      </c>
      <c r="CA12" s="10" t="str">
        <f>[1]Sheet2!R12</f>
        <v>F9</v>
      </c>
      <c r="CB12" s="9">
        <f t="shared" si="7"/>
        <v>122</v>
      </c>
      <c r="CC12" s="9">
        <f t="shared" si="31"/>
        <v>40.666666666666664</v>
      </c>
      <c r="CD12" s="9">
        <f t="shared" si="32"/>
        <v>62.813333333333333</v>
      </c>
      <c r="CE12" s="9">
        <f t="shared" si="33"/>
        <v>19</v>
      </c>
      <c r="CF12" s="10">
        <f>[2]Sheet2!Y12</f>
        <v>48</v>
      </c>
      <c r="CG12" s="10" t="str">
        <f>[2]Sheet2!Z12</f>
        <v>D7</v>
      </c>
      <c r="CH12" s="10">
        <f>[3]Sheet2!S12</f>
        <v>40</v>
      </c>
      <c r="CI12" s="10" t="str">
        <f>[3]Sheet2!T12</f>
        <v>E8</v>
      </c>
      <c r="CJ12" s="10">
        <f>[1]Sheet2!S12</f>
        <v>62</v>
      </c>
      <c r="CK12" s="10" t="str">
        <f>[1]Sheet2!T12</f>
        <v>C4</v>
      </c>
      <c r="CL12" s="9">
        <f t="shared" si="8"/>
        <v>150</v>
      </c>
      <c r="CM12" s="9">
        <f t="shared" si="34"/>
        <v>50</v>
      </c>
      <c r="CN12" s="9">
        <f t="shared" si="35"/>
        <v>71.799999999999983</v>
      </c>
      <c r="CO12" s="9">
        <f t="shared" si="36"/>
        <v>20</v>
      </c>
      <c r="CP12" s="10">
        <f>[2]Sheet2!AC12</f>
        <v>39</v>
      </c>
      <c r="CQ12" s="10" t="str">
        <f>[2]Sheet2!AD12</f>
        <v>F9</v>
      </c>
      <c r="CR12" s="10">
        <f>[3]Sheet2!W12</f>
        <v>35</v>
      </c>
      <c r="CS12" s="10" t="str">
        <f>[3]Sheet2!X12</f>
        <v>F9</v>
      </c>
      <c r="CT12" s="10">
        <f>[1]Sheet2!W12</f>
        <v>39</v>
      </c>
      <c r="CU12" s="10" t="str">
        <f>[1]Sheet2!X12</f>
        <v>F9</v>
      </c>
      <c r="CV12" s="9">
        <f t="shared" si="9"/>
        <v>113</v>
      </c>
      <c r="CW12" s="9">
        <f t="shared" si="46"/>
        <v>37.666666666666664</v>
      </c>
      <c r="CX12" s="9">
        <f t="shared" si="37"/>
        <v>58.216666666666661</v>
      </c>
      <c r="CY12" s="9">
        <f t="shared" si="38"/>
        <v>19</v>
      </c>
      <c r="CZ12" s="10" t="s">
        <v>33</v>
      </c>
      <c r="DA12" s="10" t="s">
        <v>33</v>
      </c>
      <c r="DB12" s="10">
        <f>[3]Sheet2!U12</f>
        <v>30</v>
      </c>
      <c r="DC12" s="10" t="str">
        <f>[3]Sheet2!V12</f>
        <v>F9</v>
      </c>
      <c r="DD12" s="10">
        <f>[1]Sheet2!U12</f>
        <v>44</v>
      </c>
      <c r="DE12" s="10" t="str">
        <f>[1]Sheet2!V12</f>
        <v>E8</v>
      </c>
      <c r="DF12" s="9">
        <f t="shared" si="39"/>
        <v>74</v>
      </c>
      <c r="DG12" s="9">
        <f t="shared" si="40"/>
        <v>37</v>
      </c>
      <c r="DH12" s="9">
        <f t="shared" si="41"/>
        <v>57.975000000000001</v>
      </c>
      <c r="DI12" s="9">
        <f t="shared" si="42"/>
        <v>20</v>
      </c>
      <c r="DJ12">
        <f t="shared" si="43"/>
        <v>1244</v>
      </c>
      <c r="DK12">
        <f>[2]Sheet2!AF12</f>
        <v>33.857142857142854</v>
      </c>
      <c r="DL12">
        <f>[3]Sheet2!Z12</f>
        <v>43.5</v>
      </c>
      <c r="DM12">
        <f>[1]Sheet2!Z12</f>
        <v>44.3</v>
      </c>
      <c r="DN12">
        <f t="shared" si="44"/>
        <v>40.55238095238095</v>
      </c>
      <c r="DO12" s="9">
        <f t="shared" si="45"/>
        <v>20</v>
      </c>
      <c r="DP12" s="18" t="s">
        <v>80</v>
      </c>
      <c r="DQ12" s="15" t="s">
        <v>64</v>
      </c>
      <c r="DR12" t="s">
        <v>76</v>
      </c>
    </row>
    <row r="13" spans="1:122" ht="26.25" thickBot="1">
      <c r="A13" s="2">
        <v>11</v>
      </c>
      <c r="B13" s="17">
        <f>[1]Sheet1!A13</f>
        <v>20180150</v>
      </c>
      <c r="C13" s="11" t="str">
        <f>[1]Sheet1!B13</f>
        <v>EZEKWE LAWRENCE IKECHUKWU</v>
      </c>
      <c r="D13" s="10">
        <f>[2]Sheet2!C13</f>
        <v>64</v>
      </c>
      <c r="E13" s="10" t="str">
        <f>[2]Sheet2!D13</f>
        <v>C4</v>
      </c>
      <c r="F13" s="10">
        <f>[3]Sheet2!C13</f>
        <v>52</v>
      </c>
      <c r="G13" s="10" t="str">
        <f>[3]Sheet2!D13</f>
        <v>C6</v>
      </c>
      <c r="H13" s="10">
        <f>[1]Sheet2!C13</f>
        <v>57</v>
      </c>
      <c r="I13" s="10" t="str">
        <f>[1]Sheet2!D13</f>
        <v>C5</v>
      </c>
      <c r="J13" s="9">
        <f t="shared" si="0"/>
        <v>173</v>
      </c>
      <c r="K13" s="9">
        <f t="shared" si="10"/>
        <v>57.666666666666664</v>
      </c>
      <c r="L13" s="9">
        <f t="shared" si="11"/>
        <v>54.65</v>
      </c>
      <c r="M13" s="9">
        <f t="shared" si="12"/>
        <v>8</v>
      </c>
      <c r="N13" s="10">
        <f>[2]Sheet2!E13</f>
        <v>40</v>
      </c>
      <c r="O13" s="10" t="str">
        <f>[2]Sheet2!F13</f>
        <v>E8</v>
      </c>
      <c r="P13" s="10">
        <f>[3]Sheet2!E13</f>
        <v>49</v>
      </c>
      <c r="Q13" s="10" t="str">
        <f>[3]Sheet2!F13</f>
        <v>D7</v>
      </c>
      <c r="R13" s="10">
        <f>[1]Sheet2!E13</f>
        <v>33</v>
      </c>
      <c r="S13" s="10" t="str">
        <f>[1]Sheet2!F13</f>
        <v>F9</v>
      </c>
      <c r="T13" s="9">
        <f t="shared" si="1"/>
        <v>122</v>
      </c>
      <c r="U13" s="9">
        <f t="shared" si="13"/>
        <v>40.666666666666664</v>
      </c>
      <c r="V13" s="9">
        <f t="shared" si="14"/>
        <v>38.116666666666667</v>
      </c>
      <c r="W13" s="9">
        <f t="shared" si="15"/>
        <v>8</v>
      </c>
      <c r="X13" s="10">
        <f>[2]Sheet2!G13</f>
        <v>51</v>
      </c>
      <c r="Y13" s="10" t="str">
        <f>[2]Sheet2!H13</f>
        <v>C6</v>
      </c>
      <c r="Z13" s="10">
        <f>[3]Sheet2!G13</f>
        <v>82</v>
      </c>
      <c r="AA13" s="10" t="str">
        <f>[3]Sheet2!H13</f>
        <v>A1</v>
      </c>
      <c r="AB13" s="10">
        <f>[1]Sheet2!G13</f>
        <v>70</v>
      </c>
      <c r="AC13" s="10" t="str">
        <f>[1]Sheet2!H13</f>
        <v>B2</v>
      </c>
      <c r="AD13" s="9">
        <f t="shared" si="2"/>
        <v>203</v>
      </c>
      <c r="AE13" s="9">
        <f t="shared" si="16"/>
        <v>67.666666666666671</v>
      </c>
      <c r="AF13" s="9">
        <f t="shared" si="17"/>
        <v>63.750000000000014</v>
      </c>
      <c r="AG13" s="9">
        <f t="shared" si="18"/>
        <v>9</v>
      </c>
      <c r="AH13" s="10">
        <f>[2]Sheet2!K13</f>
        <v>36</v>
      </c>
      <c r="AI13" s="10" t="str">
        <f>[2]Sheet2!L13</f>
        <v>F9</v>
      </c>
      <c r="AJ13" s="10">
        <f>[3]Sheet2!I13</f>
        <v>0</v>
      </c>
      <c r="AK13" s="10" t="str">
        <f>[3]Sheet2!J13</f>
        <v>F9</v>
      </c>
      <c r="AL13" s="10">
        <f>[1]Sheet2!I13</f>
        <v>0</v>
      </c>
      <c r="AM13" s="10" t="str">
        <f>[1]Sheet2!J13</f>
        <v>F9</v>
      </c>
      <c r="AN13" s="9">
        <f t="shared" si="3"/>
        <v>36</v>
      </c>
      <c r="AO13" s="9">
        <f t="shared" si="47"/>
        <v>36</v>
      </c>
      <c r="AP13" s="9">
        <f t="shared" si="20"/>
        <v>41.3</v>
      </c>
      <c r="AQ13" s="9">
        <f t="shared" si="21"/>
        <v>15</v>
      </c>
      <c r="AR13" s="10">
        <f>[2]Sheet2!O13</f>
        <v>88</v>
      </c>
      <c r="AS13" s="10" t="str">
        <f>[2]Sheet2!P13</f>
        <v>A1</v>
      </c>
      <c r="AT13" s="10">
        <f>[3]Sheet2!K13</f>
        <v>57</v>
      </c>
      <c r="AU13" s="10" t="str">
        <f>[3]Sheet2!L13</f>
        <v>C5</v>
      </c>
      <c r="AV13" s="10">
        <f>[1]Sheet2!K13</f>
        <v>49</v>
      </c>
      <c r="AW13" s="10" t="str">
        <f>[1]Sheet2!L13</f>
        <v>D7</v>
      </c>
      <c r="AX13" s="9">
        <f t="shared" si="4"/>
        <v>194</v>
      </c>
      <c r="AY13" s="9">
        <f t="shared" si="22"/>
        <v>64.666666666666671</v>
      </c>
      <c r="AZ13" s="9">
        <f t="shared" si="23"/>
        <v>54.941666666666663</v>
      </c>
      <c r="BA13" s="9">
        <f t="shared" si="24"/>
        <v>6</v>
      </c>
      <c r="BB13" s="10">
        <f>[2]Sheet2!Q13</f>
        <v>67</v>
      </c>
      <c r="BC13" s="10" t="str">
        <f>[2]Sheet2!R13</f>
        <v>B3</v>
      </c>
      <c r="BD13" s="10">
        <f>[3]Sheet2!M13</f>
        <v>91</v>
      </c>
      <c r="BE13" s="10" t="str">
        <f>[3]Sheet2!N13</f>
        <v>A1</v>
      </c>
      <c r="BF13" s="10">
        <f>[1]Sheet2!M13</f>
        <v>77</v>
      </c>
      <c r="BG13" s="10" t="str">
        <f>[1]Sheet2!N13</f>
        <v>A1</v>
      </c>
      <c r="BH13" s="9">
        <f t="shared" si="5"/>
        <v>235</v>
      </c>
      <c r="BI13" s="9">
        <f t="shared" si="25"/>
        <v>78.333333333333329</v>
      </c>
      <c r="BJ13" s="9">
        <f t="shared" si="26"/>
        <v>73.183333333333337</v>
      </c>
      <c r="BK13" s="9">
        <f t="shared" si="27"/>
        <v>7</v>
      </c>
      <c r="BL13" s="10">
        <f>[2]Sheet2!S13</f>
        <v>58</v>
      </c>
      <c r="BM13" s="10" t="str">
        <f>[2]Sheet2!T13</f>
        <v>C5</v>
      </c>
      <c r="BN13" s="10">
        <f>[3]Sheet2!O13</f>
        <v>55</v>
      </c>
      <c r="BO13" s="10" t="str">
        <f>[3]Sheet2!P13</f>
        <v>C5</v>
      </c>
      <c r="BP13" s="10">
        <f>[1]Sheet2!O13</f>
        <v>76</v>
      </c>
      <c r="BQ13" s="10" t="str">
        <f>[1]Sheet2!P13</f>
        <v>A1</v>
      </c>
      <c r="BR13" s="9">
        <f t="shared" si="6"/>
        <v>189</v>
      </c>
      <c r="BS13" s="9">
        <f t="shared" si="28"/>
        <v>63</v>
      </c>
      <c r="BT13" s="9">
        <f t="shared" si="29"/>
        <v>52.45</v>
      </c>
      <c r="BU13" s="9">
        <f t="shared" si="30"/>
        <v>5</v>
      </c>
      <c r="BV13" s="10">
        <f>[2]Sheet2!W13</f>
        <v>50</v>
      </c>
      <c r="BW13" s="10" t="str">
        <f>[2]Sheet2!X13</f>
        <v>C6</v>
      </c>
      <c r="BX13" s="10">
        <f>[3]Sheet2!Q13</f>
        <v>79</v>
      </c>
      <c r="BY13" s="10" t="str">
        <f>[3]Sheet2!R13</f>
        <v>A1</v>
      </c>
      <c r="BZ13" s="10">
        <f>[1]Sheet2!Q13</f>
        <v>81.8</v>
      </c>
      <c r="CA13" s="10" t="str">
        <f>[1]Sheet2!R13</f>
        <v>A1</v>
      </c>
      <c r="CB13" s="9">
        <f t="shared" si="7"/>
        <v>210.8</v>
      </c>
      <c r="CC13" s="9">
        <f t="shared" si="31"/>
        <v>70.266666666666666</v>
      </c>
      <c r="CD13" s="9">
        <f t="shared" si="32"/>
        <v>62.813333333333333</v>
      </c>
      <c r="CE13" s="9">
        <f t="shared" si="33"/>
        <v>7</v>
      </c>
      <c r="CF13" s="10">
        <f>[2]Sheet2!Y13</f>
        <v>56</v>
      </c>
      <c r="CG13" s="10" t="str">
        <f>[2]Sheet2!Z13</f>
        <v>C5</v>
      </c>
      <c r="CH13" s="10">
        <f>[3]Sheet2!S13</f>
        <v>80</v>
      </c>
      <c r="CI13" s="10" t="str">
        <f>[3]Sheet2!T13</f>
        <v>A1</v>
      </c>
      <c r="CJ13" s="10">
        <f>[1]Sheet2!S13</f>
        <v>89</v>
      </c>
      <c r="CK13" s="10" t="str">
        <f>[1]Sheet2!T13</f>
        <v>A1</v>
      </c>
      <c r="CL13" s="9">
        <f t="shared" si="8"/>
        <v>225</v>
      </c>
      <c r="CM13" s="9">
        <f t="shared" si="34"/>
        <v>75</v>
      </c>
      <c r="CN13" s="9">
        <f t="shared" si="35"/>
        <v>71.799999999999983</v>
      </c>
      <c r="CO13" s="9">
        <f t="shared" si="36"/>
        <v>11</v>
      </c>
      <c r="CP13" s="10">
        <f>[2]Sheet2!AC13</f>
        <v>39</v>
      </c>
      <c r="CQ13" s="10" t="str">
        <f>[2]Sheet2!AD13</f>
        <v>F9</v>
      </c>
      <c r="CR13" s="10">
        <f>[3]Sheet2!W13</f>
        <v>64</v>
      </c>
      <c r="CS13" s="10" t="str">
        <f>[3]Sheet2!X13</f>
        <v>C4</v>
      </c>
      <c r="CT13" s="10">
        <f>[1]Sheet2!W13</f>
        <v>58</v>
      </c>
      <c r="CU13" s="10" t="str">
        <f>[1]Sheet2!X13</f>
        <v>C5</v>
      </c>
      <c r="CV13" s="9">
        <f t="shared" si="9"/>
        <v>161</v>
      </c>
      <c r="CW13" s="9">
        <f t="shared" si="46"/>
        <v>53.666666666666664</v>
      </c>
      <c r="CX13" s="9">
        <f t="shared" si="37"/>
        <v>58.216666666666661</v>
      </c>
      <c r="CY13" s="9">
        <f t="shared" si="38"/>
        <v>15</v>
      </c>
      <c r="CZ13" s="10" t="s">
        <v>33</v>
      </c>
      <c r="DA13" s="10" t="s">
        <v>33</v>
      </c>
      <c r="DB13" s="10">
        <f>[3]Sheet2!U13</f>
        <v>66</v>
      </c>
      <c r="DC13" s="10" t="str">
        <f>[3]Sheet2!V13</f>
        <v>B3</v>
      </c>
      <c r="DD13" s="10">
        <f>[1]Sheet2!U13</f>
        <v>65</v>
      </c>
      <c r="DE13" s="10" t="str">
        <f>[1]Sheet2!V13</f>
        <v>B3</v>
      </c>
      <c r="DF13" s="9">
        <f t="shared" si="39"/>
        <v>131</v>
      </c>
      <c r="DG13" s="9">
        <f t="shared" si="40"/>
        <v>65.5</v>
      </c>
      <c r="DH13" s="9">
        <f t="shared" si="41"/>
        <v>57.975000000000001</v>
      </c>
      <c r="DI13" s="9">
        <f t="shared" si="42"/>
        <v>6</v>
      </c>
      <c r="DJ13">
        <f t="shared" si="43"/>
        <v>1879.8</v>
      </c>
      <c r="DK13">
        <f>[2]Sheet2!AF13</f>
        <v>54.428571428571431</v>
      </c>
      <c r="DL13">
        <f>[3]Sheet2!Z13</f>
        <v>67.5</v>
      </c>
      <c r="DM13">
        <f>[1]Sheet2!Z13</f>
        <v>65.58</v>
      </c>
      <c r="DN13">
        <f t="shared" si="44"/>
        <v>62.502857142857145</v>
      </c>
      <c r="DO13" s="9">
        <f t="shared" si="45"/>
        <v>8</v>
      </c>
      <c r="DP13" s="18" t="s">
        <v>80</v>
      </c>
      <c r="DQ13" s="15" t="s">
        <v>65</v>
      </c>
      <c r="DR13" t="s">
        <v>75</v>
      </c>
    </row>
    <row r="14" spans="1:122" ht="16.5" thickBot="1">
      <c r="A14" s="2">
        <v>12</v>
      </c>
      <c r="B14" s="17">
        <f>[1]Sheet1!A14</f>
        <v>20180127</v>
      </c>
      <c r="C14" s="11" t="str">
        <f>[1]Sheet1!B14</f>
        <v>MBABA FAVOUR</v>
      </c>
      <c r="D14" s="10">
        <f>[2]Sheet2!C14</f>
        <v>46</v>
      </c>
      <c r="E14" s="10" t="str">
        <f>[2]Sheet2!D14</f>
        <v>D7</v>
      </c>
      <c r="F14" s="10">
        <f>[3]Sheet2!C14</f>
        <v>45</v>
      </c>
      <c r="G14" s="10" t="str">
        <f>[3]Sheet2!D14</f>
        <v>D7</v>
      </c>
      <c r="H14" s="10">
        <f>[1]Sheet2!C14</f>
        <v>49</v>
      </c>
      <c r="I14" s="10" t="str">
        <f>[1]Sheet2!D14</f>
        <v>D7</v>
      </c>
      <c r="J14" s="9">
        <f t="shared" si="0"/>
        <v>140</v>
      </c>
      <c r="K14" s="9">
        <f t="shared" si="10"/>
        <v>46.666666666666664</v>
      </c>
      <c r="L14" s="9">
        <f t="shared" si="11"/>
        <v>54.65</v>
      </c>
      <c r="M14" s="9">
        <f t="shared" si="12"/>
        <v>18</v>
      </c>
      <c r="N14" s="10">
        <f>[2]Sheet2!E14</f>
        <v>23</v>
      </c>
      <c r="O14" s="10" t="str">
        <f>[2]Sheet2!F14</f>
        <v>F9</v>
      </c>
      <c r="P14" s="10">
        <f>[3]Sheet2!E14</f>
        <v>47</v>
      </c>
      <c r="Q14" s="10" t="str">
        <f>[3]Sheet2!F14</f>
        <v>D7</v>
      </c>
      <c r="R14" s="10">
        <f>[1]Sheet2!E14</f>
        <v>24</v>
      </c>
      <c r="S14" s="10" t="str">
        <f>[1]Sheet2!F14</f>
        <v>F9</v>
      </c>
      <c r="T14" s="9">
        <f t="shared" si="1"/>
        <v>94</v>
      </c>
      <c r="U14" s="9">
        <f t="shared" si="13"/>
        <v>31.333333333333332</v>
      </c>
      <c r="V14" s="9">
        <f t="shared" si="14"/>
        <v>38.116666666666667</v>
      </c>
      <c r="W14" s="9">
        <f t="shared" si="15"/>
        <v>19</v>
      </c>
      <c r="X14" s="10">
        <f>[2]Sheet2!G14</f>
        <v>47</v>
      </c>
      <c r="Y14" s="10" t="str">
        <f>[2]Sheet2!H14</f>
        <v>D7</v>
      </c>
      <c r="Z14" s="10">
        <f>[3]Sheet2!G14</f>
        <v>72</v>
      </c>
      <c r="AA14" s="10" t="str">
        <f>[3]Sheet2!H14</f>
        <v>B2</v>
      </c>
      <c r="AB14" s="10">
        <f>[1]Sheet2!G14</f>
        <v>59</v>
      </c>
      <c r="AC14" s="10" t="str">
        <f>[1]Sheet2!H14</f>
        <v>C5</v>
      </c>
      <c r="AD14" s="9">
        <f t="shared" si="2"/>
        <v>178</v>
      </c>
      <c r="AE14" s="9">
        <f t="shared" si="16"/>
        <v>59.333333333333336</v>
      </c>
      <c r="AF14" s="9">
        <f t="shared" si="17"/>
        <v>63.750000000000014</v>
      </c>
      <c r="AG14" s="9">
        <f t="shared" si="18"/>
        <v>13</v>
      </c>
      <c r="AH14" s="10">
        <f>[2]Sheet2!K14</f>
        <v>37</v>
      </c>
      <c r="AI14" s="10" t="str">
        <f>[2]Sheet2!L14</f>
        <v>F9</v>
      </c>
      <c r="AJ14" s="10">
        <f>[3]Sheet2!I14</f>
        <v>0</v>
      </c>
      <c r="AK14" s="10" t="str">
        <f>[3]Sheet2!J14</f>
        <v>F9</v>
      </c>
      <c r="AL14" s="10">
        <f>[1]Sheet2!I14</f>
        <v>0</v>
      </c>
      <c r="AM14" s="10" t="str">
        <f>[1]Sheet2!J14</f>
        <v>F9</v>
      </c>
      <c r="AN14" s="9">
        <f t="shared" si="3"/>
        <v>37</v>
      </c>
      <c r="AO14" s="9">
        <f t="shared" si="47"/>
        <v>37</v>
      </c>
      <c r="AP14" s="9">
        <f t="shared" si="20"/>
        <v>41.3</v>
      </c>
      <c r="AQ14" s="9">
        <f t="shared" si="21"/>
        <v>14</v>
      </c>
      <c r="AR14" s="10">
        <f>[2]Sheet2!O14</f>
        <v>51</v>
      </c>
      <c r="AS14" s="10" t="str">
        <f>[2]Sheet2!P14</f>
        <v>C6</v>
      </c>
      <c r="AT14" s="10">
        <f>[3]Sheet2!K14</f>
        <v>52</v>
      </c>
      <c r="AU14" s="10" t="str">
        <f>[3]Sheet2!L14</f>
        <v>C6</v>
      </c>
      <c r="AV14" s="10">
        <f>[1]Sheet2!K14</f>
        <v>49</v>
      </c>
      <c r="AW14" s="10" t="str">
        <f>[1]Sheet2!L14</f>
        <v>D7</v>
      </c>
      <c r="AX14" s="9">
        <f t="shared" si="4"/>
        <v>152</v>
      </c>
      <c r="AY14" s="9">
        <f t="shared" si="22"/>
        <v>50.666666666666664</v>
      </c>
      <c r="AZ14" s="9">
        <f t="shared" si="23"/>
        <v>54.941666666666663</v>
      </c>
      <c r="BA14" s="9">
        <f t="shared" si="24"/>
        <v>14</v>
      </c>
      <c r="BB14" s="10">
        <f>[2]Sheet2!Q14</f>
        <v>59</v>
      </c>
      <c r="BC14" s="10" t="str">
        <f>[2]Sheet2!R14</f>
        <v>C5</v>
      </c>
      <c r="BD14" s="10">
        <f>[3]Sheet2!M14</f>
        <v>75</v>
      </c>
      <c r="BE14" s="10" t="str">
        <f>[3]Sheet2!N14</f>
        <v>A1</v>
      </c>
      <c r="BF14" s="10">
        <f>[1]Sheet2!M14</f>
        <v>73</v>
      </c>
      <c r="BG14" s="10" t="str">
        <f>[1]Sheet2!N14</f>
        <v>B2</v>
      </c>
      <c r="BH14" s="9">
        <f t="shared" si="5"/>
        <v>207</v>
      </c>
      <c r="BI14" s="9">
        <f t="shared" si="25"/>
        <v>69</v>
      </c>
      <c r="BJ14" s="9">
        <f t="shared" si="26"/>
        <v>73.183333333333337</v>
      </c>
      <c r="BK14" s="9">
        <f t="shared" si="27"/>
        <v>15</v>
      </c>
      <c r="BL14" s="10">
        <f>[2]Sheet2!S14</f>
        <v>32</v>
      </c>
      <c r="BM14" s="10" t="str">
        <f>[2]Sheet2!T14</f>
        <v>F9</v>
      </c>
      <c r="BN14" s="10">
        <f>[3]Sheet2!O14</f>
        <v>35</v>
      </c>
      <c r="BO14" s="10" t="str">
        <f>[3]Sheet2!P14</f>
        <v>F9</v>
      </c>
      <c r="BP14" s="10">
        <f>[1]Sheet2!O14</f>
        <v>47</v>
      </c>
      <c r="BQ14" s="10" t="str">
        <f>[1]Sheet2!P14</f>
        <v>D7</v>
      </c>
      <c r="BR14" s="9">
        <f t="shared" si="6"/>
        <v>114</v>
      </c>
      <c r="BS14" s="9">
        <f t="shared" si="28"/>
        <v>38</v>
      </c>
      <c r="BT14" s="9">
        <f t="shared" si="29"/>
        <v>52.45</v>
      </c>
      <c r="BU14" s="9">
        <f t="shared" si="30"/>
        <v>16</v>
      </c>
      <c r="BV14" s="10">
        <f>[2]Sheet2!W14</f>
        <v>41</v>
      </c>
      <c r="BW14" s="10" t="str">
        <f>[2]Sheet2!X14</f>
        <v>E8</v>
      </c>
      <c r="BX14" s="10">
        <f>[3]Sheet2!Q14</f>
        <v>51</v>
      </c>
      <c r="BY14" s="10" t="str">
        <f>[3]Sheet2!R14</f>
        <v>C6</v>
      </c>
      <c r="BZ14" s="10">
        <f>[1]Sheet2!Q14</f>
        <v>50.4</v>
      </c>
      <c r="CA14" s="10" t="str">
        <f>[1]Sheet2!R14</f>
        <v>C6</v>
      </c>
      <c r="CB14" s="9">
        <f t="shared" si="7"/>
        <v>142.4</v>
      </c>
      <c r="CC14" s="9">
        <f t="shared" si="31"/>
        <v>47.466666666666669</v>
      </c>
      <c r="CD14" s="9">
        <f t="shared" si="32"/>
        <v>62.813333333333333</v>
      </c>
      <c r="CE14" s="9">
        <f t="shared" si="33"/>
        <v>15</v>
      </c>
      <c r="CF14" s="10">
        <f>[2]Sheet2!Y14</f>
        <v>35</v>
      </c>
      <c r="CG14" s="10" t="str">
        <f>[2]Sheet2!Z14</f>
        <v>F9</v>
      </c>
      <c r="CH14" s="10">
        <f>[3]Sheet2!S14</f>
        <v>65</v>
      </c>
      <c r="CI14" s="10" t="str">
        <f>[3]Sheet2!T14</f>
        <v>B3</v>
      </c>
      <c r="CJ14" s="10">
        <f>[1]Sheet2!S14</f>
        <v>63</v>
      </c>
      <c r="CK14" s="10" t="str">
        <f>[1]Sheet2!T14</f>
        <v>C4</v>
      </c>
      <c r="CL14" s="9">
        <f t="shared" si="8"/>
        <v>163</v>
      </c>
      <c r="CM14" s="9">
        <f t="shared" si="34"/>
        <v>54.333333333333336</v>
      </c>
      <c r="CN14" s="9">
        <f t="shared" si="35"/>
        <v>71.799999999999983</v>
      </c>
      <c r="CO14" s="9">
        <f t="shared" si="36"/>
        <v>19</v>
      </c>
      <c r="CP14" s="10">
        <f>[2]Sheet2!AC14</f>
        <v>64</v>
      </c>
      <c r="CQ14" s="10" t="str">
        <f>[2]Sheet2!AD14</f>
        <v>C4</v>
      </c>
      <c r="CR14" s="10">
        <f>[3]Sheet2!W14</f>
        <v>52</v>
      </c>
      <c r="CS14" s="10" t="str">
        <f>[3]Sheet2!X14</f>
        <v>C6</v>
      </c>
      <c r="CT14" s="10">
        <f>[1]Sheet2!W14</f>
        <v>53</v>
      </c>
      <c r="CU14" s="10" t="str">
        <f>[1]Sheet2!X14</f>
        <v>C6</v>
      </c>
      <c r="CV14" s="9">
        <f t="shared" si="9"/>
        <v>169</v>
      </c>
      <c r="CW14" s="9">
        <f t="shared" si="46"/>
        <v>56.333333333333336</v>
      </c>
      <c r="CX14" s="9">
        <f t="shared" si="37"/>
        <v>58.216666666666661</v>
      </c>
      <c r="CY14" s="9">
        <f t="shared" si="38"/>
        <v>10</v>
      </c>
      <c r="CZ14" s="10" t="s">
        <v>33</v>
      </c>
      <c r="DA14" s="10" t="s">
        <v>33</v>
      </c>
      <c r="DB14" s="10">
        <f>[3]Sheet2!U14</f>
        <v>52</v>
      </c>
      <c r="DC14" s="10" t="str">
        <f>[3]Sheet2!V14</f>
        <v>C6</v>
      </c>
      <c r="DD14" s="10">
        <f>[1]Sheet2!U14</f>
        <v>37</v>
      </c>
      <c r="DE14" s="10" t="str">
        <f>[1]Sheet2!V14</f>
        <v>F9</v>
      </c>
      <c r="DF14" s="9">
        <f t="shared" si="39"/>
        <v>89</v>
      </c>
      <c r="DG14" s="9">
        <f t="shared" si="40"/>
        <v>44.5</v>
      </c>
      <c r="DH14" s="9">
        <f t="shared" si="41"/>
        <v>57.975000000000001</v>
      </c>
      <c r="DI14" s="9">
        <f t="shared" si="42"/>
        <v>17</v>
      </c>
      <c r="DJ14">
        <f t="shared" si="43"/>
        <v>1485.4</v>
      </c>
      <c r="DK14">
        <f>[2]Sheet2!AF14</f>
        <v>41.928571428571431</v>
      </c>
      <c r="DL14">
        <f>[3]Sheet2!Z14</f>
        <v>54.6</v>
      </c>
      <c r="DM14">
        <f>[1]Sheet2!Z14</f>
        <v>50.44</v>
      </c>
      <c r="DN14">
        <f t="shared" si="44"/>
        <v>48.98952380952381</v>
      </c>
      <c r="DO14" s="9">
        <f t="shared" si="45"/>
        <v>15</v>
      </c>
      <c r="DP14" s="18" t="s">
        <v>79</v>
      </c>
      <c r="DQ14" s="15" t="s">
        <v>66</v>
      </c>
      <c r="DR14" t="s">
        <v>78</v>
      </c>
    </row>
    <row r="15" spans="1:122" ht="16.5" thickBot="1">
      <c r="A15" s="2">
        <v>13</v>
      </c>
      <c r="B15" s="17">
        <f>[1]Sheet1!A15</f>
        <v>20180132</v>
      </c>
      <c r="C15" s="11" t="str">
        <f>[1]Sheet1!B15</f>
        <v>NJOKU SAMUEL AKACHUKWU</v>
      </c>
      <c r="D15" s="10">
        <f>[2]Sheet2!C15</f>
        <v>71</v>
      </c>
      <c r="E15" s="10" t="str">
        <f>[2]Sheet2!D15</f>
        <v>B2</v>
      </c>
      <c r="F15" s="10">
        <f>[3]Sheet2!C15</f>
        <v>53</v>
      </c>
      <c r="G15" s="10" t="str">
        <f>[3]Sheet2!D15</f>
        <v>C6</v>
      </c>
      <c r="H15" s="10">
        <f>[1]Sheet2!C15</f>
        <v>60</v>
      </c>
      <c r="I15" s="10" t="str">
        <f>[1]Sheet2!D15</f>
        <v>C4</v>
      </c>
      <c r="J15" s="9">
        <f t="shared" si="0"/>
        <v>184</v>
      </c>
      <c r="K15" s="9">
        <f t="shared" si="10"/>
        <v>61.333333333333336</v>
      </c>
      <c r="L15" s="9">
        <f t="shared" si="11"/>
        <v>54.65</v>
      </c>
      <c r="M15" s="9">
        <f t="shared" si="12"/>
        <v>4</v>
      </c>
      <c r="N15" s="10">
        <f>[2]Sheet2!E15</f>
        <v>40</v>
      </c>
      <c r="O15" s="10" t="str">
        <f>[2]Sheet2!F15</f>
        <v>E8</v>
      </c>
      <c r="P15" s="10">
        <f>[3]Sheet2!E15</f>
        <v>47</v>
      </c>
      <c r="Q15" s="10" t="str">
        <f>[3]Sheet2!F15</f>
        <v>D7</v>
      </c>
      <c r="R15" s="10">
        <f>[1]Sheet2!E15</f>
        <v>24</v>
      </c>
      <c r="S15" s="10" t="str">
        <f>[1]Sheet2!F15</f>
        <v>F9</v>
      </c>
      <c r="T15" s="9">
        <f t="shared" si="1"/>
        <v>111</v>
      </c>
      <c r="U15" s="9">
        <f t="shared" si="13"/>
        <v>37</v>
      </c>
      <c r="V15" s="9">
        <f t="shared" si="14"/>
        <v>38.116666666666667</v>
      </c>
      <c r="W15" s="9">
        <f t="shared" si="15"/>
        <v>12</v>
      </c>
      <c r="X15" s="10">
        <f>[2]Sheet2!G15</f>
        <v>59</v>
      </c>
      <c r="Y15" s="10" t="str">
        <f>[2]Sheet2!H15</f>
        <v>C5</v>
      </c>
      <c r="Z15" s="10">
        <f>[3]Sheet2!G15</f>
        <v>72</v>
      </c>
      <c r="AA15" s="10" t="str">
        <f>[3]Sheet2!H15</f>
        <v>B2</v>
      </c>
      <c r="AB15" s="10">
        <f>[1]Sheet2!G15</f>
        <v>76</v>
      </c>
      <c r="AC15" s="10" t="str">
        <f>[1]Sheet2!H15</f>
        <v>A1</v>
      </c>
      <c r="AD15" s="9">
        <f t="shared" si="2"/>
        <v>207</v>
      </c>
      <c r="AE15" s="9">
        <f t="shared" si="16"/>
        <v>69</v>
      </c>
      <c r="AF15" s="9">
        <f t="shared" si="17"/>
        <v>63.750000000000014</v>
      </c>
      <c r="AG15" s="9">
        <f t="shared" si="18"/>
        <v>7</v>
      </c>
      <c r="AH15" s="10">
        <f>[2]Sheet2!K15</f>
        <v>42</v>
      </c>
      <c r="AI15" s="10" t="str">
        <f>[2]Sheet2!L15</f>
        <v>E8</v>
      </c>
      <c r="AJ15" s="10">
        <f>[3]Sheet2!I15</f>
        <v>0</v>
      </c>
      <c r="AK15" s="10" t="str">
        <f>[3]Sheet2!J15</f>
        <v>F9</v>
      </c>
      <c r="AL15" s="10">
        <f>[1]Sheet2!I15</f>
        <v>0</v>
      </c>
      <c r="AM15" s="10" t="str">
        <f>[1]Sheet2!J15</f>
        <v>F9</v>
      </c>
      <c r="AN15" s="9">
        <f t="shared" si="3"/>
        <v>42</v>
      </c>
      <c r="AO15" s="9">
        <f t="shared" si="47"/>
        <v>42</v>
      </c>
      <c r="AP15" s="9">
        <f t="shared" si="20"/>
        <v>41.3</v>
      </c>
      <c r="AQ15" s="9">
        <f t="shared" si="21"/>
        <v>9</v>
      </c>
      <c r="AR15" s="10">
        <f>[2]Sheet2!O15</f>
        <v>77</v>
      </c>
      <c r="AS15" s="10" t="str">
        <f>[2]Sheet2!P15</f>
        <v>A1</v>
      </c>
      <c r="AT15" s="10">
        <f>[3]Sheet2!K15</f>
        <v>59</v>
      </c>
      <c r="AU15" s="10" t="str">
        <f>[3]Sheet2!L15</f>
        <v>C5</v>
      </c>
      <c r="AV15" s="10">
        <f>[1]Sheet2!K15</f>
        <v>55</v>
      </c>
      <c r="AW15" s="10" t="str">
        <f>[1]Sheet2!L15</f>
        <v>C5</v>
      </c>
      <c r="AX15" s="9">
        <f t="shared" si="4"/>
        <v>191</v>
      </c>
      <c r="AY15" s="9">
        <f t="shared" si="22"/>
        <v>63.666666666666664</v>
      </c>
      <c r="AZ15" s="9">
        <f t="shared" si="23"/>
        <v>54.941666666666663</v>
      </c>
      <c r="BA15" s="9">
        <f t="shared" si="24"/>
        <v>7</v>
      </c>
      <c r="BB15" s="10">
        <f>[2]Sheet2!Q15</f>
        <v>81</v>
      </c>
      <c r="BC15" s="10" t="str">
        <f>[2]Sheet2!R15</f>
        <v>A1</v>
      </c>
      <c r="BD15" s="10">
        <f>[3]Sheet2!M15</f>
        <v>81</v>
      </c>
      <c r="BE15" s="10" t="str">
        <f>[3]Sheet2!N15</f>
        <v>A1</v>
      </c>
      <c r="BF15" s="10">
        <f>[1]Sheet2!M15</f>
        <v>90</v>
      </c>
      <c r="BG15" s="10" t="str">
        <f>[1]Sheet2!N15</f>
        <v>A1</v>
      </c>
      <c r="BH15" s="9">
        <f t="shared" si="5"/>
        <v>252</v>
      </c>
      <c r="BI15" s="9">
        <f t="shared" si="25"/>
        <v>84</v>
      </c>
      <c r="BJ15" s="9">
        <f t="shared" si="26"/>
        <v>73.183333333333337</v>
      </c>
      <c r="BK15" s="9">
        <f t="shared" si="27"/>
        <v>2</v>
      </c>
      <c r="BL15" s="10">
        <f>[2]Sheet2!S15</f>
        <v>54</v>
      </c>
      <c r="BM15" s="10" t="str">
        <f>[2]Sheet2!T15</f>
        <v>C6</v>
      </c>
      <c r="BN15" s="10">
        <f>[3]Sheet2!O15</f>
        <v>75</v>
      </c>
      <c r="BO15" s="10" t="str">
        <f>[3]Sheet2!P15</f>
        <v>A1</v>
      </c>
      <c r="BP15" s="10">
        <f>[1]Sheet2!O15</f>
        <v>70</v>
      </c>
      <c r="BQ15" s="10" t="str">
        <f>[1]Sheet2!P15</f>
        <v>B2</v>
      </c>
      <c r="BR15" s="9">
        <f t="shared" si="6"/>
        <v>199</v>
      </c>
      <c r="BS15" s="9">
        <f t="shared" si="28"/>
        <v>66.333333333333329</v>
      </c>
      <c r="BT15" s="9">
        <f t="shared" si="29"/>
        <v>52.45</v>
      </c>
      <c r="BU15" s="9">
        <f t="shared" si="30"/>
        <v>3</v>
      </c>
      <c r="BV15" s="10">
        <f>[2]Sheet2!W15</f>
        <v>81</v>
      </c>
      <c r="BW15" s="10" t="str">
        <f>[2]Sheet2!X15</f>
        <v>A1</v>
      </c>
      <c r="BX15" s="10">
        <f>[3]Sheet2!Q15</f>
        <v>92</v>
      </c>
      <c r="BY15" s="10" t="str">
        <f>[3]Sheet2!R15</f>
        <v>A1</v>
      </c>
      <c r="BZ15" s="10">
        <f>[1]Sheet2!Q15</f>
        <v>87.800000000000011</v>
      </c>
      <c r="CA15" s="10" t="str">
        <f>[1]Sheet2!R15</f>
        <v>A1</v>
      </c>
      <c r="CB15" s="9">
        <f t="shared" si="7"/>
        <v>260.8</v>
      </c>
      <c r="CC15" s="9">
        <f t="shared" si="31"/>
        <v>86.933333333333337</v>
      </c>
      <c r="CD15" s="9">
        <f t="shared" si="32"/>
        <v>62.813333333333333</v>
      </c>
      <c r="CE15" s="9">
        <f t="shared" si="33"/>
        <v>2</v>
      </c>
      <c r="CF15" s="10">
        <f>[2]Sheet2!Y15</f>
        <v>85</v>
      </c>
      <c r="CG15" s="10" t="str">
        <f>[2]Sheet2!Z15</f>
        <v>A1</v>
      </c>
      <c r="CH15" s="10">
        <f>[3]Sheet2!S15</f>
        <v>76</v>
      </c>
      <c r="CI15" s="10" t="str">
        <f>[3]Sheet2!T15</f>
        <v>A1</v>
      </c>
      <c r="CJ15" s="10">
        <f>[1]Sheet2!S15</f>
        <v>90</v>
      </c>
      <c r="CK15" s="10" t="str">
        <f>[1]Sheet2!T15</f>
        <v>A1</v>
      </c>
      <c r="CL15" s="9">
        <f t="shared" si="8"/>
        <v>251</v>
      </c>
      <c r="CM15" s="9">
        <f t="shared" si="34"/>
        <v>83.666666666666671</v>
      </c>
      <c r="CN15" s="9">
        <f t="shared" si="35"/>
        <v>71.799999999999983</v>
      </c>
      <c r="CO15" s="9">
        <f t="shared" si="36"/>
        <v>3</v>
      </c>
      <c r="CP15" s="10">
        <f>[2]Sheet2!AC15</f>
        <v>72</v>
      </c>
      <c r="CQ15" s="10" t="str">
        <f>[2]Sheet2!AD15</f>
        <v>B2</v>
      </c>
      <c r="CR15" s="10">
        <f>[3]Sheet2!W15</f>
        <v>70</v>
      </c>
      <c r="CS15" s="10" t="str">
        <f>[3]Sheet2!X15</f>
        <v>B2</v>
      </c>
      <c r="CT15" s="10">
        <f>[1]Sheet2!W15</f>
        <v>71</v>
      </c>
      <c r="CU15" s="10" t="str">
        <f>[1]Sheet2!X15</f>
        <v>B2</v>
      </c>
      <c r="CV15" s="9">
        <f t="shared" si="9"/>
        <v>213</v>
      </c>
      <c r="CW15" s="9">
        <f t="shared" si="46"/>
        <v>71</v>
      </c>
      <c r="CX15" s="9">
        <f t="shared" si="37"/>
        <v>58.216666666666661</v>
      </c>
      <c r="CY15" s="9">
        <f t="shared" si="38"/>
        <v>2</v>
      </c>
      <c r="CZ15" s="10" t="s">
        <v>33</v>
      </c>
      <c r="DA15" s="10" t="s">
        <v>33</v>
      </c>
      <c r="DB15" s="10">
        <f>[3]Sheet2!U15</f>
        <v>74</v>
      </c>
      <c r="DC15" s="10" t="str">
        <f>[3]Sheet2!V15</f>
        <v>B2</v>
      </c>
      <c r="DD15" s="10">
        <f>[1]Sheet2!U15</f>
        <v>77</v>
      </c>
      <c r="DE15" s="10" t="str">
        <f>[1]Sheet2!V15</f>
        <v>A1</v>
      </c>
      <c r="DF15" s="9">
        <f t="shared" si="39"/>
        <v>151</v>
      </c>
      <c r="DG15" s="9">
        <f t="shared" si="40"/>
        <v>75.5</v>
      </c>
      <c r="DH15" s="9">
        <f t="shared" si="41"/>
        <v>57.975000000000001</v>
      </c>
      <c r="DI15" s="9">
        <f t="shared" si="42"/>
        <v>2</v>
      </c>
      <c r="DJ15">
        <f t="shared" si="43"/>
        <v>2061.8000000000002</v>
      </c>
      <c r="DK15">
        <f>[2]Sheet2!AF15</f>
        <v>62.928571428571431</v>
      </c>
      <c r="DL15">
        <f>[3]Sheet2!Z15</f>
        <v>69.900000000000006</v>
      </c>
      <c r="DM15">
        <f>[1]Sheet2!Z15</f>
        <v>70.08</v>
      </c>
      <c r="DN15">
        <f t="shared" si="44"/>
        <v>67.636190476190464</v>
      </c>
      <c r="DO15" s="9">
        <f t="shared" si="45"/>
        <v>3</v>
      </c>
      <c r="DP15" s="18" t="s">
        <v>80</v>
      </c>
      <c r="DQ15" s="15" t="s">
        <v>67</v>
      </c>
      <c r="DR15" t="s">
        <v>75</v>
      </c>
    </row>
    <row r="16" spans="1:122" ht="16.5" thickBot="1">
      <c r="A16" s="2">
        <v>14</v>
      </c>
      <c r="B16" s="17">
        <f>[1]Sheet1!A16</f>
        <v>20180163</v>
      </c>
      <c r="C16" s="11" t="str">
        <f>[1]Sheet1!B16</f>
        <v>NKEDA CHIMERIKA RACHEL</v>
      </c>
      <c r="D16" s="10">
        <f>[2]Sheet2!C16</f>
        <v>56</v>
      </c>
      <c r="E16" s="10" t="str">
        <f>[2]Sheet2!D16</f>
        <v>C5</v>
      </c>
      <c r="F16" s="10">
        <f>[3]Sheet2!C16</f>
        <v>46</v>
      </c>
      <c r="G16" s="10" t="str">
        <f>[3]Sheet2!D16</f>
        <v>D7</v>
      </c>
      <c r="H16" s="10">
        <f>[1]Sheet2!C16</f>
        <v>56</v>
      </c>
      <c r="I16" s="10" t="str">
        <f>[1]Sheet2!D16</f>
        <v>C5</v>
      </c>
      <c r="J16" s="9">
        <f t="shared" si="0"/>
        <v>158</v>
      </c>
      <c r="K16" s="9">
        <f t="shared" si="10"/>
        <v>52.666666666666664</v>
      </c>
      <c r="L16" s="9">
        <f t="shared" si="11"/>
        <v>54.65</v>
      </c>
      <c r="M16" s="9">
        <f t="shared" si="12"/>
        <v>13</v>
      </c>
      <c r="N16" s="10">
        <f>[2]Sheet2!E16</f>
        <v>33</v>
      </c>
      <c r="O16" s="10" t="str">
        <f>[2]Sheet2!F16</f>
        <v>F9</v>
      </c>
      <c r="P16" s="10">
        <f>[3]Sheet2!E16</f>
        <v>58</v>
      </c>
      <c r="Q16" s="10" t="str">
        <f>[3]Sheet2!F16</f>
        <v>C5</v>
      </c>
      <c r="R16" s="10">
        <f>[1]Sheet2!E16</f>
        <v>37</v>
      </c>
      <c r="S16" s="10" t="str">
        <f>[1]Sheet2!F16</f>
        <v>F9</v>
      </c>
      <c r="T16" s="9">
        <f t="shared" si="1"/>
        <v>128</v>
      </c>
      <c r="U16" s="9">
        <f t="shared" si="13"/>
        <v>42.666666666666664</v>
      </c>
      <c r="V16" s="9">
        <f t="shared" si="14"/>
        <v>38.116666666666667</v>
      </c>
      <c r="W16" s="9">
        <f t="shared" si="15"/>
        <v>4</v>
      </c>
      <c r="X16" s="10">
        <f>[2]Sheet2!G16</f>
        <v>46</v>
      </c>
      <c r="Y16" s="10" t="str">
        <f>[2]Sheet2!H16</f>
        <v>D7</v>
      </c>
      <c r="Z16" s="10">
        <f>[3]Sheet2!G16</f>
        <v>70</v>
      </c>
      <c r="AA16" s="10" t="str">
        <f>[3]Sheet2!H16</f>
        <v>B2</v>
      </c>
      <c r="AB16" s="10">
        <f>[1]Sheet2!G16</f>
        <v>60</v>
      </c>
      <c r="AC16" s="10" t="str">
        <f>[1]Sheet2!H16</f>
        <v>C4</v>
      </c>
      <c r="AD16" s="9">
        <f t="shared" si="2"/>
        <v>176</v>
      </c>
      <c r="AE16" s="9">
        <f t="shared" si="16"/>
        <v>58.666666666666664</v>
      </c>
      <c r="AF16" s="9">
        <f t="shared" si="17"/>
        <v>63.750000000000014</v>
      </c>
      <c r="AG16" s="9">
        <f t="shared" si="18"/>
        <v>14</v>
      </c>
      <c r="AH16" s="10">
        <f>[2]Sheet2!K16</f>
        <v>27</v>
      </c>
      <c r="AI16" s="10" t="str">
        <f>[2]Sheet2!L16</f>
        <v>F9</v>
      </c>
      <c r="AJ16" s="10">
        <f>[3]Sheet2!I16</f>
        <v>0</v>
      </c>
      <c r="AK16" s="10" t="str">
        <f>[3]Sheet2!J16</f>
        <v>F9</v>
      </c>
      <c r="AL16" s="10">
        <f>[1]Sheet2!I16</f>
        <v>0</v>
      </c>
      <c r="AM16" s="10" t="str">
        <f>[1]Sheet2!J16</f>
        <v>F9</v>
      </c>
      <c r="AN16" s="9">
        <f t="shared" si="3"/>
        <v>27</v>
      </c>
      <c r="AO16" s="9">
        <f t="shared" si="47"/>
        <v>27</v>
      </c>
      <c r="AP16" s="9">
        <f t="shared" si="20"/>
        <v>41.3</v>
      </c>
      <c r="AQ16" s="9">
        <f t="shared" si="21"/>
        <v>20</v>
      </c>
      <c r="AR16" s="10">
        <f>[2]Sheet2!O16</f>
        <v>50</v>
      </c>
      <c r="AS16" s="10" t="str">
        <f>[2]Sheet2!P16</f>
        <v>C6</v>
      </c>
      <c r="AT16" s="10">
        <f>[3]Sheet2!K16</f>
        <v>51</v>
      </c>
      <c r="AU16" s="10" t="str">
        <f>[3]Sheet2!L16</f>
        <v>C6</v>
      </c>
      <c r="AV16" s="10">
        <f>[1]Sheet2!K16</f>
        <v>56</v>
      </c>
      <c r="AW16" s="10" t="str">
        <f>[1]Sheet2!L16</f>
        <v>C5</v>
      </c>
      <c r="AX16" s="9">
        <f t="shared" si="4"/>
        <v>157</v>
      </c>
      <c r="AY16" s="9">
        <f t="shared" si="22"/>
        <v>52.333333333333336</v>
      </c>
      <c r="AZ16" s="9">
        <f t="shared" si="23"/>
        <v>54.941666666666663</v>
      </c>
      <c r="BA16" s="9">
        <f t="shared" si="24"/>
        <v>12</v>
      </c>
      <c r="BB16" s="10">
        <f>[2]Sheet2!Q16</f>
        <v>64</v>
      </c>
      <c r="BC16" s="10" t="str">
        <f>[2]Sheet2!R16</f>
        <v>C4</v>
      </c>
      <c r="BD16" s="10">
        <f>[3]Sheet2!M16</f>
        <v>85</v>
      </c>
      <c r="BE16" s="10" t="str">
        <f>[3]Sheet2!N16</f>
        <v>A1</v>
      </c>
      <c r="BF16" s="10">
        <f>[1]Sheet2!M16</f>
        <v>72</v>
      </c>
      <c r="BG16" s="10" t="str">
        <f>[1]Sheet2!N16</f>
        <v>B2</v>
      </c>
      <c r="BH16" s="9">
        <f t="shared" si="5"/>
        <v>221</v>
      </c>
      <c r="BI16" s="9">
        <f t="shared" si="25"/>
        <v>73.666666666666671</v>
      </c>
      <c r="BJ16" s="9">
        <f t="shared" si="26"/>
        <v>73.183333333333337</v>
      </c>
      <c r="BK16" s="9">
        <f t="shared" si="27"/>
        <v>11</v>
      </c>
      <c r="BL16" s="10">
        <f>[2]Sheet2!S16</f>
        <v>42</v>
      </c>
      <c r="BM16" s="10" t="str">
        <f>[2]Sheet2!T16</f>
        <v>E8</v>
      </c>
      <c r="BN16" s="10">
        <f>[3]Sheet2!O16</f>
        <v>51</v>
      </c>
      <c r="BO16" s="10" t="str">
        <f>[3]Sheet2!P16</f>
        <v>C6</v>
      </c>
      <c r="BP16" s="10">
        <f>[1]Sheet2!O16</f>
        <v>62</v>
      </c>
      <c r="BQ16" s="10" t="str">
        <f>[1]Sheet2!P16</f>
        <v>C4</v>
      </c>
      <c r="BR16" s="9">
        <f t="shared" si="6"/>
        <v>155</v>
      </c>
      <c r="BS16" s="9">
        <f t="shared" si="28"/>
        <v>51.666666666666664</v>
      </c>
      <c r="BT16" s="9">
        <f t="shared" si="29"/>
        <v>52.45</v>
      </c>
      <c r="BU16" s="9">
        <f t="shared" si="30"/>
        <v>12</v>
      </c>
      <c r="BV16" s="10">
        <f>[2]Sheet2!W16</f>
        <v>49</v>
      </c>
      <c r="BW16" s="10" t="str">
        <f>[2]Sheet2!X16</f>
        <v>D7</v>
      </c>
      <c r="BX16" s="10">
        <f>[3]Sheet2!Q16</f>
        <v>63</v>
      </c>
      <c r="BY16" s="10" t="str">
        <f>[3]Sheet2!R16</f>
        <v>C4</v>
      </c>
      <c r="BZ16" s="10">
        <f>[1]Sheet2!Q16</f>
        <v>76.400000000000006</v>
      </c>
      <c r="CA16" s="10" t="str">
        <f>[1]Sheet2!R16</f>
        <v>A1</v>
      </c>
      <c r="CB16" s="9">
        <f t="shared" si="7"/>
        <v>188.4</v>
      </c>
      <c r="CC16" s="9">
        <f t="shared" si="31"/>
        <v>62.800000000000004</v>
      </c>
      <c r="CD16" s="9">
        <f t="shared" si="32"/>
        <v>62.813333333333333</v>
      </c>
      <c r="CE16" s="9">
        <f t="shared" si="33"/>
        <v>10</v>
      </c>
      <c r="CF16" s="10">
        <f>[2]Sheet2!Y16</f>
        <v>64</v>
      </c>
      <c r="CG16" s="10" t="str">
        <f>[2]Sheet2!Z16</f>
        <v>C4</v>
      </c>
      <c r="CH16" s="10">
        <f>[3]Sheet2!S16</f>
        <v>60</v>
      </c>
      <c r="CI16" s="10" t="str">
        <f>[3]Sheet2!T16</f>
        <v>C4</v>
      </c>
      <c r="CJ16" s="10">
        <f>[1]Sheet2!S16</f>
        <v>96</v>
      </c>
      <c r="CK16" s="10" t="str">
        <f>[1]Sheet2!T16</f>
        <v>A1</v>
      </c>
      <c r="CL16" s="9">
        <f t="shared" si="8"/>
        <v>220</v>
      </c>
      <c r="CM16" s="9">
        <f t="shared" si="34"/>
        <v>73.333333333333329</v>
      </c>
      <c r="CN16" s="9">
        <f t="shared" si="35"/>
        <v>71.799999999999983</v>
      </c>
      <c r="CO16" s="9">
        <f t="shared" si="36"/>
        <v>13</v>
      </c>
      <c r="CP16" s="10">
        <f>[2]Sheet2!AC16</f>
        <v>53</v>
      </c>
      <c r="CQ16" s="10" t="str">
        <f>[2]Sheet2!AD16</f>
        <v>C6</v>
      </c>
      <c r="CR16" s="10">
        <f>[3]Sheet2!W16</f>
        <v>62</v>
      </c>
      <c r="CS16" s="10" t="str">
        <f>[3]Sheet2!X16</f>
        <v>C4</v>
      </c>
      <c r="CT16" s="10">
        <f>[1]Sheet2!W16</f>
        <v>54</v>
      </c>
      <c r="CU16" s="10" t="str">
        <f>[1]Sheet2!X16</f>
        <v>C6</v>
      </c>
      <c r="CV16" s="9">
        <f t="shared" si="9"/>
        <v>169</v>
      </c>
      <c r="CW16" s="9">
        <f t="shared" si="46"/>
        <v>56.333333333333336</v>
      </c>
      <c r="CX16" s="9">
        <f t="shared" si="37"/>
        <v>58.216666666666661</v>
      </c>
      <c r="CY16" s="9">
        <f t="shared" si="38"/>
        <v>10</v>
      </c>
      <c r="CZ16" s="10" t="s">
        <v>33</v>
      </c>
      <c r="DA16" s="10" t="s">
        <v>33</v>
      </c>
      <c r="DB16" s="10">
        <f>[3]Sheet2!U16</f>
        <v>51</v>
      </c>
      <c r="DC16" s="10" t="str">
        <f>[3]Sheet2!V16</f>
        <v>C6</v>
      </c>
      <c r="DD16" s="10">
        <f>[1]Sheet2!U16</f>
        <v>71</v>
      </c>
      <c r="DE16" s="10" t="str">
        <f>[1]Sheet2!V16</f>
        <v>B2</v>
      </c>
      <c r="DF16" s="9">
        <f t="shared" si="39"/>
        <v>122</v>
      </c>
      <c r="DG16" s="9">
        <f t="shared" si="40"/>
        <v>61</v>
      </c>
      <c r="DH16" s="9">
        <f t="shared" si="41"/>
        <v>57.975000000000001</v>
      </c>
      <c r="DI16" s="9">
        <f t="shared" si="42"/>
        <v>8</v>
      </c>
      <c r="DJ16">
        <f t="shared" si="43"/>
        <v>1721.4</v>
      </c>
      <c r="DK16">
        <f>[2]Sheet2!AF16</f>
        <v>46.142857142857146</v>
      </c>
      <c r="DL16">
        <f>[3]Sheet2!Z16</f>
        <v>59.7</v>
      </c>
      <c r="DM16">
        <f>[1]Sheet2!Z16</f>
        <v>64.039999999999992</v>
      </c>
      <c r="DN16">
        <f t="shared" si="44"/>
        <v>56.627619047619049</v>
      </c>
      <c r="DO16" s="9">
        <f t="shared" si="45"/>
        <v>13</v>
      </c>
      <c r="DP16" s="18" t="s">
        <v>79</v>
      </c>
      <c r="DQ16" s="15" t="s">
        <v>68</v>
      </c>
      <c r="DR16" t="s">
        <v>75</v>
      </c>
    </row>
    <row r="17" spans="1:122" ht="16.5" thickBot="1">
      <c r="A17" s="2">
        <v>15</v>
      </c>
      <c r="B17" s="17">
        <f>[1]Sheet1!A17</f>
        <v>20180130</v>
      </c>
      <c r="C17" s="32" t="str">
        <f>[1]Sheet1!B17</f>
        <v>NWAGBO EMMANUEL</v>
      </c>
      <c r="D17" s="10">
        <f>[2]Sheet2!C17</f>
        <v>57</v>
      </c>
      <c r="E17" s="10" t="str">
        <f>[2]Sheet2!D17</f>
        <v>C5</v>
      </c>
      <c r="F17" s="10">
        <f>[3]Sheet2!C17</f>
        <v>56</v>
      </c>
      <c r="G17" s="10" t="str">
        <f>[3]Sheet2!D17</f>
        <v>C5</v>
      </c>
      <c r="H17" s="10">
        <f>[1]Sheet2!C17</f>
        <v>58</v>
      </c>
      <c r="I17" s="10" t="str">
        <f>[1]Sheet2!D17</f>
        <v>C5</v>
      </c>
      <c r="J17" s="9">
        <f t="shared" si="0"/>
        <v>171</v>
      </c>
      <c r="K17" s="9">
        <f t="shared" si="10"/>
        <v>57</v>
      </c>
      <c r="L17" s="9">
        <f t="shared" si="11"/>
        <v>54.65</v>
      </c>
      <c r="M17" s="9">
        <f t="shared" si="12"/>
        <v>9</v>
      </c>
      <c r="N17" s="10">
        <f>[2]Sheet2!E17</f>
        <v>50</v>
      </c>
      <c r="O17" s="10" t="str">
        <f>[2]Sheet2!F17</f>
        <v>C6</v>
      </c>
      <c r="P17" s="10">
        <f>[3]Sheet2!E17</f>
        <v>38</v>
      </c>
      <c r="Q17" s="10" t="str">
        <f>[3]Sheet2!F17</f>
        <v>F9</v>
      </c>
      <c r="R17" s="10">
        <f>[1]Sheet2!E17</f>
        <v>39</v>
      </c>
      <c r="S17" s="10" t="str">
        <f>[1]Sheet2!F17</f>
        <v>F9</v>
      </c>
      <c r="T17" s="9">
        <f t="shared" si="1"/>
        <v>127</v>
      </c>
      <c r="U17" s="9">
        <f t="shared" si="13"/>
        <v>42.333333333333336</v>
      </c>
      <c r="V17" s="9">
        <f t="shared" si="14"/>
        <v>38.116666666666667</v>
      </c>
      <c r="W17" s="9">
        <f t="shared" si="15"/>
        <v>5</v>
      </c>
      <c r="X17" s="10">
        <f>[2]Sheet2!G17</f>
        <v>74</v>
      </c>
      <c r="Y17" s="10" t="str">
        <f>[2]Sheet2!H17</f>
        <v>B2</v>
      </c>
      <c r="Z17" s="10">
        <f>[3]Sheet2!G17</f>
        <v>73</v>
      </c>
      <c r="AA17" s="10" t="str">
        <f>[3]Sheet2!H17</f>
        <v>B2</v>
      </c>
      <c r="AB17" s="10">
        <f>[1]Sheet2!G17</f>
        <v>88</v>
      </c>
      <c r="AC17" s="10" t="str">
        <f>[1]Sheet2!H17</f>
        <v>A1</v>
      </c>
      <c r="AD17" s="9">
        <f t="shared" si="2"/>
        <v>235</v>
      </c>
      <c r="AE17" s="9">
        <f t="shared" si="16"/>
        <v>78.333333333333329</v>
      </c>
      <c r="AF17" s="9">
        <f t="shared" si="17"/>
        <v>63.750000000000014</v>
      </c>
      <c r="AG17" s="9">
        <f t="shared" si="18"/>
        <v>3</v>
      </c>
      <c r="AH17" s="10">
        <f>[2]Sheet2!K17</f>
        <v>64</v>
      </c>
      <c r="AI17" s="10" t="str">
        <f>[2]Sheet2!L17</f>
        <v>C4</v>
      </c>
      <c r="AJ17" s="10">
        <f>[3]Sheet2!I17</f>
        <v>0</v>
      </c>
      <c r="AK17" s="10" t="str">
        <f>[3]Sheet2!J17</f>
        <v>F9</v>
      </c>
      <c r="AL17" s="10">
        <f>[1]Sheet2!I17</f>
        <v>0</v>
      </c>
      <c r="AM17" s="10" t="str">
        <f>[1]Sheet2!J17</f>
        <v>F9</v>
      </c>
      <c r="AN17" s="9">
        <f t="shared" si="3"/>
        <v>64</v>
      </c>
      <c r="AO17" s="9">
        <f t="shared" si="47"/>
        <v>64</v>
      </c>
      <c r="AP17" s="9">
        <f t="shared" si="20"/>
        <v>41.3</v>
      </c>
      <c r="AQ17" s="9">
        <f t="shared" si="21"/>
        <v>2</v>
      </c>
      <c r="AR17" s="10">
        <f>[2]Sheet2!O17</f>
        <v>68</v>
      </c>
      <c r="AS17" s="10" t="str">
        <f>[2]Sheet2!P17</f>
        <v>B3</v>
      </c>
      <c r="AT17" s="10">
        <f>[3]Sheet2!K17</f>
        <v>55</v>
      </c>
      <c r="AU17" s="10" t="str">
        <f>[3]Sheet2!L17</f>
        <v>C5</v>
      </c>
      <c r="AV17" s="10">
        <f>[1]Sheet2!K17</f>
        <v>54</v>
      </c>
      <c r="AW17" s="10" t="str">
        <f>[1]Sheet2!L17</f>
        <v>C6</v>
      </c>
      <c r="AX17" s="9">
        <f t="shared" si="4"/>
        <v>177</v>
      </c>
      <c r="AY17" s="9">
        <f t="shared" si="22"/>
        <v>59</v>
      </c>
      <c r="AZ17" s="9">
        <f t="shared" si="23"/>
        <v>54.941666666666663</v>
      </c>
      <c r="BA17" s="9">
        <f t="shared" si="24"/>
        <v>8</v>
      </c>
      <c r="BB17" s="10">
        <f>[2]Sheet2!Q17</f>
        <v>65</v>
      </c>
      <c r="BC17" s="10" t="str">
        <f>[2]Sheet2!R17</f>
        <v>B3</v>
      </c>
      <c r="BD17" s="10">
        <f>[3]Sheet2!M17</f>
        <v>79</v>
      </c>
      <c r="BE17" s="10" t="str">
        <f>[3]Sheet2!N17</f>
        <v>A1</v>
      </c>
      <c r="BF17" s="10">
        <f>[1]Sheet2!M17</f>
        <v>72</v>
      </c>
      <c r="BG17" s="10" t="str">
        <f>[1]Sheet2!N17</f>
        <v>B2</v>
      </c>
      <c r="BH17" s="9">
        <f t="shared" si="5"/>
        <v>216</v>
      </c>
      <c r="BI17" s="9">
        <f t="shared" si="25"/>
        <v>72</v>
      </c>
      <c r="BJ17" s="9">
        <f t="shared" si="26"/>
        <v>73.183333333333337</v>
      </c>
      <c r="BK17" s="9">
        <f t="shared" si="27"/>
        <v>14</v>
      </c>
      <c r="BL17" s="10">
        <f>[2]Sheet2!S17</f>
        <v>43</v>
      </c>
      <c r="BM17" s="10" t="str">
        <f>[2]Sheet2!T17</f>
        <v>E8</v>
      </c>
      <c r="BN17" s="10">
        <f>[3]Sheet2!O17</f>
        <v>48</v>
      </c>
      <c r="BO17" s="10" t="str">
        <f>[3]Sheet2!P17</f>
        <v>D7</v>
      </c>
      <c r="BP17" s="10">
        <f>[1]Sheet2!O17</f>
        <v>62</v>
      </c>
      <c r="BQ17" s="10" t="str">
        <f>[1]Sheet2!P17</f>
        <v>C4</v>
      </c>
      <c r="BR17" s="9">
        <f t="shared" si="6"/>
        <v>153</v>
      </c>
      <c r="BS17" s="9">
        <f t="shared" si="28"/>
        <v>51</v>
      </c>
      <c r="BT17" s="9">
        <f t="shared" si="29"/>
        <v>52.45</v>
      </c>
      <c r="BU17" s="9">
        <f t="shared" si="30"/>
        <v>13</v>
      </c>
      <c r="BV17" s="10">
        <f>[2]Sheet2!W17</f>
        <v>70</v>
      </c>
      <c r="BW17" s="10" t="str">
        <f>[2]Sheet2!X17</f>
        <v>B2</v>
      </c>
      <c r="BX17" s="10">
        <f>[3]Sheet2!Q17</f>
        <v>68</v>
      </c>
      <c r="BY17" s="10" t="str">
        <f>[3]Sheet2!R17</f>
        <v>B3</v>
      </c>
      <c r="BZ17" s="10">
        <f>[1]Sheet2!Q17</f>
        <v>68.599999999999994</v>
      </c>
      <c r="CA17" s="10" t="str">
        <f>[1]Sheet2!R17</f>
        <v>B3</v>
      </c>
      <c r="CB17" s="9">
        <f t="shared" si="7"/>
        <v>206.6</v>
      </c>
      <c r="CC17" s="9">
        <f t="shared" si="31"/>
        <v>68.86666666666666</v>
      </c>
      <c r="CD17" s="9">
        <f t="shared" si="32"/>
        <v>62.813333333333333</v>
      </c>
      <c r="CE17" s="9">
        <f t="shared" si="33"/>
        <v>9</v>
      </c>
      <c r="CF17" s="10">
        <f>[2]Sheet2!Y17</f>
        <v>76</v>
      </c>
      <c r="CG17" s="10" t="str">
        <f>[2]Sheet2!Z17</f>
        <v>A1</v>
      </c>
      <c r="CH17" s="10">
        <f>[3]Sheet2!S17</f>
        <v>74</v>
      </c>
      <c r="CI17" s="10" t="str">
        <f>[3]Sheet2!T17</f>
        <v>B2</v>
      </c>
      <c r="CJ17" s="10">
        <f>[1]Sheet2!S17</f>
        <v>89</v>
      </c>
      <c r="CK17" s="10" t="str">
        <f>[1]Sheet2!T17</f>
        <v>A1</v>
      </c>
      <c r="CL17" s="9">
        <f t="shared" si="8"/>
        <v>239</v>
      </c>
      <c r="CM17" s="9">
        <f t="shared" si="34"/>
        <v>79.666666666666671</v>
      </c>
      <c r="CN17" s="9">
        <f t="shared" si="35"/>
        <v>71.799999999999983</v>
      </c>
      <c r="CO17" s="9">
        <f t="shared" si="36"/>
        <v>6</v>
      </c>
      <c r="CP17" s="10">
        <f>[2]Sheet2!AC17</f>
        <v>68</v>
      </c>
      <c r="CQ17" s="10" t="str">
        <f>[2]Sheet2!AD17</f>
        <v>B3</v>
      </c>
      <c r="CR17" s="10">
        <f>[3]Sheet2!W17</f>
        <v>67</v>
      </c>
      <c r="CS17" s="10" t="str">
        <f>[3]Sheet2!X17</f>
        <v>B3</v>
      </c>
      <c r="CT17" s="10">
        <f>[1]Sheet2!W17</f>
        <v>60</v>
      </c>
      <c r="CU17" s="10" t="str">
        <f>[1]Sheet2!X17</f>
        <v>C4</v>
      </c>
      <c r="CV17" s="9">
        <f t="shared" si="9"/>
        <v>195</v>
      </c>
      <c r="CW17" s="9">
        <f t="shared" si="46"/>
        <v>65</v>
      </c>
      <c r="CX17" s="9">
        <f t="shared" si="37"/>
        <v>58.216666666666661</v>
      </c>
      <c r="CY17" s="9">
        <f t="shared" si="38"/>
        <v>7</v>
      </c>
      <c r="CZ17" s="10" t="s">
        <v>33</v>
      </c>
      <c r="DA17" s="10" t="s">
        <v>33</v>
      </c>
      <c r="DB17" s="10">
        <f>[3]Sheet2!U17</f>
        <v>52</v>
      </c>
      <c r="DC17" s="10" t="str">
        <f>[3]Sheet2!V17</f>
        <v>C6</v>
      </c>
      <c r="DD17" s="10">
        <f>[1]Sheet2!U17</f>
        <v>63</v>
      </c>
      <c r="DE17" s="10" t="str">
        <f>[1]Sheet2!V17</f>
        <v>C4</v>
      </c>
      <c r="DF17" s="9">
        <f t="shared" si="39"/>
        <v>115</v>
      </c>
      <c r="DG17" s="9">
        <f t="shared" si="40"/>
        <v>57.5</v>
      </c>
      <c r="DH17" s="9">
        <f t="shared" si="41"/>
        <v>57.975000000000001</v>
      </c>
      <c r="DI17" s="9">
        <f t="shared" si="42"/>
        <v>11</v>
      </c>
      <c r="DJ17">
        <f t="shared" si="43"/>
        <v>1898.6</v>
      </c>
      <c r="DK17">
        <f>[2]Sheet2!AF17</f>
        <v>60.357142857142854</v>
      </c>
      <c r="DL17">
        <f>[3]Sheet2!Z17</f>
        <v>61</v>
      </c>
      <c r="DM17">
        <f>[1]Sheet2!Z17</f>
        <v>65.36</v>
      </c>
      <c r="DN17">
        <f t="shared" si="44"/>
        <v>62.239047619047618</v>
      </c>
      <c r="DO17" s="9">
        <f t="shared" si="45"/>
        <v>9</v>
      </c>
      <c r="DP17" s="18" t="s">
        <v>80</v>
      </c>
      <c r="DQ17" s="15" t="s">
        <v>69</v>
      </c>
      <c r="DR17" t="s">
        <v>75</v>
      </c>
    </row>
    <row r="18" spans="1:122" ht="16.5" thickBot="1">
      <c r="A18" s="2">
        <v>16</v>
      </c>
      <c r="B18" s="17">
        <f>[1]Sheet1!A18</f>
        <v>20180137</v>
      </c>
      <c r="C18" s="11" t="str">
        <f>[1]Sheet1!B18</f>
        <v>OKORIE FAITH CHINAZA</v>
      </c>
      <c r="D18" s="10">
        <f>[2]Sheet2!C18</f>
        <v>65</v>
      </c>
      <c r="E18" s="10" t="str">
        <f>[2]Sheet2!D18</f>
        <v>B3</v>
      </c>
      <c r="F18" s="10">
        <f>[3]Sheet2!C18</f>
        <v>62</v>
      </c>
      <c r="G18" s="10" t="str">
        <f>[3]Sheet2!D18</f>
        <v>C4</v>
      </c>
      <c r="H18" s="10">
        <f>[1]Sheet2!C18</f>
        <v>66</v>
      </c>
      <c r="I18" s="10" t="str">
        <f>[1]Sheet2!D18</f>
        <v>B3</v>
      </c>
      <c r="J18" s="9">
        <f t="shared" ref="J18:J19" si="48">(D18+F18+H18)</f>
        <v>193</v>
      </c>
      <c r="K18" s="9">
        <f t="shared" ref="K18:K19" si="49">AVERAGE(D18,F18,H18)</f>
        <v>64.333333333333329</v>
      </c>
      <c r="L18" s="9">
        <f t="shared" si="11"/>
        <v>54.65</v>
      </c>
      <c r="M18" s="9">
        <f t="shared" si="12"/>
        <v>3</v>
      </c>
      <c r="N18" s="10">
        <f>[2]Sheet2!E18</f>
        <v>40</v>
      </c>
      <c r="O18" s="10" t="str">
        <f>[2]Sheet2!F18</f>
        <v>E8</v>
      </c>
      <c r="P18" s="10">
        <f>[3]Sheet2!E18</f>
        <v>39</v>
      </c>
      <c r="Q18" s="10" t="str">
        <f>[3]Sheet2!F18</f>
        <v>F9</v>
      </c>
      <c r="R18" s="10">
        <f>[1]Sheet2!E18</f>
        <v>34</v>
      </c>
      <c r="S18" s="10" t="str">
        <f>[1]Sheet2!F18</f>
        <v>F9</v>
      </c>
      <c r="T18" s="9">
        <f t="shared" ref="T18:T19" si="50">(N18+P18+R18)</f>
        <v>113</v>
      </c>
      <c r="U18" s="9">
        <f t="shared" ref="U18:U19" si="51">AVERAGE(N18,P18,R18)</f>
        <v>37.666666666666664</v>
      </c>
      <c r="V18" s="9">
        <f t="shared" si="14"/>
        <v>38.116666666666667</v>
      </c>
      <c r="W18" s="9">
        <f t="shared" si="15"/>
        <v>11</v>
      </c>
      <c r="X18" s="10">
        <f>[2]Sheet2!G18</f>
        <v>58</v>
      </c>
      <c r="Y18" s="10" t="str">
        <f>[2]Sheet2!H18</f>
        <v>C5</v>
      </c>
      <c r="Z18" s="10">
        <f>[3]Sheet2!G18</f>
        <v>88</v>
      </c>
      <c r="AA18" s="10" t="str">
        <f>[3]Sheet2!H18</f>
        <v>A1</v>
      </c>
      <c r="AB18" s="10">
        <f>[1]Sheet2!G18</f>
        <v>76</v>
      </c>
      <c r="AC18" s="10" t="str">
        <f>[1]Sheet2!H18</f>
        <v>A1</v>
      </c>
      <c r="AD18" s="9">
        <f t="shared" ref="AD18:AD19" si="52">(X18+Z18+AB18)</f>
        <v>222</v>
      </c>
      <c r="AE18" s="9">
        <f t="shared" ref="AE18:AE19" si="53">AVERAGE(X18,Z18,AB18)</f>
        <v>74</v>
      </c>
      <c r="AF18" s="9">
        <f t="shared" si="17"/>
        <v>63.750000000000014</v>
      </c>
      <c r="AG18" s="9">
        <f t="shared" si="18"/>
        <v>6</v>
      </c>
      <c r="AH18" s="10">
        <f>[2]Sheet2!K18</f>
        <v>46</v>
      </c>
      <c r="AI18" s="10" t="str">
        <f>[2]Sheet2!L18</f>
        <v>D7</v>
      </c>
      <c r="AJ18" s="10">
        <f>[3]Sheet2!I18</f>
        <v>0</v>
      </c>
      <c r="AK18" s="10" t="str">
        <f>[3]Sheet2!J18</f>
        <v>F9</v>
      </c>
      <c r="AL18" s="10">
        <f>[1]Sheet2!I18</f>
        <v>0</v>
      </c>
      <c r="AM18" s="10" t="str">
        <f>[1]Sheet2!J18</f>
        <v>F9</v>
      </c>
      <c r="AN18" s="9">
        <f t="shared" ref="AN18:AN19" si="54">(AH18+AJ18+AL18)</f>
        <v>46</v>
      </c>
      <c r="AO18" s="9">
        <f t="shared" si="47"/>
        <v>46</v>
      </c>
      <c r="AP18" s="9">
        <f t="shared" si="20"/>
        <v>41.3</v>
      </c>
      <c r="AQ18" s="9">
        <f t="shared" si="21"/>
        <v>6</v>
      </c>
      <c r="AR18" s="10">
        <f>[2]Sheet2!O18</f>
        <v>89</v>
      </c>
      <c r="AS18" s="10" t="str">
        <f>[2]Sheet2!P18</f>
        <v>A1</v>
      </c>
      <c r="AT18" s="10">
        <f>[3]Sheet2!K18</f>
        <v>61</v>
      </c>
      <c r="AU18" s="10" t="str">
        <f>[3]Sheet2!L18</f>
        <v>C4</v>
      </c>
      <c r="AV18" s="10">
        <f>[1]Sheet2!K18</f>
        <v>58</v>
      </c>
      <c r="AW18" s="10" t="str">
        <f>[1]Sheet2!L18</f>
        <v>C5</v>
      </c>
      <c r="AX18" s="9">
        <f t="shared" ref="AX18:AX19" si="55">(AR18+AT18+AV18)</f>
        <v>208</v>
      </c>
      <c r="AY18" s="9">
        <f t="shared" ref="AY18:AY19" si="56">AVERAGE(AR18,AT18,AV18)</f>
        <v>69.333333333333329</v>
      </c>
      <c r="AZ18" s="9">
        <f t="shared" si="23"/>
        <v>54.941666666666663</v>
      </c>
      <c r="BA18" s="9">
        <f t="shared" si="24"/>
        <v>1</v>
      </c>
      <c r="BB18" s="10">
        <f>[2]Sheet2!Q18</f>
        <v>82</v>
      </c>
      <c r="BC18" s="10" t="str">
        <f>[2]Sheet2!R18</f>
        <v>A1</v>
      </c>
      <c r="BD18" s="10">
        <f>[3]Sheet2!M18</f>
        <v>93</v>
      </c>
      <c r="BE18" s="10" t="str">
        <f>[3]Sheet2!N18</f>
        <v>A1</v>
      </c>
      <c r="BF18" s="10">
        <f>[1]Sheet2!M18</f>
        <v>88</v>
      </c>
      <c r="BG18" s="10" t="str">
        <f>[1]Sheet2!N18</f>
        <v>A1</v>
      </c>
      <c r="BH18" s="9">
        <f t="shared" ref="BH18:BH19" si="57">(BB18+BD18+BF18)</f>
        <v>263</v>
      </c>
      <c r="BI18" s="9">
        <f t="shared" ref="BI18:BI19" si="58">AVERAGE(BB18,BD18,BF18)</f>
        <v>87.666666666666671</v>
      </c>
      <c r="BJ18" s="9">
        <f t="shared" si="26"/>
        <v>73.183333333333337</v>
      </c>
      <c r="BK18" s="9">
        <f t="shared" si="27"/>
        <v>1</v>
      </c>
      <c r="BL18" s="10">
        <f>[2]Sheet2!S18</f>
        <v>58</v>
      </c>
      <c r="BM18" s="10" t="str">
        <f>[2]Sheet2!T18</f>
        <v>C5</v>
      </c>
      <c r="BN18" s="10">
        <f>[3]Sheet2!O18</f>
        <v>62</v>
      </c>
      <c r="BO18" s="10" t="str">
        <f>[3]Sheet2!P18</f>
        <v>C4</v>
      </c>
      <c r="BP18" s="10">
        <f>[1]Sheet2!O18</f>
        <v>73</v>
      </c>
      <c r="BQ18" s="10" t="str">
        <f>[1]Sheet2!P18</f>
        <v>B2</v>
      </c>
      <c r="BR18" s="9">
        <f t="shared" ref="BR18:BR19" si="59">(BL18+BN18+BP18)</f>
        <v>193</v>
      </c>
      <c r="BS18" s="9">
        <f t="shared" ref="BS18:BS19" si="60">AVERAGE(BL18,BN18,BP18)</f>
        <v>64.333333333333329</v>
      </c>
      <c r="BT18" s="9">
        <f t="shared" si="29"/>
        <v>52.45</v>
      </c>
      <c r="BU18" s="9">
        <f t="shared" si="30"/>
        <v>4</v>
      </c>
      <c r="BV18" s="10">
        <f>[2]Sheet2!W18</f>
        <v>87</v>
      </c>
      <c r="BW18" s="10" t="str">
        <f>[2]Sheet2!X18</f>
        <v>A1</v>
      </c>
      <c r="BX18" s="10">
        <f>[3]Sheet2!Q18</f>
        <v>82</v>
      </c>
      <c r="BY18" s="10" t="str">
        <f>[3]Sheet2!R18</f>
        <v>A1</v>
      </c>
      <c r="BZ18" s="10">
        <f>[1]Sheet2!Q18</f>
        <v>84.4</v>
      </c>
      <c r="CA18" s="10" t="str">
        <f>[1]Sheet2!R18</f>
        <v>A1</v>
      </c>
      <c r="CB18" s="9">
        <f t="shared" ref="CB18:CB19" si="61">(BV18+BX18+BZ18)</f>
        <v>253.4</v>
      </c>
      <c r="CC18" s="9">
        <f t="shared" ref="CC18:CC19" si="62">AVERAGE(BV18,BX18,BZ18)</f>
        <v>84.466666666666669</v>
      </c>
      <c r="CD18" s="9">
        <f t="shared" si="32"/>
        <v>62.813333333333333</v>
      </c>
      <c r="CE18" s="9">
        <f t="shared" si="33"/>
        <v>3</v>
      </c>
      <c r="CF18" s="10">
        <f>[2]Sheet2!Y18</f>
        <v>87</v>
      </c>
      <c r="CG18" s="10" t="str">
        <f>[2]Sheet2!Z18</f>
        <v>A1</v>
      </c>
      <c r="CH18" s="10">
        <f>[3]Sheet2!S18</f>
        <v>79</v>
      </c>
      <c r="CI18" s="10" t="str">
        <f>[3]Sheet2!T18</f>
        <v>A1</v>
      </c>
      <c r="CJ18" s="10">
        <f>[1]Sheet2!S18</f>
        <v>96</v>
      </c>
      <c r="CK18" s="10" t="str">
        <f>[1]Sheet2!T18</f>
        <v>A1</v>
      </c>
      <c r="CL18" s="9">
        <f t="shared" ref="CL18:CL19" si="63">(CF18+CH18+CJ18)</f>
        <v>262</v>
      </c>
      <c r="CM18" s="9">
        <f t="shared" ref="CM18:CM19" si="64">AVERAGE(CF18,CH18,CJ18)</f>
        <v>87.333333333333329</v>
      </c>
      <c r="CN18" s="9">
        <f t="shared" si="35"/>
        <v>71.799999999999983</v>
      </c>
      <c r="CO18" s="9">
        <f t="shared" si="36"/>
        <v>1</v>
      </c>
      <c r="CP18" s="10">
        <f>[2]Sheet2!AC18</f>
        <v>83</v>
      </c>
      <c r="CQ18" s="10" t="str">
        <f>[2]Sheet2!AD18</f>
        <v>A1</v>
      </c>
      <c r="CR18" s="10">
        <f>[3]Sheet2!W18</f>
        <v>80</v>
      </c>
      <c r="CS18" s="10" t="str">
        <f>[3]Sheet2!X18</f>
        <v>A1</v>
      </c>
      <c r="CT18" s="10">
        <f>[1]Sheet2!W18</f>
        <v>82</v>
      </c>
      <c r="CU18" s="10" t="str">
        <f>[1]Sheet2!X18</f>
        <v>A1</v>
      </c>
      <c r="CV18" s="9">
        <f t="shared" si="9"/>
        <v>245</v>
      </c>
      <c r="CW18" s="9">
        <f t="shared" si="46"/>
        <v>81.666666666666671</v>
      </c>
      <c r="CX18" s="9">
        <f t="shared" si="37"/>
        <v>58.216666666666661</v>
      </c>
      <c r="CY18" s="9">
        <f t="shared" si="38"/>
        <v>1</v>
      </c>
      <c r="CZ18" s="10" t="s">
        <v>33</v>
      </c>
      <c r="DA18" s="10" t="s">
        <v>33</v>
      </c>
      <c r="DB18" s="10">
        <f>[3]Sheet2!U18</f>
        <v>79</v>
      </c>
      <c r="DC18" s="10" t="str">
        <f>[3]Sheet2!V18</f>
        <v>A1</v>
      </c>
      <c r="DD18" s="10">
        <f>[1]Sheet2!U18</f>
        <v>84</v>
      </c>
      <c r="DE18" s="10" t="str">
        <f>[1]Sheet2!V18</f>
        <v>A1</v>
      </c>
      <c r="DF18" s="9">
        <f t="shared" si="39"/>
        <v>163</v>
      </c>
      <c r="DG18" s="9">
        <f t="shared" si="40"/>
        <v>81.5</v>
      </c>
      <c r="DH18" s="9">
        <f t="shared" si="41"/>
        <v>57.975000000000001</v>
      </c>
      <c r="DI18" s="9">
        <f t="shared" si="42"/>
        <v>1</v>
      </c>
      <c r="DJ18">
        <f t="shared" si="43"/>
        <v>2161.4</v>
      </c>
      <c r="DK18">
        <f>[2]Sheet2!AF18</f>
        <v>68.142857142857139</v>
      </c>
      <c r="DL18">
        <f>[3]Sheet2!Z18</f>
        <v>72.5</v>
      </c>
      <c r="DM18">
        <f>[1]Sheet2!Z18</f>
        <v>74.14</v>
      </c>
      <c r="DN18">
        <f t="shared" si="44"/>
        <v>71.594285714285718</v>
      </c>
      <c r="DO18" s="9">
        <f t="shared" si="45"/>
        <v>1</v>
      </c>
      <c r="DP18" s="18" t="s">
        <v>79</v>
      </c>
      <c r="DQ18" s="15" t="s">
        <v>70</v>
      </c>
      <c r="DR18" t="s">
        <v>75</v>
      </c>
    </row>
    <row r="19" spans="1:122" ht="16.5" thickBot="1">
      <c r="A19" s="2">
        <v>17</v>
      </c>
      <c r="B19" s="17">
        <f>[1]Sheet1!A19</f>
        <v>20170112</v>
      </c>
      <c r="C19" s="11" t="str">
        <f>[1]Sheet1!B19</f>
        <v>OKORO KINGDAVID</v>
      </c>
      <c r="D19" s="10">
        <f>[2]Sheet2!C19</f>
        <v>56</v>
      </c>
      <c r="E19" s="10" t="str">
        <f>[2]Sheet2!D19</f>
        <v>C5</v>
      </c>
      <c r="F19" s="10">
        <f>[3]Sheet2!C19</f>
        <v>42</v>
      </c>
      <c r="G19" s="10" t="str">
        <f>[3]Sheet2!D19</f>
        <v>E8</v>
      </c>
      <c r="H19" s="10">
        <f>[1]Sheet2!C19</f>
        <v>45</v>
      </c>
      <c r="I19" s="10" t="str">
        <f>[1]Sheet2!D19</f>
        <v>D7</v>
      </c>
      <c r="J19" s="9">
        <f t="shared" si="48"/>
        <v>143</v>
      </c>
      <c r="K19" s="9">
        <f t="shared" si="49"/>
        <v>47.666666666666664</v>
      </c>
      <c r="L19" s="9">
        <f t="shared" si="11"/>
        <v>54.65</v>
      </c>
      <c r="M19" s="9">
        <f t="shared" si="12"/>
        <v>15</v>
      </c>
      <c r="N19" s="10">
        <f>[2]Sheet2!E19</f>
        <v>41</v>
      </c>
      <c r="O19" s="10" t="str">
        <f>[2]Sheet2!F19</f>
        <v>E8</v>
      </c>
      <c r="P19" s="10">
        <f>[3]Sheet2!E19</f>
        <v>61</v>
      </c>
      <c r="Q19" s="10" t="str">
        <f>[3]Sheet2!F19</f>
        <v>C4</v>
      </c>
      <c r="R19" s="10">
        <f>[1]Sheet2!E19</f>
        <v>43</v>
      </c>
      <c r="S19" s="10" t="str">
        <f>[1]Sheet2!F19</f>
        <v>E8</v>
      </c>
      <c r="T19" s="9">
        <f t="shared" si="50"/>
        <v>145</v>
      </c>
      <c r="U19" s="9">
        <f t="shared" si="51"/>
        <v>48.333333333333336</v>
      </c>
      <c r="V19" s="9">
        <f t="shared" si="14"/>
        <v>38.116666666666667</v>
      </c>
      <c r="W19" s="9">
        <f t="shared" si="15"/>
        <v>1</v>
      </c>
      <c r="X19" s="10">
        <f>[2]Sheet2!G19</f>
        <v>38</v>
      </c>
      <c r="Y19" s="10" t="str">
        <f>[2]Sheet2!H19</f>
        <v>F9</v>
      </c>
      <c r="Z19" s="10">
        <f>[3]Sheet2!G19</f>
        <v>62</v>
      </c>
      <c r="AA19" s="10" t="str">
        <f>[3]Sheet2!H19</f>
        <v>C4</v>
      </c>
      <c r="AB19" s="10">
        <f>[1]Sheet2!G19</f>
        <v>52</v>
      </c>
      <c r="AC19" s="10" t="str">
        <f>[1]Sheet2!H19</f>
        <v>C6</v>
      </c>
      <c r="AD19" s="9">
        <f t="shared" si="52"/>
        <v>152</v>
      </c>
      <c r="AE19" s="9">
        <f t="shared" si="53"/>
        <v>50.666666666666664</v>
      </c>
      <c r="AF19" s="9">
        <f t="shared" si="17"/>
        <v>63.750000000000014</v>
      </c>
      <c r="AG19" s="9">
        <f t="shared" si="18"/>
        <v>17</v>
      </c>
      <c r="AH19" s="10">
        <f>[2]Sheet2!K19</f>
        <v>38</v>
      </c>
      <c r="AI19" s="10" t="str">
        <f>[2]Sheet2!L19</f>
        <v>F9</v>
      </c>
      <c r="AJ19" s="10">
        <f>[3]Sheet2!I19</f>
        <v>0</v>
      </c>
      <c r="AK19" s="10" t="str">
        <f>[3]Sheet2!J19</f>
        <v>F9</v>
      </c>
      <c r="AL19" s="10">
        <f>[1]Sheet2!I19</f>
        <v>0</v>
      </c>
      <c r="AM19" s="10" t="str">
        <f>[1]Sheet2!J19</f>
        <v>F9</v>
      </c>
      <c r="AN19" s="9">
        <f t="shared" si="54"/>
        <v>38</v>
      </c>
      <c r="AO19" s="9">
        <f t="shared" si="47"/>
        <v>38</v>
      </c>
      <c r="AP19" s="9">
        <f t="shared" si="20"/>
        <v>41.3</v>
      </c>
      <c r="AQ19" s="9">
        <f t="shared" si="21"/>
        <v>12</v>
      </c>
      <c r="AR19" s="10">
        <f>[2]Sheet2!O19</f>
        <v>48</v>
      </c>
      <c r="AS19" s="10" t="str">
        <f>[2]Sheet2!P19</f>
        <v>D7</v>
      </c>
      <c r="AT19" s="10">
        <f>[3]Sheet2!K19</f>
        <v>44</v>
      </c>
      <c r="AU19" s="10" t="str">
        <f>[3]Sheet2!L19</f>
        <v>E8</v>
      </c>
      <c r="AV19" s="10">
        <f>[1]Sheet2!K19</f>
        <v>39</v>
      </c>
      <c r="AW19" s="10" t="str">
        <f>[1]Sheet2!L19</f>
        <v>F9</v>
      </c>
      <c r="AX19" s="9">
        <f t="shared" si="55"/>
        <v>131</v>
      </c>
      <c r="AY19" s="9">
        <f t="shared" si="56"/>
        <v>43.666666666666664</v>
      </c>
      <c r="AZ19" s="9">
        <f t="shared" si="23"/>
        <v>54.941666666666663</v>
      </c>
      <c r="BA19" s="9">
        <f t="shared" si="24"/>
        <v>17</v>
      </c>
      <c r="BB19" s="10">
        <f>[2]Sheet2!Q19</f>
        <v>46</v>
      </c>
      <c r="BC19" s="10" t="str">
        <f>[2]Sheet2!R19</f>
        <v>D7</v>
      </c>
      <c r="BD19" s="10">
        <f>[3]Sheet2!M19</f>
        <v>70</v>
      </c>
      <c r="BE19" s="10" t="str">
        <f>[3]Sheet2!N19</f>
        <v>B2</v>
      </c>
      <c r="BF19" s="10">
        <f>[1]Sheet2!M19</f>
        <v>66</v>
      </c>
      <c r="BG19" s="10" t="str">
        <f>[1]Sheet2!N19</f>
        <v>B3</v>
      </c>
      <c r="BH19" s="9">
        <f t="shared" si="57"/>
        <v>182</v>
      </c>
      <c r="BI19" s="9">
        <f t="shared" si="58"/>
        <v>60.666666666666664</v>
      </c>
      <c r="BJ19" s="9">
        <f t="shared" si="26"/>
        <v>73.183333333333337</v>
      </c>
      <c r="BK19" s="9">
        <f t="shared" si="27"/>
        <v>18</v>
      </c>
      <c r="BL19" s="10">
        <f>[2]Sheet2!S19</f>
        <v>40</v>
      </c>
      <c r="BM19" s="10" t="str">
        <f>[2]Sheet2!T19</f>
        <v>E8</v>
      </c>
      <c r="BN19" s="10">
        <f>[3]Sheet2!O19</f>
        <v>21</v>
      </c>
      <c r="BO19" s="10" t="str">
        <f>[3]Sheet2!P19</f>
        <v>F9</v>
      </c>
      <c r="BP19" s="10">
        <f>[1]Sheet2!O19</f>
        <v>44</v>
      </c>
      <c r="BQ19" s="10" t="str">
        <f>[1]Sheet2!P19</f>
        <v>E8</v>
      </c>
      <c r="BR19" s="9">
        <f t="shared" si="59"/>
        <v>105</v>
      </c>
      <c r="BS19" s="9">
        <f t="shared" si="60"/>
        <v>35</v>
      </c>
      <c r="BT19" s="9">
        <f t="shared" si="29"/>
        <v>52.45</v>
      </c>
      <c r="BU19" s="9">
        <f t="shared" si="30"/>
        <v>18</v>
      </c>
      <c r="BV19" s="10">
        <f>[2]Sheet2!W19</f>
        <v>43</v>
      </c>
      <c r="BW19" s="10" t="str">
        <f>[2]Sheet2!X19</f>
        <v>E8</v>
      </c>
      <c r="BX19" s="10">
        <f>[3]Sheet2!Q19</f>
        <v>43</v>
      </c>
      <c r="BY19" s="10" t="str">
        <f>[3]Sheet2!R19</f>
        <v>E8</v>
      </c>
      <c r="BZ19" s="10">
        <f>[1]Sheet2!Q19</f>
        <v>49.4</v>
      </c>
      <c r="CA19" s="10" t="str">
        <f>[1]Sheet2!R19</f>
        <v>D7</v>
      </c>
      <c r="CB19" s="9">
        <f t="shared" si="61"/>
        <v>135.4</v>
      </c>
      <c r="CC19" s="9">
        <f t="shared" si="62"/>
        <v>45.133333333333333</v>
      </c>
      <c r="CD19" s="9">
        <f t="shared" si="32"/>
        <v>62.813333333333333</v>
      </c>
      <c r="CE19" s="9">
        <f t="shared" si="33"/>
        <v>17</v>
      </c>
      <c r="CF19" s="10">
        <f>[2]Sheet2!Y19</f>
        <v>49</v>
      </c>
      <c r="CG19" s="10" t="str">
        <f>[2]Sheet2!Z19</f>
        <v>D7</v>
      </c>
      <c r="CH19" s="10">
        <f>[3]Sheet2!S19</f>
        <v>55</v>
      </c>
      <c r="CI19" s="10" t="str">
        <f>[3]Sheet2!T19</f>
        <v>C5</v>
      </c>
      <c r="CJ19" s="10">
        <f>[1]Sheet2!S19</f>
        <v>62</v>
      </c>
      <c r="CK19" s="10" t="str">
        <f>[1]Sheet2!T19</f>
        <v>C4</v>
      </c>
      <c r="CL19" s="9">
        <f t="shared" si="63"/>
        <v>166</v>
      </c>
      <c r="CM19" s="9">
        <f t="shared" si="64"/>
        <v>55.333333333333336</v>
      </c>
      <c r="CN19" s="9">
        <f t="shared" si="35"/>
        <v>71.799999999999983</v>
      </c>
      <c r="CO19" s="9">
        <f t="shared" si="36"/>
        <v>18</v>
      </c>
      <c r="CP19" s="10">
        <f>[2]Sheet2!AC19</f>
        <v>63</v>
      </c>
      <c r="CQ19" s="10" t="str">
        <f>[2]Sheet2!AD19</f>
        <v>C4</v>
      </c>
      <c r="CR19" s="10">
        <f>[3]Sheet2!W19</f>
        <v>53</v>
      </c>
      <c r="CS19" s="10" t="str">
        <f>[3]Sheet2!X19</f>
        <v>C6</v>
      </c>
      <c r="CT19" s="10">
        <f>[1]Sheet2!W19</f>
        <v>53</v>
      </c>
      <c r="CU19" s="10" t="str">
        <f>[1]Sheet2!X19</f>
        <v>C6</v>
      </c>
      <c r="CV19" s="9">
        <f t="shared" si="9"/>
        <v>169</v>
      </c>
      <c r="CW19" s="9">
        <f t="shared" si="46"/>
        <v>56.333333333333336</v>
      </c>
      <c r="CX19" s="9">
        <f t="shared" si="37"/>
        <v>58.216666666666661</v>
      </c>
      <c r="CY19" s="9">
        <f t="shared" si="38"/>
        <v>10</v>
      </c>
      <c r="CZ19" s="10" t="s">
        <v>33</v>
      </c>
      <c r="DA19" s="10" t="s">
        <v>33</v>
      </c>
      <c r="DB19" s="10">
        <f>[3]Sheet2!U19</f>
        <v>32</v>
      </c>
      <c r="DC19" s="10" t="str">
        <f>[3]Sheet2!V19</f>
        <v>F9</v>
      </c>
      <c r="DD19" s="10">
        <f>[1]Sheet2!U19</f>
        <v>46</v>
      </c>
      <c r="DE19" s="10" t="str">
        <f>[1]Sheet2!V19</f>
        <v>D7</v>
      </c>
      <c r="DF19" s="9">
        <f t="shared" si="39"/>
        <v>78</v>
      </c>
      <c r="DG19" s="9">
        <f t="shared" si="40"/>
        <v>39</v>
      </c>
      <c r="DH19" s="9">
        <f t="shared" si="41"/>
        <v>57.975000000000001</v>
      </c>
      <c r="DI19" s="9">
        <f t="shared" si="42"/>
        <v>19</v>
      </c>
      <c r="DJ19">
        <f t="shared" si="43"/>
        <v>1444.4</v>
      </c>
      <c r="DK19">
        <f>[2]Sheet2!AF19</f>
        <v>43.428571428571431</v>
      </c>
      <c r="DL19">
        <f>[3]Sheet2!Z19</f>
        <v>48.3</v>
      </c>
      <c r="DM19">
        <f>[1]Sheet2!Z19</f>
        <v>49.94</v>
      </c>
      <c r="DN19">
        <f t="shared" si="44"/>
        <v>47.222857142857144</v>
      </c>
      <c r="DO19" s="9">
        <f t="shared" si="45"/>
        <v>17</v>
      </c>
      <c r="DP19" s="18" t="s">
        <v>80</v>
      </c>
      <c r="DQ19" s="15" t="s">
        <v>71</v>
      </c>
      <c r="DR19" t="s">
        <v>77</v>
      </c>
    </row>
    <row r="20" spans="1:122" ht="16.5" thickBot="1">
      <c r="A20" s="2">
        <v>18</v>
      </c>
      <c r="B20" s="17">
        <f>[1]Sheet1!A20</f>
        <v>20180179</v>
      </c>
      <c r="C20" s="11" t="str">
        <f>[1]Sheet1!B20</f>
        <v>ONWE REBECCA AKUABATA</v>
      </c>
      <c r="D20" s="10">
        <f>[2]Sheet2!C20</f>
        <v>70</v>
      </c>
      <c r="E20" s="10" t="str">
        <f>[2]Sheet2!D20</f>
        <v>B2</v>
      </c>
      <c r="F20" s="10">
        <f>[3]Sheet2!C20</f>
        <v>54</v>
      </c>
      <c r="G20" s="10" t="str">
        <f>[3]Sheet2!D20</f>
        <v>C6</v>
      </c>
      <c r="H20" s="10">
        <f>[1]Sheet2!C20</f>
        <v>57</v>
      </c>
      <c r="I20" s="10" t="str">
        <f>[1]Sheet2!D20</f>
        <v>C5</v>
      </c>
      <c r="J20" s="9">
        <f t="shared" ref="J20:J22" si="65">(D20+F20+H20)</f>
        <v>181</v>
      </c>
      <c r="K20" s="9">
        <f t="shared" ref="K20:K22" si="66">AVERAGE(D20,F20,H20)</f>
        <v>60.333333333333336</v>
      </c>
      <c r="L20" s="9">
        <f t="shared" si="11"/>
        <v>54.65</v>
      </c>
      <c r="M20" s="9">
        <f t="shared" si="12"/>
        <v>6</v>
      </c>
      <c r="N20" s="10">
        <f>[2]Sheet2!E20</f>
        <v>37</v>
      </c>
      <c r="O20" s="10" t="str">
        <f>[2]Sheet2!F20</f>
        <v>F9</v>
      </c>
      <c r="P20" s="10">
        <f>[3]Sheet2!E20</f>
        <v>49</v>
      </c>
      <c r="Q20" s="10" t="str">
        <f>[3]Sheet2!F20</f>
        <v>D7</v>
      </c>
      <c r="R20" s="10">
        <f>[1]Sheet2!E20</f>
        <v>32</v>
      </c>
      <c r="S20" s="10" t="str">
        <f>[1]Sheet2!F20</f>
        <v>F9</v>
      </c>
      <c r="T20" s="9">
        <f t="shared" ref="T20:T22" si="67">(N20+P20+R20)</f>
        <v>118</v>
      </c>
      <c r="U20" s="9">
        <f t="shared" ref="U20:U22" si="68">AVERAGE(N20,P20,R20)</f>
        <v>39.333333333333336</v>
      </c>
      <c r="V20" s="9">
        <f t="shared" si="14"/>
        <v>38.116666666666667</v>
      </c>
      <c r="W20" s="9">
        <f t="shared" si="15"/>
        <v>9</v>
      </c>
      <c r="X20" s="10">
        <f>[2]Sheet2!G20</f>
        <v>62</v>
      </c>
      <c r="Y20" s="10" t="str">
        <f>[2]Sheet2!H20</f>
        <v>C4</v>
      </c>
      <c r="Z20" s="10">
        <f>[3]Sheet2!G20</f>
        <v>78</v>
      </c>
      <c r="AA20" s="10" t="str">
        <f>[3]Sheet2!H20</f>
        <v>A1</v>
      </c>
      <c r="AB20" s="10">
        <f>[1]Sheet2!G20</f>
        <v>63</v>
      </c>
      <c r="AC20" s="10" t="str">
        <f>[1]Sheet2!H20</f>
        <v>C4</v>
      </c>
      <c r="AD20" s="9">
        <f t="shared" ref="AD20:AD22" si="69">(X20+Z20+AB20)</f>
        <v>203</v>
      </c>
      <c r="AE20" s="9">
        <f t="shared" ref="AE20:AE22" si="70">AVERAGE(X20,Z20,AB20)</f>
        <v>67.666666666666671</v>
      </c>
      <c r="AF20" s="9">
        <f t="shared" si="17"/>
        <v>63.750000000000014</v>
      </c>
      <c r="AG20" s="9">
        <f t="shared" si="18"/>
        <v>9</v>
      </c>
      <c r="AH20" s="10">
        <f>[2]Sheet2!K20</f>
        <v>52</v>
      </c>
      <c r="AI20" s="10" t="str">
        <f>[2]Sheet2!L20</f>
        <v>C6</v>
      </c>
      <c r="AJ20" s="10">
        <f>[3]Sheet2!I20</f>
        <v>0</v>
      </c>
      <c r="AK20" s="10" t="str">
        <f>[3]Sheet2!J20</f>
        <v>F9</v>
      </c>
      <c r="AL20" s="10">
        <f>[1]Sheet2!I20</f>
        <v>0</v>
      </c>
      <c r="AM20" s="10" t="str">
        <f>[1]Sheet2!J20</f>
        <v>F9</v>
      </c>
      <c r="AN20" s="9">
        <f t="shared" ref="AN20:AN22" si="71">(AH20+AJ20+AL20)</f>
        <v>52</v>
      </c>
      <c r="AO20" s="9">
        <f t="shared" si="47"/>
        <v>52</v>
      </c>
      <c r="AP20" s="9">
        <f t="shared" si="20"/>
        <v>41.3</v>
      </c>
      <c r="AQ20" s="9">
        <f t="shared" si="21"/>
        <v>3</v>
      </c>
      <c r="AR20" s="10">
        <f>[2]Sheet2!O20</f>
        <v>62</v>
      </c>
      <c r="AS20" s="10" t="str">
        <f>[2]Sheet2!P20</f>
        <v>C4</v>
      </c>
      <c r="AT20" s="10">
        <f>[3]Sheet2!K20</f>
        <v>50</v>
      </c>
      <c r="AU20" s="10" t="str">
        <f>[3]Sheet2!L20</f>
        <v>C6</v>
      </c>
      <c r="AV20" s="10">
        <f>[1]Sheet2!K20</f>
        <v>50</v>
      </c>
      <c r="AW20" s="10" t="str">
        <f>[1]Sheet2!L20</f>
        <v>C6</v>
      </c>
      <c r="AX20" s="9">
        <f t="shared" ref="AX20:AX22" si="72">(AR20+AT20+AV20)</f>
        <v>162</v>
      </c>
      <c r="AY20" s="9">
        <f t="shared" ref="AY20:AY22" si="73">AVERAGE(AR20,AT20,AV20)</f>
        <v>54</v>
      </c>
      <c r="AZ20" s="9">
        <f t="shared" si="23"/>
        <v>54.941666666666663</v>
      </c>
      <c r="BA20" s="9">
        <f t="shared" si="24"/>
        <v>10</v>
      </c>
      <c r="BB20" s="10">
        <f>[2]Sheet2!Q20</f>
        <v>76</v>
      </c>
      <c r="BC20" s="10" t="str">
        <f>[2]Sheet2!R20</f>
        <v>A1</v>
      </c>
      <c r="BD20" s="10">
        <f>[3]Sheet2!M20</f>
        <v>82</v>
      </c>
      <c r="BE20" s="10" t="str">
        <f>[3]Sheet2!N20</f>
        <v>A1</v>
      </c>
      <c r="BF20" s="10">
        <f>[1]Sheet2!M20</f>
        <v>86</v>
      </c>
      <c r="BG20" s="10" t="str">
        <f>[1]Sheet2!N20</f>
        <v>A1</v>
      </c>
      <c r="BH20" s="9">
        <f t="shared" ref="BH20:BH22" si="74">(BB20+BD20+BF20)</f>
        <v>244</v>
      </c>
      <c r="BI20" s="9">
        <f t="shared" ref="BI20:BI22" si="75">AVERAGE(BB20,BD20,BF20)</f>
        <v>81.333333333333329</v>
      </c>
      <c r="BJ20" s="9">
        <f t="shared" si="26"/>
        <v>73.183333333333337</v>
      </c>
      <c r="BK20" s="9">
        <f t="shared" si="27"/>
        <v>4</v>
      </c>
      <c r="BL20" s="10">
        <f>[2]Sheet2!S20</f>
        <v>63</v>
      </c>
      <c r="BM20" s="10" t="str">
        <f>[2]Sheet2!T20</f>
        <v>C4</v>
      </c>
      <c r="BN20" s="10">
        <f>[3]Sheet2!O20</f>
        <v>55</v>
      </c>
      <c r="BO20" s="10" t="str">
        <f>[3]Sheet2!P20</f>
        <v>C5</v>
      </c>
      <c r="BP20" s="10">
        <f>[1]Sheet2!O20</f>
        <v>64</v>
      </c>
      <c r="BQ20" s="10" t="str">
        <f>[1]Sheet2!P20</f>
        <v>C4</v>
      </c>
      <c r="BR20" s="9">
        <f t="shared" ref="BR20:BR22" si="76">(BL20+BN20+BP20)</f>
        <v>182</v>
      </c>
      <c r="BS20" s="9">
        <f t="shared" ref="BS20:BS22" si="77">AVERAGE(BL20,BN20,BP20)</f>
        <v>60.666666666666664</v>
      </c>
      <c r="BT20" s="9">
        <f t="shared" si="29"/>
        <v>52.45</v>
      </c>
      <c r="BU20" s="9">
        <f t="shared" si="30"/>
        <v>8</v>
      </c>
      <c r="BV20" s="10">
        <f>[2]Sheet2!W20</f>
        <v>58</v>
      </c>
      <c r="BW20" s="10" t="str">
        <f>[2]Sheet2!X20</f>
        <v>C5</v>
      </c>
      <c r="BX20" s="10">
        <f>[3]Sheet2!Q20</f>
        <v>66</v>
      </c>
      <c r="BY20" s="10" t="str">
        <f>[3]Sheet2!R20</f>
        <v>B3</v>
      </c>
      <c r="BZ20" s="10">
        <f>[1]Sheet2!Q20</f>
        <v>61.8</v>
      </c>
      <c r="CA20" s="10" t="str">
        <f>[1]Sheet2!R20</f>
        <v>C4</v>
      </c>
      <c r="CB20" s="9">
        <f t="shared" ref="CB20:CB22" si="78">(BV20+BX20+BZ20)</f>
        <v>185.8</v>
      </c>
      <c r="CC20" s="9">
        <f t="shared" ref="CC20:CC22" si="79">AVERAGE(BV20,BX20,BZ20)</f>
        <v>61.933333333333337</v>
      </c>
      <c r="CD20" s="9">
        <f t="shared" si="32"/>
        <v>62.813333333333333</v>
      </c>
      <c r="CE20" s="9">
        <f t="shared" si="33"/>
        <v>11</v>
      </c>
      <c r="CF20" s="10">
        <f>[2]Sheet2!Y20</f>
        <v>76</v>
      </c>
      <c r="CG20" s="10" t="str">
        <f>[2]Sheet2!Z20</f>
        <v>A1</v>
      </c>
      <c r="CH20" s="10">
        <f>[3]Sheet2!S20</f>
        <v>60</v>
      </c>
      <c r="CI20" s="10" t="str">
        <f>[3]Sheet2!T20</f>
        <v>C4</v>
      </c>
      <c r="CJ20" s="10">
        <f>[1]Sheet2!S20</f>
        <v>93</v>
      </c>
      <c r="CK20" s="10" t="str">
        <f>[1]Sheet2!T20</f>
        <v>A1</v>
      </c>
      <c r="CL20" s="9">
        <f t="shared" ref="CL20:CL22" si="80">(CF20+CH20+CJ20)</f>
        <v>229</v>
      </c>
      <c r="CM20" s="9">
        <f t="shared" ref="CM20:CM22" si="81">AVERAGE(CF20,CH20,CJ20)</f>
        <v>76.333333333333329</v>
      </c>
      <c r="CN20" s="9">
        <f t="shared" si="35"/>
        <v>71.799999999999983</v>
      </c>
      <c r="CO20" s="9">
        <f t="shared" si="36"/>
        <v>9</v>
      </c>
      <c r="CP20" s="10">
        <f>[2]Sheet2!AC20</f>
        <v>65</v>
      </c>
      <c r="CQ20" s="10" t="str">
        <f>[2]Sheet2!AD20</f>
        <v>B3</v>
      </c>
      <c r="CR20" s="10">
        <f>[3]Sheet2!W20</f>
        <v>78</v>
      </c>
      <c r="CS20" s="10" t="str">
        <f>[3]Sheet2!X20</f>
        <v>A1</v>
      </c>
      <c r="CT20" s="10">
        <f>[1]Sheet2!W20</f>
        <v>68</v>
      </c>
      <c r="CU20" s="10" t="str">
        <f>[1]Sheet2!X20</f>
        <v>B3</v>
      </c>
      <c r="CV20" s="9">
        <f t="shared" ref="CV20:CV22" si="82">(CP20+CR20+CT20)</f>
        <v>211</v>
      </c>
      <c r="CW20" s="9">
        <f t="shared" ref="CW20:CW22" si="83">AVERAGE(CP20,CR20,CT20)</f>
        <v>70.333333333333329</v>
      </c>
      <c r="CX20" s="9">
        <f t="shared" si="37"/>
        <v>58.216666666666661</v>
      </c>
      <c r="CY20" s="9">
        <f t="shared" si="38"/>
        <v>3</v>
      </c>
      <c r="CZ20" s="10" t="s">
        <v>33</v>
      </c>
      <c r="DA20" s="10" t="s">
        <v>33</v>
      </c>
      <c r="DB20" s="10">
        <f>[3]Sheet2!U20</f>
        <v>58</v>
      </c>
      <c r="DC20" s="10" t="str">
        <f>[3]Sheet2!V20</f>
        <v>C5</v>
      </c>
      <c r="DD20" s="10">
        <f>[1]Sheet2!U20</f>
        <v>63</v>
      </c>
      <c r="DE20" s="10" t="str">
        <f>[1]Sheet2!V20</f>
        <v>C4</v>
      </c>
      <c r="DF20" s="9">
        <f t="shared" ref="DF20:DF22" si="84">(DB20+DD20)</f>
        <v>121</v>
      </c>
      <c r="DG20" s="9">
        <f t="shared" ref="DG20:DG22" si="85">AVERAGE(DB20,DD20)</f>
        <v>60.5</v>
      </c>
      <c r="DH20" s="9">
        <f t="shared" si="41"/>
        <v>57.975000000000001</v>
      </c>
      <c r="DI20" s="9">
        <f t="shared" si="42"/>
        <v>9</v>
      </c>
      <c r="DJ20">
        <f t="shared" si="43"/>
        <v>1888.8</v>
      </c>
      <c r="DK20">
        <f>[2]Sheet2!AF20</f>
        <v>57.857142857142854</v>
      </c>
      <c r="DL20">
        <f>[3]Sheet2!Z20</f>
        <v>63</v>
      </c>
      <c r="DM20">
        <f>[1]Sheet2!Z20</f>
        <v>63.779999999999994</v>
      </c>
      <c r="DN20">
        <f t="shared" ref="DN20:DN22" si="86">AVERAGE(DK20:DM20)</f>
        <v>61.54571428571429</v>
      </c>
      <c r="DO20" s="9">
        <f t="shared" si="45"/>
        <v>10</v>
      </c>
      <c r="DP20" s="18" t="s">
        <v>79</v>
      </c>
      <c r="DQ20" s="15" t="s">
        <v>72</v>
      </c>
      <c r="DR20" t="s">
        <v>75</v>
      </c>
    </row>
    <row r="21" spans="1:122" ht="16.5" thickBot="1">
      <c r="A21" s="2">
        <v>19</v>
      </c>
      <c r="B21" s="17">
        <f>[1]Sheet1!A21</f>
        <v>20180144</v>
      </c>
      <c r="C21" s="11" t="str">
        <f>[1]Sheet1!B21</f>
        <v>OPARAH JACHIMIKE</v>
      </c>
      <c r="D21" s="10">
        <f>[2]Sheet2!C21</f>
        <v>69</v>
      </c>
      <c r="E21" s="10" t="str">
        <f>[2]Sheet2!D21</f>
        <v>B3</v>
      </c>
      <c r="F21" s="10">
        <f>[3]Sheet2!C21</f>
        <v>54</v>
      </c>
      <c r="G21" s="10" t="str">
        <f>[3]Sheet2!D21</f>
        <v>C6</v>
      </c>
      <c r="H21" s="10">
        <f>[1]Sheet2!C21</f>
        <v>61</v>
      </c>
      <c r="I21" s="10" t="str">
        <f>[1]Sheet2!D21</f>
        <v>C4</v>
      </c>
      <c r="J21" s="9">
        <f t="shared" si="65"/>
        <v>184</v>
      </c>
      <c r="K21" s="9">
        <f t="shared" si="66"/>
        <v>61.333333333333336</v>
      </c>
      <c r="L21" s="9">
        <f t="shared" si="11"/>
        <v>54.65</v>
      </c>
      <c r="M21" s="9">
        <f t="shared" si="12"/>
        <v>4</v>
      </c>
      <c r="N21" s="10">
        <f>[2]Sheet2!E21</f>
        <v>42</v>
      </c>
      <c r="O21" s="10" t="str">
        <f>[2]Sheet2!F21</f>
        <v>E8</v>
      </c>
      <c r="P21" s="10">
        <f>[3]Sheet2!E21</f>
        <v>56</v>
      </c>
      <c r="Q21" s="10" t="str">
        <f>[3]Sheet2!F21</f>
        <v>C5</v>
      </c>
      <c r="R21" s="10">
        <f>[1]Sheet2!E21</f>
        <v>27</v>
      </c>
      <c r="S21" s="10" t="str">
        <f>[1]Sheet2!F21</f>
        <v>F9</v>
      </c>
      <c r="T21" s="9">
        <f t="shared" si="67"/>
        <v>125</v>
      </c>
      <c r="U21" s="9">
        <f t="shared" si="68"/>
        <v>41.666666666666664</v>
      </c>
      <c r="V21" s="9">
        <f t="shared" si="14"/>
        <v>38.116666666666667</v>
      </c>
      <c r="W21" s="9">
        <f t="shared" si="15"/>
        <v>7</v>
      </c>
      <c r="X21" s="10">
        <f>[2]Sheet2!G21</f>
        <v>59</v>
      </c>
      <c r="Y21" s="10" t="str">
        <f>[2]Sheet2!H21</f>
        <v>C5</v>
      </c>
      <c r="Z21" s="10">
        <f>[3]Sheet2!G21</f>
        <v>79</v>
      </c>
      <c r="AA21" s="10" t="str">
        <f>[3]Sheet2!H21</f>
        <v>A1</v>
      </c>
      <c r="AB21" s="10">
        <f>[1]Sheet2!G21</f>
        <v>66</v>
      </c>
      <c r="AC21" s="10" t="str">
        <f>[1]Sheet2!H21</f>
        <v>B3</v>
      </c>
      <c r="AD21" s="9">
        <f t="shared" si="69"/>
        <v>204</v>
      </c>
      <c r="AE21" s="9">
        <f t="shared" si="70"/>
        <v>68</v>
      </c>
      <c r="AF21" s="9">
        <f t="shared" si="17"/>
        <v>63.750000000000014</v>
      </c>
      <c r="AG21" s="9">
        <f t="shared" si="18"/>
        <v>8</v>
      </c>
      <c r="AH21" s="10">
        <f>[2]Sheet2!K21</f>
        <v>43</v>
      </c>
      <c r="AI21" s="10" t="str">
        <f>[2]Sheet2!L21</f>
        <v>E8</v>
      </c>
      <c r="AJ21" s="10">
        <f>[3]Sheet2!I21</f>
        <v>0</v>
      </c>
      <c r="AK21" s="10" t="str">
        <f>[3]Sheet2!J21</f>
        <v>F9</v>
      </c>
      <c r="AL21" s="10">
        <f>[1]Sheet2!I21</f>
        <v>0</v>
      </c>
      <c r="AM21" s="10" t="str">
        <f>[1]Sheet2!J21</f>
        <v>F9</v>
      </c>
      <c r="AN21" s="9">
        <f t="shared" si="71"/>
        <v>43</v>
      </c>
      <c r="AO21" s="9">
        <f t="shared" si="47"/>
        <v>43</v>
      </c>
      <c r="AP21" s="9">
        <f t="shared" si="20"/>
        <v>41.3</v>
      </c>
      <c r="AQ21" s="9">
        <f t="shared" si="21"/>
        <v>7</v>
      </c>
      <c r="AR21" s="10">
        <f>[2]Sheet2!O21</f>
        <v>76</v>
      </c>
      <c r="AS21" s="10" t="str">
        <f>[2]Sheet2!P21</f>
        <v>A1</v>
      </c>
      <c r="AT21" s="10">
        <f>[3]Sheet2!K21</f>
        <v>66</v>
      </c>
      <c r="AU21" s="10" t="str">
        <f>[3]Sheet2!L21</f>
        <v>B3</v>
      </c>
      <c r="AV21" s="10">
        <f>[1]Sheet2!K21</f>
        <v>60</v>
      </c>
      <c r="AW21" s="10" t="str">
        <f>[1]Sheet2!L21</f>
        <v>C4</v>
      </c>
      <c r="AX21" s="9">
        <f t="shared" si="72"/>
        <v>202</v>
      </c>
      <c r="AY21" s="9">
        <f t="shared" si="73"/>
        <v>67.333333333333329</v>
      </c>
      <c r="AZ21" s="9">
        <f t="shared" si="23"/>
        <v>54.941666666666663</v>
      </c>
      <c r="BA21" s="9">
        <f t="shared" si="24"/>
        <v>3</v>
      </c>
      <c r="BB21" s="10">
        <f>[2]Sheet2!Q21</f>
        <v>72</v>
      </c>
      <c r="BC21" s="10" t="str">
        <f>[2]Sheet2!R21</f>
        <v>B2</v>
      </c>
      <c r="BD21" s="10">
        <f>[3]Sheet2!M21</f>
        <v>84</v>
      </c>
      <c r="BE21" s="10" t="str">
        <f>[3]Sheet2!N21</f>
        <v>A1</v>
      </c>
      <c r="BF21" s="10">
        <f>[1]Sheet2!M21</f>
        <v>73</v>
      </c>
      <c r="BG21" s="10" t="str">
        <f>[1]Sheet2!N21</f>
        <v>B2</v>
      </c>
      <c r="BH21" s="9">
        <f t="shared" si="74"/>
        <v>229</v>
      </c>
      <c r="BI21" s="9">
        <f t="shared" si="75"/>
        <v>76.333333333333329</v>
      </c>
      <c r="BJ21" s="9">
        <f t="shared" si="26"/>
        <v>73.183333333333337</v>
      </c>
      <c r="BK21" s="9">
        <f t="shared" si="27"/>
        <v>9</v>
      </c>
      <c r="BL21" s="10">
        <f>[2]Sheet2!S21</f>
        <v>70</v>
      </c>
      <c r="BM21" s="10" t="str">
        <f>[2]Sheet2!T21</f>
        <v>B2</v>
      </c>
      <c r="BN21" s="10">
        <f>[3]Sheet2!O21</f>
        <v>81</v>
      </c>
      <c r="BO21" s="10" t="str">
        <f>[3]Sheet2!P21</f>
        <v>A1</v>
      </c>
      <c r="BP21" s="10">
        <f>[1]Sheet2!O21</f>
        <v>75</v>
      </c>
      <c r="BQ21" s="10" t="str">
        <f>[1]Sheet2!P21</f>
        <v>A1</v>
      </c>
      <c r="BR21" s="9">
        <f t="shared" si="76"/>
        <v>226</v>
      </c>
      <c r="BS21" s="9">
        <f t="shared" si="77"/>
        <v>75.333333333333329</v>
      </c>
      <c r="BT21" s="9">
        <f t="shared" si="29"/>
        <v>52.45</v>
      </c>
      <c r="BU21" s="9">
        <f t="shared" si="30"/>
        <v>1</v>
      </c>
      <c r="BV21" s="10">
        <f>[2]Sheet2!W21</f>
        <v>84</v>
      </c>
      <c r="BW21" s="10" t="str">
        <f>[2]Sheet2!X21</f>
        <v>A1</v>
      </c>
      <c r="BX21" s="10">
        <f>[3]Sheet2!Q21</f>
        <v>90</v>
      </c>
      <c r="BY21" s="10" t="str">
        <f>[3]Sheet2!R21</f>
        <v>A1</v>
      </c>
      <c r="BZ21" s="10">
        <f>[1]Sheet2!Q21</f>
        <v>87</v>
      </c>
      <c r="CA21" s="10" t="str">
        <f>[1]Sheet2!R21</f>
        <v>A1</v>
      </c>
      <c r="CB21" s="9">
        <f t="shared" si="78"/>
        <v>261</v>
      </c>
      <c r="CC21" s="9">
        <f t="shared" si="79"/>
        <v>87</v>
      </c>
      <c r="CD21" s="9">
        <f t="shared" si="32"/>
        <v>62.813333333333333</v>
      </c>
      <c r="CE21" s="9">
        <f t="shared" si="33"/>
        <v>1</v>
      </c>
      <c r="CF21" s="10">
        <f>[2]Sheet2!Y21</f>
        <v>83</v>
      </c>
      <c r="CG21" s="10" t="str">
        <f>[2]Sheet2!Z21</f>
        <v>A1</v>
      </c>
      <c r="CH21" s="10">
        <f>[3]Sheet2!S21</f>
        <v>84</v>
      </c>
      <c r="CI21" s="10" t="str">
        <f>[3]Sheet2!T21</f>
        <v>A1</v>
      </c>
      <c r="CJ21" s="10">
        <f>[1]Sheet2!S21</f>
        <v>89</v>
      </c>
      <c r="CK21" s="10" t="str">
        <f>[1]Sheet2!T21</f>
        <v>A1</v>
      </c>
      <c r="CL21" s="9">
        <f t="shared" si="80"/>
        <v>256</v>
      </c>
      <c r="CM21" s="9">
        <f t="shared" si="81"/>
        <v>85.333333333333329</v>
      </c>
      <c r="CN21" s="9">
        <f t="shared" si="35"/>
        <v>71.799999999999983</v>
      </c>
      <c r="CO21" s="9">
        <f t="shared" si="36"/>
        <v>2</v>
      </c>
      <c r="CP21" s="10">
        <f>[2]Sheet2!AC21</f>
        <v>51</v>
      </c>
      <c r="CQ21" s="10" t="str">
        <f>[2]Sheet2!AD21</f>
        <v>C6</v>
      </c>
      <c r="CR21" s="10">
        <f>[3]Sheet2!W21</f>
        <v>44</v>
      </c>
      <c r="CS21" s="10" t="str">
        <f>[3]Sheet2!X21</f>
        <v>E8</v>
      </c>
      <c r="CT21" s="10">
        <f>[1]Sheet2!W21</f>
        <v>44</v>
      </c>
      <c r="CU21" s="10" t="str">
        <f>[1]Sheet2!X21</f>
        <v>E8</v>
      </c>
      <c r="CV21" s="9">
        <f t="shared" si="82"/>
        <v>139</v>
      </c>
      <c r="CW21" s="9">
        <f t="shared" si="83"/>
        <v>46.333333333333336</v>
      </c>
      <c r="CX21" s="9">
        <f t="shared" si="37"/>
        <v>58.216666666666661</v>
      </c>
      <c r="CY21" s="9">
        <f t="shared" si="38"/>
        <v>17</v>
      </c>
      <c r="CZ21" s="10" t="s">
        <v>33</v>
      </c>
      <c r="DA21" s="10" t="s">
        <v>33</v>
      </c>
      <c r="DB21" s="10">
        <f>[3]Sheet2!U21</f>
        <v>68</v>
      </c>
      <c r="DC21" s="10" t="str">
        <f>[3]Sheet2!V21</f>
        <v>B3</v>
      </c>
      <c r="DD21" s="10">
        <f>[1]Sheet2!U21</f>
        <v>69</v>
      </c>
      <c r="DE21" s="10" t="str">
        <f>[1]Sheet2!V21</f>
        <v>B3</v>
      </c>
      <c r="DF21" s="9">
        <f t="shared" si="84"/>
        <v>137</v>
      </c>
      <c r="DG21" s="9">
        <f t="shared" si="85"/>
        <v>68.5</v>
      </c>
      <c r="DH21" s="9">
        <f t="shared" si="41"/>
        <v>57.975000000000001</v>
      </c>
      <c r="DI21" s="9">
        <f t="shared" si="42"/>
        <v>4</v>
      </c>
      <c r="DJ21">
        <f t="shared" si="43"/>
        <v>2006</v>
      </c>
      <c r="DK21">
        <f>[2]Sheet2!AF21</f>
        <v>57.785714285714285</v>
      </c>
      <c r="DL21">
        <f>[3]Sheet2!Z21</f>
        <v>70.599999999999994</v>
      </c>
      <c r="DM21">
        <f>[1]Sheet2!Z21</f>
        <v>65.099999999999994</v>
      </c>
      <c r="DN21">
        <f t="shared" si="86"/>
        <v>64.495238095238093</v>
      </c>
      <c r="DO21" s="9">
        <f t="shared" si="45"/>
        <v>4</v>
      </c>
      <c r="DP21" s="18" t="s">
        <v>80</v>
      </c>
      <c r="DQ21" s="15" t="s">
        <v>73</v>
      </c>
      <c r="DR21" t="s">
        <v>75</v>
      </c>
    </row>
    <row r="22" spans="1:122" ht="16.5" thickBot="1">
      <c r="A22" s="2">
        <v>20</v>
      </c>
      <c r="B22" s="17">
        <f>[1]Sheet1!A22</f>
        <v>20180194</v>
      </c>
      <c r="C22" s="11" t="str">
        <f>[1]Sheet1!B22</f>
        <v>UZOCHINEDU DIVINE</v>
      </c>
      <c r="D22" s="10">
        <f>[2]Sheet2!C22</f>
        <v>52</v>
      </c>
      <c r="E22" s="10" t="str">
        <f>[2]Sheet2!D22</f>
        <v>C6</v>
      </c>
      <c r="F22" s="10">
        <f>[3]Sheet2!C22</f>
        <v>50</v>
      </c>
      <c r="G22" s="10" t="str">
        <f>[3]Sheet2!D22</f>
        <v>C6</v>
      </c>
      <c r="H22" s="10">
        <f>[1]Sheet2!C22</f>
        <v>41</v>
      </c>
      <c r="I22" s="10" t="str">
        <f>[1]Sheet2!D22</f>
        <v>E8</v>
      </c>
      <c r="J22" s="9">
        <f t="shared" si="65"/>
        <v>143</v>
      </c>
      <c r="K22" s="9">
        <f t="shared" si="66"/>
        <v>47.666666666666664</v>
      </c>
      <c r="L22" s="9">
        <f t="shared" si="11"/>
        <v>54.65</v>
      </c>
      <c r="M22" s="9">
        <f t="shared" si="12"/>
        <v>15</v>
      </c>
      <c r="N22" s="10">
        <f>[2]Sheet2!E22</f>
        <v>38</v>
      </c>
      <c r="O22" s="10" t="str">
        <f>[2]Sheet2!F22</f>
        <v>F9</v>
      </c>
      <c r="P22" s="10">
        <f>[3]Sheet2!E22</f>
        <v>47</v>
      </c>
      <c r="Q22" s="10" t="str">
        <f>[3]Sheet2!F22</f>
        <v>D7</v>
      </c>
      <c r="R22" s="10">
        <f>[1]Sheet2!E22</f>
        <v>30</v>
      </c>
      <c r="S22" s="10" t="str">
        <f>[1]Sheet2!F22</f>
        <v>F9</v>
      </c>
      <c r="T22" s="9">
        <f t="shared" si="67"/>
        <v>115</v>
      </c>
      <c r="U22" s="9">
        <f t="shared" si="68"/>
        <v>38.333333333333336</v>
      </c>
      <c r="V22" s="9">
        <f t="shared" si="14"/>
        <v>38.116666666666667</v>
      </c>
      <c r="W22" s="9">
        <f t="shared" si="15"/>
        <v>10</v>
      </c>
      <c r="X22" s="10">
        <f>[2]Sheet2!G22</f>
        <v>70</v>
      </c>
      <c r="Y22" s="10" t="str">
        <f>[2]Sheet2!H22</f>
        <v>B2</v>
      </c>
      <c r="Z22" s="10">
        <f>[3]Sheet2!G22</f>
        <v>92</v>
      </c>
      <c r="AA22" s="10" t="str">
        <f>[3]Sheet2!H22</f>
        <v>A1</v>
      </c>
      <c r="AB22" s="10">
        <f>[1]Sheet2!G22</f>
        <v>80</v>
      </c>
      <c r="AC22" s="10" t="str">
        <f>[1]Sheet2!H22</f>
        <v>A1</v>
      </c>
      <c r="AD22" s="9">
        <f t="shared" si="69"/>
        <v>242</v>
      </c>
      <c r="AE22" s="9">
        <f t="shared" si="70"/>
        <v>80.666666666666671</v>
      </c>
      <c r="AF22" s="9">
        <f t="shared" si="17"/>
        <v>63.750000000000014</v>
      </c>
      <c r="AG22" s="9">
        <f t="shared" si="18"/>
        <v>1</v>
      </c>
      <c r="AH22" s="10">
        <f>[2]Sheet2!K22</f>
        <v>39</v>
      </c>
      <c r="AI22" s="10" t="str">
        <f>[2]Sheet2!L22</f>
        <v>F9</v>
      </c>
      <c r="AJ22" s="10">
        <f>[3]Sheet2!I22</f>
        <v>0</v>
      </c>
      <c r="AK22" s="10" t="str">
        <f>[3]Sheet2!J22</f>
        <v>F9</v>
      </c>
      <c r="AL22" s="10">
        <f>[1]Sheet2!I22</f>
        <v>0</v>
      </c>
      <c r="AM22" s="10" t="str">
        <f>[1]Sheet2!J22</f>
        <v>F9</v>
      </c>
      <c r="AN22" s="9">
        <f t="shared" si="71"/>
        <v>39</v>
      </c>
      <c r="AO22" s="9">
        <f t="shared" si="47"/>
        <v>39</v>
      </c>
      <c r="AP22" s="9">
        <f t="shared" si="20"/>
        <v>41.3</v>
      </c>
      <c r="AQ22" s="9">
        <f t="shared" si="21"/>
        <v>11</v>
      </c>
      <c r="AR22" s="10">
        <f>[2]Sheet2!O22</f>
        <v>60</v>
      </c>
      <c r="AS22" s="10" t="str">
        <f>[2]Sheet2!P22</f>
        <v>C4</v>
      </c>
      <c r="AT22" s="10">
        <f>[3]Sheet2!K22</f>
        <v>46</v>
      </c>
      <c r="AU22" s="10" t="str">
        <f>[3]Sheet2!L22</f>
        <v>D7</v>
      </c>
      <c r="AV22" s="10">
        <f>[1]Sheet2!K22</f>
        <v>55</v>
      </c>
      <c r="AW22" s="10" t="str">
        <f>[1]Sheet2!L22</f>
        <v>C5</v>
      </c>
      <c r="AX22" s="9">
        <f t="shared" si="72"/>
        <v>161</v>
      </c>
      <c r="AY22" s="9">
        <f t="shared" si="73"/>
        <v>53.666666666666664</v>
      </c>
      <c r="AZ22" s="9">
        <f t="shared" si="23"/>
        <v>54.941666666666663</v>
      </c>
      <c r="BA22" s="9">
        <f t="shared" si="24"/>
        <v>11</v>
      </c>
      <c r="BB22" s="10">
        <f>[2]Sheet2!Q22</f>
        <v>72</v>
      </c>
      <c r="BC22" s="10" t="str">
        <f>[2]Sheet2!R22</f>
        <v>B2</v>
      </c>
      <c r="BD22" s="10">
        <f>[3]Sheet2!M22</f>
        <v>86</v>
      </c>
      <c r="BE22" s="10" t="str">
        <f>[3]Sheet2!N22</f>
        <v>A1</v>
      </c>
      <c r="BF22" s="10">
        <f>[1]Sheet2!M22</f>
        <v>81</v>
      </c>
      <c r="BG22" s="10" t="str">
        <f>[1]Sheet2!N22</f>
        <v>A1</v>
      </c>
      <c r="BH22" s="9">
        <f t="shared" si="74"/>
        <v>239</v>
      </c>
      <c r="BI22" s="9">
        <f t="shared" si="75"/>
        <v>79.666666666666671</v>
      </c>
      <c r="BJ22" s="9">
        <f t="shared" si="26"/>
        <v>73.183333333333337</v>
      </c>
      <c r="BK22" s="9">
        <f t="shared" si="27"/>
        <v>6</v>
      </c>
      <c r="BL22" s="10">
        <f>[2]Sheet2!S22</f>
        <v>53</v>
      </c>
      <c r="BM22" s="10" t="str">
        <f>[2]Sheet2!T22</f>
        <v>C6</v>
      </c>
      <c r="BN22" s="10">
        <f>[3]Sheet2!O22</f>
        <v>61</v>
      </c>
      <c r="BO22" s="10" t="str">
        <f>[3]Sheet2!P22</f>
        <v>C4</v>
      </c>
      <c r="BP22" s="10">
        <f>[1]Sheet2!O22</f>
        <v>72</v>
      </c>
      <c r="BQ22" s="10" t="str">
        <f>[1]Sheet2!P22</f>
        <v>B2</v>
      </c>
      <c r="BR22" s="9">
        <f t="shared" si="76"/>
        <v>186</v>
      </c>
      <c r="BS22" s="9">
        <f t="shared" si="77"/>
        <v>62</v>
      </c>
      <c r="BT22" s="9">
        <f t="shared" si="29"/>
        <v>52.45</v>
      </c>
      <c r="BU22" s="9">
        <f t="shared" si="30"/>
        <v>6</v>
      </c>
      <c r="BV22" s="10">
        <f>[2]Sheet2!W22</f>
        <v>67</v>
      </c>
      <c r="BW22" s="10" t="str">
        <f>[2]Sheet2!X22</f>
        <v>B3</v>
      </c>
      <c r="BX22" s="10">
        <f>[3]Sheet2!Q22</f>
        <v>85</v>
      </c>
      <c r="BY22" s="10" t="str">
        <f>[3]Sheet2!R22</f>
        <v>A1</v>
      </c>
      <c r="BZ22" s="10">
        <f>[1]Sheet2!Q22</f>
        <v>86.8</v>
      </c>
      <c r="CA22" s="10" t="str">
        <f>[1]Sheet2!R22</f>
        <v>A1</v>
      </c>
      <c r="CB22" s="9">
        <f t="shared" si="78"/>
        <v>238.8</v>
      </c>
      <c r="CC22" s="9">
        <f t="shared" si="79"/>
        <v>79.600000000000009</v>
      </c>
      <c r="CD22" s="9">
        <f t="shared" si="32"/>
        <v>62.813333333333333</v>
      </c>
      <c r="CE22" s="9">
        <f t="shared" si="33"/>
        <v>5</v>
      </c>
      <c r="CF22" s="10">
        <f>[2]Sheet2!Y22</f>
        <v>61</v>
      </c>
      <c r="CG22" s="10" t="str">
        <f>[2]Sheet2!Z22</f>
        <v>C4</v>
      </c>
      <c r="CH22" s="10">
        <f>[3]Sheet2!S22</f>
        <v>88</v>
      </c>
      <c r="CI22" s="10" t="str">
        <f>[3]Sheet2!T22</f>
        <v>A1</v>
      </c>
      <c r="CJ22" s="10">
        <f>[1]Sheet2!S22</f>
        <v>93</v>
      </c>
      <c r="CK22" s="10" t="str">
        <f>[1]Sheet2!T22</f>
        <v>A1</v>
      </c>
      <c r="CL22" s="9">
        <f t="shared" si="80"/>
        <v>242</v>
      </c>
      <c r="CM22" s="9">
        <f t="shared" si="81"/>
        <v>80.666666666666671</v>
      </c>
      <c r="CN22" s="9">
        <f t="shared" si="35"/>
        <v>71.799999999999983</v>
      </c>
      <c r="CO22" s="9">
        <f t="shared" si="36"/>
        <v>4</v>
      </c>
      <c r="CP22" s="10">
        <f>[2]Sheet2!AC22</f>
        <v>66</v>
      </c>
      <c r="CQ22" s="10" t="str">
        <f>[2]Sheet2!AD22</f>
        <v>B3</v>
      </c>
      <c r="CR22" s="10">
        <f>[3]Sheet2!W22</f>
        <v>60</v>
      </c>
      <c r="CS22" s="10" t="str">
        <f>[3]Sheet2!X22</f>
        <v>C4</v>
      </c>
      <c r="CT22" s="10">
        <f>[1]Sheet2!W22</f>
        <v>70</v>
      </c>
      <c r="CU22" s="10" t="str">
        <f>[1]Sheet2!X22</f>
        <v>B2</v>
      </c>
      <c r="CV22" s="9">
        <f t="shared" si="82"/>
        <v>196</v>
      </c>
      <c r="CW22" s="9">
        <f t="shared" si="83"/>
        <v>65.333333333333329</v>
      </c>
      <c r="CX22" s="9">
        <f t="shared" si="37"/>
        <v>58.216666666666661</v>
      </c>
      <c r="CY22" s="9">
        <f t="shared" si="38"/>
        <v>5</v>
      </c>
      <c r="CZ22" s="10" t="s">
        <v>33</v>
      </c>
      <c r="DA22" s="10" t="s">
        <v>33</v>
      </c>
      <c r="DB22" s="10">
        <f>[3]Sheet2!U22</f>
        <v>53</v>
      </c>
      <c r="DC22" s="10" t="str">
        <f>[3]Sheet2!V22</f>
        <v>C6</v>
      </c>
      <c r="DD22" s="10">
        <f>[1]Sheet2!U22</f>
        <v>68</v>
      </c>
      <c r="DE22" s="10" t="str">
        <f>[1]Sheet2!V22</f>
        <v>B3</v>
      </c>
      <c r="DF22" s="9">
        <f t="shared" si="84"/>
        <v>121</v>
      </c>
      <c r="DG22" s="9">
        <f t="shared" si="85"/>
        <v>60.5</v>
      </c>
      <c r="DH22" s="9">
        <f t="shared" si="41"/>
        <v>57.975000000000001</v>
      </c>
      <c r="DI22" s="9">
        <f t="shared" si="42"/>
        <v>9</v>
      </c>
      <c r="DJ22">
        <f t="shared" si="43"/>
        <v>1922.8</v>
      </c>
      <c r="DK22">
        <f>[2]Sheet2!AF22</f>
        <v>56.214285714285715</v>
      </c>
      <c r="DL22">
        <f>[3]Sheet2!Z22</f>
        <v>66.8</v>
      </c>
      <c r="DM22">
        <f>[1]Sheet2!Z22</f>
        <v>67.679999999999993</v>
      </c>
      <c r="DN22">
        <f t="shared" si="86"/>
        <v>63.564761904761895</v>
      </c>
      <c r="DO22" s="9">
        <f t="shared" si="45"/>
        <v>6</v>
      </c>
      <c r="DP22" s="18" t="s">
        <v>80</v>
      </c>
      <c r="DQ22" s="15" t="s">
        <v>74</v>
      </c>
      <c r="DR22" t="s">
        <v>77</v>
      </c>
    </row>
  </sheetData>
  <protectedRanges>
    <protectedRange password="8F6D" sqref="A1" name="Range1"/>
    <protectedRange password="8F6D" sqref="CP1:CX1" name="Range1_2"/>
    <protectedRange password="8F6D" sqref="CZ1:DH1" name="Range1_3"/>
  </protectedRanges>
  <mergeCells count="11">
    <mergeCell ref="CP1:CX1"/>
    <mergeCell ref="CZ1:DH1"/>
    <mergeCell ref="D1:I1"/>
    <mergeCell ref="N1:S1"/>
    <mergeCell ref="X1:AC1"/>
    <mergeCell ref="AH1:AM1"/>
    <mergeCell ref="AR1:AW1"/>
    <mergeCell ref="BB1:BG1"/>
    <mergeCell ref="CF1:CK1"/>
    <mergeCell ref="BL1:BQ1"/>
    <mergeCell ref="BV1:CA1"/>
  </mergeCells>
  <conditionalFormatting sqref="D3:E22">
    <cfRule type="containsText" dxfId="153" priority="425" stopIfTrue="1" operator="containsText" text="E8">
      <formula>NOT(ISERROR(SEARCH("E8",D3)))</formula>
    </cfRule>
    <cfRule type="cellIs" dxfId="152" priority="426" stopIfTrue="1" operator="between">
      <formula>40</formula>
      <formula>44</formula>
    </cfRule>
    <cfRule type="cellIs" dxfId="151" priority="427" stopIfTrue="1" operator="lessThan">
      <formula>40</formula>
    </cfRule>
    <cfRule type="containsText" dxfId="150" priority="428" stopIfTrue="1" operator="containsText" text="F9">
      <formula>NOT(ISERROR(SEARCH("F9",D3)))</formula>
    </cfRule>
  </conditionalFormatting>
  <conditionalFormatting sqref="N3:O22">
    <cfRule type="containsText" dxfId="149" priority="417" stopIfTrue="1" operator="containsText" text="E8">
      <formula>NOT(ISERROR(SEARCH("E8",N3)))</formula>
    </cfRule>
    <cfRule type="cellIs" dxfId="148" priority="418" stopIfTrue="1" operator="between">
      <formula>40</formula>
      <formula>44</formula>
    </cfRule>
    <cfRule type="cellIs" dxfId="147" priority="419" stopIfTrue="1" operator="lessThan">
      <formula>40</formula>
    </cfRule>
    <cfRule type="containsText" dxfId="146" priority="420" stopIfTrue="1" operator="containsText" text="F9">
      <formula>NOT(ISERROR(SEARCH("F9",N3)))</formula>
    </cfRule>
  </conditionalFormatting>
  <conditionalFormatting sqref="X3:Y22">
    <cfRule type="containsText" dxfId="145" priority="409" stopIfTrue="1" operator="containsText" text="E8">
      <formula>NOT(ISERROR(SEARCH("E8",X3)))</formula>
    </cfRule>
    <cfRule type="cellIs" dxfId="144" priority="410" stopIfTrue="1" operator="between">
      <formula>40</formula>
      <formula>44</formula>
    </cfRule>
    <cfRule type="cellIs" dxfId="143" priority="411" stopIfTrue="1" operator="lessThan">
      <formula>40</formula>
    </cfRule>
    <cfRule type="containsText" dxfId="142" priority="412" stopIfTrue="1" operator="containsText" text="F9">
      <formula>NOT(ISERROR(SEARCH("F9",X3)))</formula>
    </cfRule>
  </conditionalFormatting>
  <conditionalFormatting sqref="AR3:AS22">
    <cfRule type="containsText" dxfId="141" priority="389" stopIfTrue="1" operator="containsText" text="E8">
      <formula>NOT(ISERROR(SEARCH("E8",AR3)))</formula>
    </cfRule>
    <cfRule type="cellIs" dxfId="140" priority="390" stopIfTrue="1" operator="between">
      <formula>40</formula>
      <formula>44</formula>
    </cfRule>
    <cfRule type="cellIs" dxfId="139" priority="391" stopIfTrue="1" operator="lessThan">
      <formula>40</formula>
    </cfRule>
    <cfRule type="containsText" dxfId="138" priority="392" stopIfTrue="1" operator="containsText" text="F9">
      <formula>NOT(ISERROR(SEARCH("F9",AR3)))</formula>
    </cfRule>
  </conditionalFormatting>
  <conditionalFormatting sqref="AY3">
    <cfRule type="containsText" dxfId="137" priority="385" stopIfTrue="1" operator="containsText" text="E8">
      <formula>NOT(ISERROR(SEARCH("E8",AY3)))</formula>
    </cfRule>
    <cfRule type="cellIs" dxfId="136" priority="386" stopIfTrue="1" operator="between">
      <formula>40</formula>
      <formula>44</formula>
    </cfRule>
    <cfRule type="cellIs" dxfId="135" priority="387" stopIfTrue="1" operator="lessThan">
      <formula>40</formula>
    </cfRule>
    <cfRule type="containsText" dxfId="134" priority="388" stopIfTrue="1" operator="containsText" text="F9">
      <formula>NOT(ISERROR(SEARCH("F9",AY3)))</formula>
    </cfRule>
  </conditionalFormatting>
  <conditionalFormatting sqref="BB3:BC22">
    <cfRule type="containsText" dxfId="133" priority="381" stopIfTrue="1" operator="containsText" text="E8">
      <formula>NOT(ISERROR(SEARCH("E8",BB3)))</formula>
    </cfRule>
    <cfRule type="cellIs" dxfId="132" priority="382" stopIfTrue="1" operator="between">
      <formula>40</formula>
      <formula>44</formula>
    </cfRule>
    <cfRule type="cellIs" dxfId="131" priority="383" stopIfTrue="1" operator="lessThan">
      <formula>40</formula>
    </cfRule>
    <cfRule type="containsText" dxfId="130" priority="384" stopIfTrue="1" operator="containsText" text="F9">
      <formula>NOT(ISERROR(SEARCH("F9",BB3)))</formula>
    </cfRule>
  </conditionalFormatting>
  <conditionalFormatting sqref="BL3:BM22">
    <cfRule type="containsText" dxfId="129" priority="357" stopIfTrue="1" operator="containsText" text="E8">
      <formula>NOT(ISERROR(SEARCH("E8",BL3)))</formula>
    </cfRule>
    <cfRule type="cellIs" dxfId="128" priority="358" stopIfTrue="1" operator="between">
      <formula>40</formula>
      <formula>44</formula>
    </cfRule>
    <cfRule type="cellIs" dxfId="127" priority="359" stopIfTrue="1" operator="lessThan">
      <formula>40</formula>
    </cfRule>
    <cfRule type="containsText" dxfId="126" priority="360" stopIfTrue="1" operator="containsText" text="F9">
      <formula>NOT(ISERROR(SEARCH("F9",BL3)))</formula>
    </cfRule>
  </conditionalFormatting>
  <conditionalFormatting sqref="BV3:BW22">
    <cfRule type="containsText" dxfId="125" priority="349" stopIfTrue="1" operator="containsText" text="E8">
      <formula>NOT(ISERROR(SEARCH("E8",BV3)))</formula>
    </cfRule>
    <cfRule type="cellIs" dxfId="124" priority="350" stopIfTrue="1" operator="between">
      <formula>40</formula>
      <formula>44</formula>
    </cfRule>
    <cfRule type="cellIs" dxfId="123" priority="351" stopIfTrue="1" operator="lessThan">
      <formula>40</formula>
    </cfRule>
    <cfRule type="containsText" dxfId="122" priority="352" stopIfTrue="1" operator="containsText" text="F9">
      <formula>NOT(ISERROR(SEARCH("F9",BV3)))</formula>
    </cfRule>
  </conditionalFormatting>
  <conditionalFormatting sqref="CF3:CG22">
    <cfRule type="containsText" dxfId="121" priority="317" stopIfTrue="1" operator="containsText" text="E8">
      <formula>NOT(ISERROR(SEARCH("E8",CF3)))</formula>
    </cfRule>
    <cfRule type="cellIs" dxfId="120" priority="318" stopIfTrue="1" operator="between">
      <formula>40</formula>
      <formula>44</formula>
    </cfRule>
    <cfRule type="cellIs" dxfId="119" priority="319" stopIfTrue="1" operator="lessThan">
      <formula>40</formula>
    </cfRule>
    <cfRule type="containsText" dxfId="118" priority="320" stopIfTrue="1" operator="containsText" text="F9">
      <formula>NOT(ISERROR(SEARCH("F9",CF3)))</formula>
    </cfRule>
  </conditionalFormatting>
  <conditionalFormatting sqref="F3:G22">
    <cfRule type="containsText" dxfId="117" priority="301" stopIfTrue="1" operator="containsText" text="E8">
      <formula>NOT(ISERROR(SEARCH("E8",F3)))</formula>
    </cfRule>
    <cfRule type="cellIs" dxfId="116" priority="302" stopIfTrue="1" operator="between">
      <formula>40</formula>
      <formula>44</formula>
    </cfRule>
    <cfRule type="cellIs" dxfId="115" priority="303" stopIfTrue="1" operator="lessThan">
      <formula>40</formula>
    </cfRule>
    <cfRule type="containsText" dxfId="114" priority="304" stopIfTrue="1" operator="containsText" text="F9">
      <formula>NOT(ISERROR(SEARCH("F9",F3)))</formula>
    </cfRule>
  </conditionalFormatting>
  <conditionalFormatting sqref="P3:Q22">
    <cfRule type="containsText" dxfId="113" priority="289" stopIfTrue="1" operator="containsText" text="E8">
      <formula>NOT(ISERROR(SEARCH("E8",P3)))</formula>
    </cfRule>
    <cfRule type="cellIs" dxfId="112" priority="290" stopIfTrue="1" operator="between">
      <formula>40</formula>
      <formula>44</formula>
    </cfRule>
    <cfRule type="cellIs" dxfId="111" priority="291" stopIfTrue="1" operator="lessThan">
      <formula>40</formula>
    </cfRule>
    <cfRule type="containsText" dxfId="110" priority="292" stopIfTrue="1" operator="containsText" text="F9">
      <formula>NOT(ISERROR(SEARCH("F9",P3)))</formula>
    </cfRule>
  </conditionalFormatting>
  <conditionalFormatting sqref="H3:I22">
    <cfRule type="containsText" dxfId="109" priority="281" stopIfTrue="1" operator="containsText" text="E8">
      <formula>NOT(ISERROR(SEARCH("E8",H3)))</formula>
    </cfRule>
    <cfRule type="cellIs" dxfId="108" priority="282" stopIfTrue="1" operator="between">
      <formula>40</formula>
      <formula>44</formula>
    </cfRule>
    <cfRule type="cellIs" dxfId="107" priority="283" stopIfTrue="1" operator="lessThan">
      <formula>40</formula>
    </cfRule>
    <cfRule type="containsText" dxfId="106" priority="284" stopIfTrue="1" operator="containsText" text="F9">
      <formula>NOT(ISERROR(SEARCH("F9",H3)))</formula>
    </cfRule>
  </conditionalFormatting>
  <conditionalFormatting sqref="R3:S22">
    <cfRule type="containsText" dxfId="105" priority="273" stopIfTrue="1" operator="containsText" text="E8">
      <formula>NOT(ISERROR(SEARCH("E8",R3)))</formula>
    </cfRule>
    <cfRule type="cellIs" dxfId="104" priority="274" stopIfTrue="1" operator="between">
      <formula>40</formula>
      <formula>44</formula>
    </cfRule>
    <cfRule type="cellIs" dxfId="103" priority="275" stopIfTrue="1" operator="lessThan">
      <formula>40</formula>
    </cfRule>
    <cfRule type="containsText" dxfId="102" priority="276" stopIfTrue="1" operator="containsText" text="F9">
      <formula>NOT(ISERROR(SEARCH("F9",R3)))</formula>
    </cfRule>
  </conditionalFormatting>
  <conditionalFormatting sqref="Z3:AA22">
    <cfRule type="containsText" dxfId="101" priority="265" stopIfTrue="1" operator="containsText" text="E8">
      <formula>NOT(ISERROR(SEARCH("E8",Z3)))</formula>
    </cfRule>
    <cfRule type="cellIs" dxfId="100" priority="266" stopIfTrue="1" operator="between">
      <formula>40</formula>
      <formula>44</formula>
    </cfRule>
    <cfRule type="cellIs" dxfId="99" priority="267" stopIfTrue="1" operator="lessThan">
      <formula>40</formula>
    </cfRule>
    <cfRule type="containsText" dxfId="98" priority="268" stopIfTrue="1" operator="containsText" text="F9">
      <formula>NOT(ISERROR(SEARCH("F9",Z3)))</formula>
    </cfRule>
  </conditionalFormatting>
  <conditionalFormatting sqref="AJ3:AK22">
    <cfRule type="containsText" dxfId="97" priority="249" stopIfTrue="1" operator="containsText" text="E8">
      <formula>NOT(ISERROR(SEARCH("E8",AJ3)))</formula>
    </cfRule>
    <cfRule type="cellIs" dxfId="96" priority="250" stopIfTrue="1" operator="between">
      <formula>40</formula>
      <formula>44</formula>
    </cfRule>
    <cfRule type="cellIs" dxfId="95" priority="251" stopIfTrue="1" operator="lessThan">
      <formula>40</formula>
    </cfRule>
    <cfRule type="containsText" dxfId="94" priority="252" stopIfTrue="1" operator="containsText" text="F9">
      <formula>NOT(ISERROR(SEARCH("F9",AJ3)))</formula>
    </cfRule>
  </conditionalFormatting>
  <conditionalFormatting sqref="AL3:AM22">
    <cfRule type="containsText" dxfId="93" priority="241" stopIfTrue="1" operator="containsText" text="E8">
      <formula>NOT(ISERROR(SEARCH("E8",AL3)))</formula>
    </cfRule>
    <cfRule type="cellIs" dxfId="92" priority="242" stopIfTrue="1" operator="between">
      <formula>40</formula>
      <formula>44</formula>
    </cfRule>
    <cfRule type="cellIs" dxfId="91" priority="243" stopIfTrue="1" operator="lessThan">
      <formula>40</formula>
    </cfRule>
    <cfRule type="containsText" dxfId="90" priority="244" stopIfTrue="1" operator="containsText" text="F9">
      <formula>NOT(ISERROR(SEARCH("F9",AL3)))</formula>
    </cfRule>
  </conditionalFormatting>
  <conditionalFormatting sqref="BF3:BG22 AT3:AU22 AZ3:AZ22">
    <cfRule type="containsText" dxfId="89" priority="233" stopIfTrue="1" operator="containsText" text="E8">
      <formula>NOT(ISERROR(SEARCH("E8",AT3)))</formula>
    </cfRule>
    <cfRule type="cellIs" dxfId="88" priority="234" stopIfTrue="1" operator="between">
      <formula>40</formula>
      <formula>44</formula>
    </cfRule>
    <cfRule type="cellIs" dxfId="87" priority="235" stopIfTrue="1" operator="lessThan">
      <formula>40</formula>
    </cfRule>
    <cfRule type="containsText" dxfId="86" priority="236" stopIfTrue="1" operator="containsText" text="F9">
      <formula>NOT(ISERROR(SEARCH("F9",AT3)))</formula>
    </cfRule>
  </conditionalFormatting>
  <conditionalFormatting sqref="BA3:BA22">
    <cfRule type="containsText" dxfId="85" priority="229" stopIfTrue="1" operator="containsText" text="E8">
      <formula>NOT(ISERROR(SEARCH("E8",BA3)))</formula>
    </cfRule>
    <cfRule type="cellIs" dxfId="84" priority="230" stopIfTrue="1" operator="between">
      <formula>40</formula>
      <formula>44</formula>
    </cfRule>
    <cfRule type="cellIs" dxfId="83" priority="231" stopIfTrue="1" operator="lessThan">
      <formula>40</formula>
    </cfRule>
    <cfRule type="containsText" dxfId="82" priority="232" stopIfTrue="1" operator="containsText" text="F9">
      <formula>NOT(ISERROR(SEARCH("F9",BA3)))</formula>
    </cfRule>
  </conditionalFormatting>
  <conditionalFormatting sqref="AV3:AW22">
    <cfRule type="containsText" dxfId="81" priority="225" stopIfTrue="1" operator="containsText" text="E8">
      <formula>NOT(ISERROR(SEARCH("E8",AV3)))</formula>
    </cfRule>
    <cfRule type="cellIs" dxfId="80" priority="226" stopIfTrue="1" operator="between">
      <formula>40</formula>
      <formula>44</formula>
    </cfRule>
    <cfRule type="cellIs" dxfId="79" priority="227" stopIfTrue="1" operator="lessThan">
      <formula>40</formula>
    </cfRule>
    <cfRule type="containsText" dxfId="78" priority="228" stopIfTrue="1" operator="containsText" text="F9">
      <formula>NOT(ISERROR(SEARCH("F9",AV3)))</formula>
    </cfRule>
  </conditionalFormatting>
  <conditionalFormatting sqref="BD3:BE22">
    <cfRule type="containsText" dxfId="77" priority="217" stopIfTrue="1" operator="containsText" text="E8">
      <formula>NOT(ISERROR(SEARCH("E8",BD3)))</formula>
    </cfRule>
    <cfRule type="cellIs" dxfId="76" priority="218" stopIfTrue="1" operator="between">
      <formula>40</formula>
      <formula>44</formula>
    </cfRule>
    <cfRule type="cellIs" dxfId="75" priority="219" stopIfTrue="1" operator="lessThan">
      <formula>40</formula>
    </cfRule>
    <cfRule type="containsText" dxfId="74" priority="220" stopIfTrue="1" operator="containsText" text="F9">
      <formula>NOT(ISERROR(SEARCH("F9",BD3)))</formula>
    </cfRule>
  </conditionalFormatting>
  <conditionalFormatting sqref="BF3:BG22">
    <cfRule type="containsText" dxfId="73" priority="209" stopIfTrue="1" operator="containsText" text="E8">
      <formula>NOT(ISERROR(SEARCH("E8",BF3)))</formula>
    </cfRule>
    <cfRule type="cellIs" dxfId="72" priority="210" stopIfTrue="1" operator="between">
      <formula>40</formula>
      <formula>44</formula>
    </cfRule>
    <cfRule type="cellIs" dxfId="71" priority="211" stopIfTrue="1" operator="lessThan">
      <formula>40</formula>
    </cfRule>
    <cfRule type="containsText" dxfId="70" priority="212" stopIfTrue="1" operator="containsText" text="F9">
      <formula>NOT(ISERROR(SEARCH("F9",BF3)))</formula>
    </cfRule>
  </conditionalFormatting>
  <conditionalFormatting sqref="BN3:BO22">
    <cfRule type="containsText" dxfId="69" priority="169" stopIfTrue="1" operator="containsText" text="E8">
      <formula>NOT(ISERROR(SEARCH("E8",BN3)))</formula>
    </cfRule>
    <cfRule type="cellIs" dxfId="68" priority="170" stopIfTrue="1" operator="between">
      <formula>40</formula>
      <formula>44</formula>
    </cfRule>
    <cfRule type="cellIs" dxfId="67" priority="171" stopIfTrue="1" operator="lessThan">
      <formula>40</formula>
    </cfRule>
    <cfRule type="containsText" dxfId="66" priority="172" stopIfTrue="1" operator="containsText" text="F9">
      <formula>NOT(ISERROR(SEARCH("F9",BN3)))</formula>
    </cfRule>
  </conditionalFormatting>
  <conditionalFormatting sqref="BP3:BQ22">
    <cfRule type="containsText" dxfId="65" priority="161" stopIfTrue="1" operator="containsText" text="E8">
      <formula>NOT(ISERROR(SEARCH("E8",BP3)))</formula>
    </cfRule>
    <cfRule type="cellIs" dxfId="64" priority="162" stopIfTrue="1" operator="between">
      <formula>40</formula>
      <formula>44</formula>
    </cfRule>
    <cfRule type="cellIs" dxfId="63" priority="163" stopIfTrue="1" operator="lessThan">
      <formula>40</formula>
    </cfRule>
    <cfRule type="containsText" dxfId="62" priority="164" stopIfTrue="1" operator="containsText" text="F9">
      <formula>NOT(ISERROR(SEARCH("F9",BP3)))</formula>
    </cfRule>
  </conditionalFormatting>
  <conditionalFormatting sqref="BX3:BY22">
    <cfRule type="containsText" dxfId="61" priority="153" stopIfTrue="1" operator="containsText" text="E8">
      <formula>NOT(ISERROR(SEARCH("E8",BX3)))</formula>
    </cfRule>
    <cfRule type="cellIs" dxfId="60" priority="154" stopIfTrue="1" operator="between">
      <formula>40</formula>
      <formula>44</formula>
    </cfRule>
    <cfRule type="cellIs" dxfId="59" priority="155" stopIfTrue="1" operator="lessThan">
      <formula>40</formula>
    </cfRule>
    <cfRule type="containsText" dxfId="58" priority="156" stopIfTrue="1" operator="containsText" text="F9">
      <formula>NOT(ISERROR(SEARCH("F9",BX3)))</formula>
    </cfRule>
  </conditionalFormatting>
  <conditionalFormatting sqref="BZ3:CA22">
    <cfRule type="containsText" dxfId="57" priority="145" stopIfTrue="1" operator="containsText" text="E8">
      <formula>NOT(ISERROR(SEARCH("E8",BZ3)))</formula>
    </cfRule>
    <cfRule type="cellIs" dxfId="56" priority="146" stopIfTrue="1" operator="between">
      <formula>40</formula>
      <formula>44</formula>
    </cfRule>
    <cfRule type="cellIs" dxfId="55" priority="147" stopIfTrue="1" operator="lessThan">
      <formula>40</formula>
    </cfRule>
    <cfRule type="containsText" dxfId="54" priority="148" stopIfTrue="1" operator="containsText" text="F9">
      <formula>NOT(ISERROR(SEARCH("F9",BZ3)))</formula>
    </cfRule>
  </conditionalFormatting>
  <conditionalFormatting sqref="CH3:CI22">
    <cfRule type="containsText" dxfId="53" priority="89" stopIfTrue="1" operator="containsText" text="E8">
      <formula>NOT(ISERROR(SEARCH("E8",CH3)))</formula>
    </cfRule>
    <cfRule type="cellIs" dxfId="52" priority="90" stopIfTrue="1" operator="between">
      <formula>40</formula>
      <formula>44</formula>
    </cfRule>
    <cfRule type="cellIs" dxfId="51" priority="91" stopIfTrue="1" operator="lessThan">
      <formula>40</formula>
    </cfRule>
    <cfRule type="containsText" dxfId="50" priority="92" stopIfTrue="1" operator="containsText" text="F9">
      <formula>NOT(ISERROR(SEARCH("F9",CH3)))</formula>
    </cfRule>
  </conditionalFormatting>
  <conditionalFormatting sqref="CJ3:CK22">
    <cfRule type="containsText" dxfId="49" priority="81" stopIfTrue="1" operator="containsText" text="E8">
      <formula>NOT(ISERROR(SEARCH("E8",CJ3)))</formula>
    </cfRule>
    <cfRule type="cellIs" dxfId="48" priority="82" stopIfTrue="1" operator="between">
      <formula>40</formula>
      <formula>44</formula>
    </cfRule>
    <cfRule type="cellIs" dxfId="47" priority="83" stopIfTrue="1" operator="lessThan">
      <formula>40</formula>
    </cfRule>
    <cfRule type="containsText" dxfId="46" priority="84" stopIfTrue="1" operator="containsText" text="F9">
      <formula>NOT(ISERROR(SEARCH("F9",CJ3)))</formula>
    </cfRule>
  </conditionalFormatting>
  <conditionalFormatting sqref="CP3:CQ22">
    <cfRule type="containsText" dxfId="45" priority="33" stopIfTrue="1" operator="containsText" text="E8">
      <formula>NOT(ISERROR(SEARCH("E8",CP3)))</formula>
    </cfRule>
    <cfRule type="cellIs" dxfId="44" priority="34" stopIfTrue="1" operator="between">
      <formula>40</formula>
      <formula>44</formula>
    </cfRule>
    <cfRule type="cellIs" dxfId="43" priority="35" stopIfTrue="1" operator="lessThan">
      <formula>40</formula>
    </cfRule>
    <cfRule type="containsText" dxfId="42" priority="36" stopIfTrue="1" operator="containsText" text="F9">
      <formula>NOT(ISERROR(SEARCH("F9",CP3)))</formula>
    </cfRule>
  </conditionalFormatting>
  <conditionalFormatting sqref="CR3:CS22">
    <cfRule type="containsText" dxfId="41" priority="29" stopIfTrue="1" operator="containsText" text="E8">
      <formula>NOT(ISERROR(SEARCH("E8",CR3)))</formula>
    </cfRule>
    <cfRule type="cellIs" dxfId="40" priority="30" stopIfTrue="1" operator="between">
      <formula>40</formula>
      <formula>44</formula>
    </cfRule>
    <cfRule type="cellIs" dxfId="39" priority="31" stopIfTrue="1" operator="lessThan">
      <formula>40</formula>
    </cfRule>
    <cfRule type="containsText" dxfId="38" priority="32" stopIfTrue="1" operator="containsText" text="F9">
      <formula>NOT(ISERROR(SEARCH("F9",CR3)))</formula>
    </cfRule>
  </conditionalFormatting>
  <conditionalFormatting sqref="CT3:CU22">
    <cfRule type="containsText" dxfId="37" priority="25" stopIfTrue="1" operator="containsText" text="E8">
      <formula>NOT(ISERROR(SEARCH("E8",CT3)))</formula>
    </cfRule>
    <cfRule type="cellIs" dxfId="36" priority="26" stopIfTrue="1" operator="between">
      <formula>40</formula>
      <formula>44</formula>
    </cfRule>
    <cfRule type="cellIs" dxfId="35" priority="27" stopIfTrue="1" operator="lessThan">
      <formula>40</formula>
    </cfRule>
    <cfRule type="containsText" dxfId="34" priority="28" stopIfTrue="1" operator="containsText" text="F9">
      <formula>NOT(ISERROR(SEARCH("F9",CT3)))</formula>
    </cfRule>
  </conditionalFormatting>
  <conditionalFormatting sqref="CZ3:DA22">
    <cfRule type="containsText" dxfId="33" priority="21" stopIfTrue="1" operator="containsText" text="E8">
      <formula>NOT(ISERROR(SEARCH("E8",CZ3)))</formula>
    </cfRule>
    <cfRule type="cellIs" dxfId="32" priority="22" stopIfTrue="1" operator="between">
      <formula>40</formula>
      <formula>44</formula>
    </cfRule>
    <cfRule type="cellIs" dxfId="31" priority="23" stopIfTrue="1" operator="lessThan">
      <formula>40</formula>
    </cfRule>
    <cfRule type="containsText" dxfId="30" priority="24" stopIfTrue="1" operator="containsText" text="F9">
      <formula>NOT(ISERROR(SEARCH("F9",CZ3)))</formula>
    </cfRule>
  </conditionalFormatting>
  <conditionalFormatting sqref="DB3:DC22">
    <cfRule type="containsText" dxfId="29" priority="17" stopIfTrue="1" operator="containsText" text="E8">
      <formula>NOT(ISERROR(SEARCH("E8",DB3)))</formula>
    </cfRule>
    <cfRule type="cellIs" dxfId="28" priority="18" stopIfTrue="1" operator="between">
      <formula>40</formula>
      <formula>44</formula>
    </cfRule>
    <cfRule type="cellIs" dxfId="27" priority="19" stopIfTrue="1" operator="lessThan">
      <formula>40</formula>
    </cfRule>
    <cfRule type="containsText" dxfId="26" priority="20" stopIfTrue="1" operator="containsText" text="F9">
      <formula>NOT(ISERROR(SEARCH("F9",DB3)))</formula>
    </cfRule>
  </conditionalFormatting>
  <conditionalFormatting sqref="DD3:DE22">
    <cfRule type="containsText" dxfId="25" priority="13" stopIfTrue="1" operator="containsText" text="E8">
      <formula>NOT(ISERROR(SEARCH("E8",DD3)))</formula>
    </cfRule>
    <cfRule type="cellIs" dxfId="24" priority="14" stopIfTrue="1" operator="between">
      <formula>40</formula>
      <formula>44</formula>
    </cfRule>
    <cfRule type="cellIs" dxfId="23" priority="15" stopIfTrue="1" operator="lessThan">
      <formula>40</formula>
    </cfRule>
    <cfRule type="containsText" dxfId="22" priority="16" stopIfTrue="1" operator="containsText" text="F9">
      <formula>NOT(ISERROR(SEARCH("F9",DD3)))</formula>
    </cfRule>
  </conditionalFormatting>
  <conditionalFormatting sqref="AB3:AC22">
    <cfRule type="containsText" dxfId="21" priority="5" stopIfTrue="1" operator="containsText" text="E8">
      <formula>NOT(ISERROR(SEARCH("E8",AB3)))</formula>
    </cfRule>
    <cfRule type="cellIs" dxfId="20" priority="6" stopIfTrue="1" operator="between">
      <formula>40</formula>
      <formula>44</formula>
    </cfRule>
    <cfRule type="cellIs" dxfId="19" priority="7" stopIfTrue="1" operator="lessThan">
      <formula>40</formula>
    </cfRule>
    <cfRule type="containsText" dxfId="18" priority="8" stopIfTrue="1" operator="containsText" text="F9">
      <formula>NOT(ISERROR(SEARCH("F9",AB3)))</formula>
    </cfRule>
  </conditionalFormatting>
  <conditionalFormatting sqref="AH3:AI22">
    <cfRule type="containsText" dxfId="17" priority="1" stopIfTrue="1" operator="containsText" text="E8">
      <formula>NOT(ISERROR(SEARCH("E8",AH3)))</formula>
    </cfRule>
    <cfRule type="cellIs" dxfId="16" priority="2" stopIfTrue="1" operator="between">
      <formula>40</formula>
      <formula>44</formula>
    </cfRule>
    <cfRule type="cellIs" dxfId="15" priority="3" stopIfTrue="1" operator="lessThan">
      <formula>40</formula>
    </cfRule>
    <cfRule type="containsText" dxfId="14" priority="4" stopIfTrue="1" operator="containsText" text="F9">
      <formula>NOT(ISERROR(SEARCH("F9",AH3)))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7C83-ED23-4D3D-BFE6-272A64EB20AE}">
  <dimension ref="A1:AD23"/>
  <sheetViews>
    <sheetView workbookViewId="0">
      <selection sqref="A1:AC4"/>
    </sheetView>
  </sheetViews>
  <sheetFormatPr defaultRowHeight="15.75"/>
  <cols>
    <col min="1" max="1" width="3.125" customWidth="1"/>
    <col min="2" max="2" width="22.125" customWidth="1"/>
    <col min="3" max="3" width="2.875" customWidth="1"/>
    <col min="4" max="5" width="2.25" customWidth="1"/>
    <col min="6" max="6" width="2.125" customWidth="1"/>
    <col min="7" max="7" width="2" customWidth="1"/>
    <col min="8" max="8" width="1.875" customWidth="1"/>
    <col min="9" max="9" width="2.125" customWidth="1"/>
    <col min="10" max="10" width="2" customWidth="1"/>
    <col min="11" max="11" width="2.375" customWidth="1"/>
    <col min="12" max="12" width="2.5" customWidth="1"/>
    <col min="13" max="13" width="2.625" customWidth="1"/>
    <col min="14" max="14" width="2.5" customWidth="1"/>
    <col min="15" max="15" width="2.25" customWidth="1"/>
    <col min="16" max="16" width="2.125" customWidth="1"/>
    <col min="17" max="17" width="1.875" customWidth="1"/>
    <col min="18" max="18" width="2.125" customWidth="1"/>
    <col min="19" max="19" width="2.375" customWidth="1"/>
    <col min="20" max="20" width="2" customWidth="1"/>
    <col min="21" max="21" width="2.125" customWidth="1"/>
    <col min="22" max="23" width="2.5" customWidth="1"/>
    <col min="24" max="24" width="2.625" customWidth="1"/>
    <col min="25" max="25" width="4.375" customWidth="1"/>
    <col min="26" max="26" width="6" customWidth="1"/>
    <col min="27" max="27" width="5.375" customWidth="1"/>
    <col min="28" max="28" width="4.75" customWidth="1"/>
    <col min="29" max="29" width="5.125" customWidth="1"/>
  </cols>
  <sheetData>
    <row r="1" spans="1:30">
      <c r="C1" s="16" t="s">
        <v>54</v>
      </c>
    </row>
    <row r="2" spans="1:30">
      <c r="A2" s="20"/>
      <c r="B2" s="20"/>
      <c r="C2" s="46" t="s">
        <v>34</v>
      </c>
      <c r="D2" s="46"/>
      <c r="E2" s="46" t="s">
        <v>35</v>
      </c>
      <c r="F2" s="46"/>
      <c r="G2" s="46" t="s">
        <v>36</v>
      </c>
      <c r="H2" s="46"/>
      <c r="I2" s="46" t="s">
        <v>37</v>
      </c>
      <c r="J2" s="46"/>
      <c r="K2" s="46" t="s">
        <v>52</v>
      </c>
      <c r="L2" s="46"/>
      <c r="M2" s="46" t="s">
        <v>50</v>
      </c>
      <c r="N2" s="46"/>
      <c r="O2" s="46" t="s">
        <v>38</v>
      </c>
      <c r="P2" s="46"/>
      <c r="Q2" s="46" t="s">
        <v>53</v>
      </c>
      <c r="R2" s="46"/>
      <c r="S2" s="46" t="s">
        <v>39</v>
      </c>
      <c r="T2" s="46"/>
      <c r="U2" s="46" t="s">
        <v>40</v>
      </c>
      <c r="V2" s="46"/>
      <c r="W2" s="46" t="s">
        <v>41</v>
      </c>
      <c r="X2" s="46"/>
      <c r="Y2" s="24"/>
      <c r="Z2" s="20"/>
      <c r="AA2" s="20"/>
      <c r="AB2" s="30"/>
      <c r="AC2" s="30"/>
    </row>
    <row r="3" spans="1:30" ht="81.75">
      <c r="A3" s="21" t="s">
        <v>5</v>
      </c>
      <c r="B3" s="21" t="s">
        <v>0</v>
      </c>
      <c r="C3" s="28" t="s">
        <v>2</v>
      </c>
      <c r="D3" s="29" t="s">
        <v>42</v>
      </c>
      <c r="E3" s="28" t="s">
        <v>2</v>
      </c>
      <c r="F3" s="29" t="s">
        <v>42</v>
      </c>
      <c r="G3" s="28" t="s">
        <v>2</v>
      </c>
      <c r="H3" s="29" t="s">
        <v>42</v>
      </c>
      <c r="I3" s="29" t="s">
        <v>2</v>
      </c>
      <c r="J3" s="29" t="s">
        <v>42</v>
      </c>
      <c r="K3" s="29" t="s">
        <v>2</v>
      </c>
      <c r="L3" s="29" t="s">
        <v>42</v>
      </c>
      <c r="M3" s="29" t="s">
        <v>2</v>
      </c>
      <c r="N3" s="29" t="s">
        <v>42</v>
      </c>
      <c r="O3" s="29" t="s">
        <v>2</v>
      </c>
      <c r="P3" s="29" t="s">
        <v>42</v>
      </c>
      <c r="Q3" s="29" t="s">
        <v>2</v>
      </c>
      <c r="R3" s="29" t="s">
        <v>42</v>
      </c>
      <c r="S3" s="29" t="s">
        <v>2</v>
      </c>
      <c r="T3" s="29" t="s">
        <v>42</v>
      </c>
      <c r="U3" s="29" t="s">
        <v>2</v>
      </c>
      <c r="V3" s="29" t="s">
        <v>42</v>
      </c>
      <c r="W3" s="29" t="s">
        <v>2</v>
      </c>
      <c r="X3" s="29" t="s">
        <v>42</v>
      </c>
      <c r="Y3" s="29" t="s">
        <v>23</v>
      </c>
      <c r="Z3" s="29" t="s">
        <v>24</v>
      </c>
      <c r="AA3" s="29" t="s">
        <v>25</v>
      </c>
      <c r="AB3" s="28" t="s">
        <v>15</v>
      </c>
      <c r="AC3" s="28" t="s">
        <v>17</v>
      </c>
      <c r="AD3" s="27"/>
    </row>
    <row r="4" spans="1:30">
      <c r="A4" s="21">
        <v>1</v>
      </c>
      <c r="B4" s="19" t="str">
        <f>Sheet1!C3</f>
        <v>ABONYI CHINELO REJOICE</v>
      </c>
      <c r="C4" s="22">
        <f>Sheet1!K3</f>
        <v>66</v>
      </c>
      <c r="D4" s="26" t="str">
        <f>VLOOKUP(C4,GRADES!$A$2:$B$10,2)</f>
        <v>B3</v>
      </c>
      <c r="E4" s="22">
        <f>Sheet1!U3</f>
        <v>45.666666666666664</v>
      </c>
      <c r="F4" s="26" t="str">
        <f>VLOOKUP(E4,GRADES!$A$2:$B$10,2)</f>
        <v>D7</v>
      </c>
      <c r="G4" s="22">
        <f>Sheet1!AE3</f>
        <v>80.333333333333329</v>
      </c>
      <c r="H4" s="26" t="str">
        <f>VLOOKUP(G4,GRADES!$A$2:$B$10,2)</f>
        <v>A1</v>
      </c>
      <c r="I4" s="22">
        <f>Sheet1!AO3</f>
        <v>49</v>
      </c>
      <c r="J4" s="26" t="str">
        <f>VLOOKUP(I4,GRADES!$A$2:$B$10,2)</f>
        <v>D7</v>
      </c>
      <c r="K4" s="22">
        <f>Sheet1!AY3</f>
        <v>69.333333333333329</v>
      </c>
      <c r="L4" s="26" t="str">
        <f>VLOOKUP(K4,GRADES!$A$2:$B$10,2)</f>
        <v>B3</v>
      </c>
      <c r="M4" s="22">
        <f>Sheet1!BI3</f>
        <v>82</v>
      </c>
      <c r="N4" s="26" t="str">
        <f>VLOOKUP(M4,GRADES!$A$2:$B$10,2)</f>
        <v>A1</v>
      </c>
      <c r="O4" s="22">
        <f>Sheet1!BS3</f>
        <v>68.333333333333329</v>
      </c>
      <c r="P4" s="26" t="str">
        <f>VLOOKUP(O4,GRADES!$A$2:$B$10,2)</f>
        <v>B3</v>
      </c>
      <c r="Q4" s="22">
        <f>Sheet1!CC3</f>
        <v>80.600000000000009</v>
      </c>
      <c r="R4" s="26" t="str">
        <f>VLOOKUP(Q4,GRADES!$A$2:$B$10,2)</f>
        <v>A1</v>
      </c>
      <c r="S4" s="22">
        <f>Sheet1!CM3</f>
        <v>80.333333333333329</v>
      </c>
      <c r="T4" s="26" t="str">
        <f>VLOOKUP(S4,GRADES!$A$2:$B$10,2)</f>
        <v>A1</v>
      </c>
      <c r="U4" s="22">
        <f>Sheet1!CW3</f>
        <v>59</v>
      </c>
      <c r="V4" s="26" t="str">
        <f>VLOOKUP(U4,GRADES!$A$2:$B$10,2)</f>
        <v>C5</v>
      </c>
      <c r="W4" s="22">
        <f>Sheet1!DG3</f>
        <v>75.5</v>
      </c>
      <c r="X4" s="26" t="str">
        <f>VLOOKUP(W4,GRADES!$A$2:$B$10,2)</f>
        <v>A1</v>
      </c>
      <c r="Y4" s="23">
        <f>Sheet1!DK3</f>
        <v>62.928571428571431</v>
      </c>
      <c r="Z4" s="23">
        <f>Sheet1!DL3</f>
        <v>72.099999999999994</v>
      </c>
      <c r="AA4" s="23">
        <f>Sheet1!DM3</f>
        <v>72.58</v>
      </c>
      <c r="AB4" s="23">
        <f>Sheet1!DN3</f>
        <v>69.202857142857127</v>
      </c>
      <c r="AC4" s="23">
        <f>Sheet1!DO3</f>
        <v>2</v>
      </c>
    </row>
    <row r="5" spans="1:30" ht="25.5">
      <c r="A5" s="21">
        <v>2</v>
      </c>
      <c r="B5" s="19" t="str">
        <f>Sheet1!C4</f>
        <v>AMAECHI-CHUKWU CHINEMEZE OKEMSINACHI</v>
      </c>
      <c r="C5" s="22">
        <f>Sheet1!K4</f>
        <v>65</v>
      </c>
      <c r="D5" s="26" t="str">
        <f>VLOOKUP(C5,GRADES!$A$2:$B$10,2)</f>
        <v>B3</v>
      </c>
      <c r="E5" s="22">
        <f>Sheet1!U4</f>
        <v>34.666666666666664</v>
      </c>
      <c r="F5" s="26" t="str">
        <f>VLOOKUP(E5,GRADES!$A$2:$B$10,2)</f>
        <v>F9</v>
      </c>
      <c r="G5" s="22">
        <f>Sheet1!AE4</f>
        <v>59.666666666666664</v>
      </c>
      <c r="H5" s="26" t="str">
        <f>VLOOKUP(G5,GRADES!$A$2:$B$10,2)</f>
        <v>C5</v>
      </c>
      <c r="I5" s="22">
        <f>Sheet1!AO4</f>
        <v>64</v>
      </c>
      <c r="J5" s="26" t="str">
        <f>VLOOKUP(I5,GRADES!$A$2:$B$10,2)</f>
        <v>C4</v>
      </c>
      <c r="K5" s="22">
        <f>Sheet1!AY4</f>
        <v>66</v>
      </c>
      <c r="L5" s="26" t="str">
        <f>VLOOKUP(K5,GRADES!$A$2:$B$10,2)</f>
        <v>B3</v>
      </c>
      <c r="M5" s="22">
        <f>Sheet1!BI4</f>
        <v>73.333333333333329</v>
      </c>
      <c r="N5" s="26" t="str">
        <f>VLOOKUP(M5,GRADES!$A$2:$B$10,2)</f>
        <v>B2</v>
      </c>
      <c r="O5" s="22">
        <f>Sheet1!BS4</f>
        <v>61.666666666666664</v>
      </c>
      <c r="P5" s="26" t="str">
        <f>VLOOKUP(O5,GRADES!$A$2:$B$10,2)</f>
        <v>C4</v>
      </c>
      <c r="Q5" s="22">
        <f>Sheet1!CC4</f>
        <v>72.600000000000009</v>
      </c>
      <c r="R5" s="26" t="str">
        <f>VLOOKUP(Q5,GRADES!$A$2:$B$10,2)</f>
        <v>B2</v>
      </c>
      <c r="S5" s="22">
        <f>Sheet1!CM4</f>
        <v>79</v>
      </c>
      <c r="T5" s="26" t="str">
        <f>VLOOKUP(S5,GRADES!$A$2:$B$10,2)</f>
        <v>A1</v>
      </c>
      <c r="U5" s="22">
        <f>Sheet1!CW4</f>
        <v>57</v>
      </c>
      <c r="V5" s="26" t="str">
        <f>VLOOKUP(U5,GRADES!$A$2:$B$10,2)</f>
        <v>C5</v>
      </c>
      <c r="W5" s="22">
        <f>Sheet1!DG4</f>
        <v>56</v>
      </c>
      <c r="X5" s="26" t="str">
        <f>VLOOKUP(W5,GRADES!$A$2:$B$10,2)</f>
        <v>C5</v>
      </c>
      <c r="Y5" s="23">
        <f>Sheet1!DK4</f>
        <v>56.357142857142854</v>
      </c>
      <c r="Z5" s="23">
        <f>Sheet1!DL4</f>
        <v>62.4</v>
      </c>
      <c r="AA5" s="23">
        <f>Sheet1!DM4</f>
        <v>70.28</v>
      </c>
      <c r="AB5" s="23">
        <f>Sheet1!DN4</f>
        <v>63.012380952380944</v>
      </c>
      <c r="AC5" s="23">
        <f>Sheet1!DO4</f>
        <v>7</v>
      </c>
    </row>
    <row r="6" spans="1:30" ht="16.5" customHeight="1">
      <c r="A6" s="21">
        <v>3</v>
      </c>
      <c r="B6" s="19" t="str">
        <f>Sheet1!C5</f>
        <v>ANIBUZOR PEACE CHISOM</v>
      </c>
      <c r="C6" s="31">
        <f>Sheet1!K5</f>
        <v>56.666666666666664</v>
      </c>
      <c r="D6" s="26" t="str">
        <f>VLOOKUP(C6,GRADES!$A$2:$B$10,2)</f>
        <v>C5</v>
      </c>
      <c r="E6" s="31">
        <f>Sheet1!U5</f>
        <v>47.333333333333336</v>
      </c>
      <c r="F6" s="26" t="str">
        <f>VLOOKUP(E6,GRADES!$A$2:$B$10,2)</f>
        <v>D7</v>
      </c>
      <c r="G6" s="31">
        <f>Sheet1!AE5</f>
        <v>76.666666666666671</v>
      </c>
      <c r="H6" s="26" t="str">
        <f>VLOOKUP(G6,GRADES!$A$2:$B$10,2)</f>
        <v>A1</v>
      </c>
      <c r="I6" s="31">
        <f>Sheet1!AO5</f>
        <v>43</v>
      </c>
      <c r="J6" s="26" t="str">
        <f>VLOOKUP(I6,GRADES!$A$2:$B$10,2)</f>
        <v>E8</v>
      </c>
      <c r="K6" s="31">
        <f>Sheet1!AY5</f>
        <v>51.666666666666664</v>
      </c>
      <c r="L6" s="26" t="str">
        <f>VLOOKUP(K6,GRADES!$A$2:$B$10,2)</f>
        <v>C6</v>
      </c>
      <c r="M6" s="31">
        <f>Sheet1!BI5</f>
        <v>81.333333333333329</v>
      </c>
      <c r="N6" s="26" t="str">
        <f>VLOOKUP(M6,GRADES!$A$2:$B$10,2)</f>
        <v>A1</v>
      </c>
      <c r="O6" s="31">
        <f>Sheet1!BS5</f>
        <v>56.333333333333336</v>
      </c>
      <c r="P6" s="26" t="str">
        <f>VLOOKUP(O6,GRADES!$A$2:$B$10,2)</f>
        <v>C5</v>
      </c>
      <c r="Q6" s="31">
        <f>Sheet1!CC5</f>
        <v>69.933333333333337</v>
      </c>
      <c r="R6" s="26" t="str">
        <f>VLOOKUP(Q6,GRADES!$A$2:$B$10,2)</f>
        <v>B3</v>
      </c>
      <c r="S6" s="31">
        <f>Sheet1!CM5</f>
        <v>77.666666666666671</v>
      </c>
      <c r="T6" s="26" t="str">
        <f>VLOOKUP(S6,GRADES!$A$2:$B$10,2)</f>
        <v>A1</v>
      </c>
      <c r="U6" s="31">
        <f>Sheet1!CW5</f>
        <v>67</v>
      </c>
      <c r="V6" s="26" t="str">
        <f>VLOOKUP(U6,GRADES!$A$2:$B$10,2)</f>
        <v>B3</v>
      </c>
      <c r="W6" s="31">
        <f>Sheet1!DG5</f>
        <v>68.5</v>
      </c>
      <c r="X6" s="26" t="str">
        <f>VLOOKUP(W6,GRADES!$A$2:$B$10,2)</f>
        <v>B3</v>
      </c>
      <c r="Y6" s="20">
        <f>Sheet1!DK5</f>
        <v>55.714285714285715</v>
      </c>
      <c r="Z6" s="20">
        <f>Sheet1!DL5</f>
        <v>68.400000000000006</v>
      </c>
      <c r="AA6" s="20">
        <f>Sheet1!DM5</f>
        <v>66.78</v>
      </c>
      <c r="AB6" s="20">
        <f>Sheet1!DN5</f>
        <v>63.631428571428579</v>
      </c>
      <c r="AC6" s="20">
        <f>Sheet1!DO5</f>
        <v>5</v>
      </c>
    </row>
    <row r="7" spans="1:30">
      <c r="A7" s="21">
        <v>4</v>
      </c>
      <c r="B7" s="19" t="str">
        <f>Sheet1!C6</f>
        <v>ANIMBA CHIBUOKEM NELSON</v>
      </c>
      <c r="C7" s="22">
        <f>Sheet1!K6</f>
        <v>54.333333333333336</v>
      </c>
      <c r="D7" s="26" t="str">
        <f>VLOOKUP(C7,GRADES!$A$2:$B$10,2)</f>
        <v>C6</v>
      </c>
      <c r="E7" s="22">
        <f>Sheet1!U6</f>
        <v>42</v>
      </c>
      <c r="F7" s="26" t="str">
        <f>VLOOKUP(E7,GRADES!$A$2:$B$10,2)</f>
        <v>E8</v>
      </c>
      <c r="G7" s="22">
        <f>Sheet1!AE6</f>
        <v>64.666666666666671</v>
      </c>
      <c r="H7" s="26" t="str">
        <f>VLOOKUP(G7,GRADES!$A$2:$B$10,2)</f>
        <v>C4</v>
      </c>
      <c r="I7" s="22">
        <f>Sheet1!AO6</f>
        <v>33</v>
      </c>
      <c r="J7" s="26" t="str">
        <f>VLOOKUP(I7,GRADES!$A$2:$B$10,2)</f>
        <v>F9</v>
      </c>
      <c r="K7" s="22">
        <f>Sheet1!AY6</f>
        <v>56.333333333333336</v>
      </c>
      <c r="L7" s="26" t="str">
        <f>VLOOKUP(K7,GRADES!$A$2:$B$10,2)</f>
        <v>C5</v>
      </c>
      <c r="M7" s="22">
        <f>Sheet1!BI6</f>
        <v>72.333333333333329</v>
      </c>
      <c r="N7" s="26" t="str">
        <f>VLOOKUP(M7,GRADES!$A$2:$B$10,2)</f>
        <v>B2</v>
      </c>
      <c r="O7" s="22">
        <f>Sheet1!BS6</f>
        <v>55.333333333333336</v>
      </c>
      <c r="P7" s="26" t="str">
        <f>VLOOKUP(O7,GRADES!$A$2:$B$10,2)</f>
        <v>C5</v>
      </c>
      <c r="Q7" s="22">
        <f>Sheet1!CC6</f>
        <v>60.666666666666664</v>
      </c>
      <c r="R7" s="26" t="str">
        <f>VLOOKUP(Q7,GRADES!$A$2:$B$10,2)</f>
        <v>C4</v>
      </c>
      <c r="S7" s="22">
        <f>Sheet1!CM6</f>
        <v>76.333333333333329</v>
      </c>
      <c r="T7" s="26" t="str">
        <f>VLOOKUP(S7,GRADES!$A$2:$B$10,2)</f>
        <v>A1</v>
      </c>
      <c r="U7" s="22">
        <f>Sheet1!CW6</f>
        <v>55</v>
      </c>
      <c r="V7" s="26" t="str">
        <f>VLOOKUP(U7,GRADES!$A$2:$B$10,2)</f>
        <v>C5</v>
      </c>
      <c r="W7" s="22">
        <f>Sheet1!DG6</f>
        <v>62</v>
      </c>
      <c r="X7" s="26" t="str">
        <f>VLOOKUP(W7,GRADES!$A$2:$B$10,2)</f>
        <v>C4</v>
      </c>
      <c r="Y7" s="23">
        <f>Sheet1!DK6</f>
        <v>53.785714285714285</v>
      </c>
      <c r="Z7" s="23">
        <f>Sheet1!DL6</f>
        <v>59.3</v>
      </c>
      <c r="AA7" s="23">
        <f>Sheet1!DM6</f>
        <v>61.4</v>
      </c>
      <c r="AB7" s="23">
        <f>Sheet1!DN6</f>
        <v>58.161904761904765</v>
      </c>
      <c r="AC7" s="23">
        <f>Sheet1!DO6</f>
        <v>12</v>
      </c>
    </row>
    <row r="8" spans="1:30">
      <c r="A8" s="21">
        <v>5</v>
      </c>
      <c r="B8" s="19" t="str">
        <f>Sheet1!C7</f>
        <v>AZUBUIKE DELIGHT PEACE</v>
      </c>
      <c r="C8" s="22">
        <f>Sheet1!K7</f>
        <v>54</v>
      </c>
      <c r="D8" s="26" t="str">
        <f>VLOOKUP(C8,GRADES!$A$2:$B$10,2)</f>
        <v>C6</v>
      </c>
      <c r="E8" s="22">
        <f>Sheet1!U7</f>
        <v>33.333333333333336</v>
      </c>
      <c r="F8" s="26" t="str">
        <f>VLOOKUP(E8,GRADES!$A$2:$B$10,2)</f>
        <v>F9</v>
      </c>
      <c r="G8" s="22">
        <f>Sheet1!AE7</f>
        <v>56.333333333333336</v>
      </c>
      <c r="H8" s="26" t="str">
        <f>VLOOKUP(G8,GRADES!$A$2:$B$10,2)</f>
        <v>C5</v>
      </c>
      <c r="I8" s="22">
        <f>Sheet1!AO7</f>
        <v>47</v>
      </c>
      <c r="J8" s="26" t="str">
        <f>VLOOKUP(I8,GRADES!$A$2:$B$10,2)</f>
        <v>D7</v>
      </c>
      <c r="K8" s="22">
        <f>Sheet1!AY7</f>
        <v>44</v>
      </c>
      <c r="L8" s="26" t="str">
        <f>VLOOKUP(K8,GRADES!$A$2:$B$10,2)</f>
        <v>E8</v>
      </c>
      <c r="M8" s="22">
        <f>Sheet1!BI7</f>
        <v>75</v>
      </c>
      <c r="N8" s="26" t="str">
        <f>VLOOKUP(M8,GRADES!$A$2:$B$10,2)</f>
        <v>A1</v>
      </c>
      <c r="O8" s="22">
        <f>Sheet1!BS7</f>
        <v>53.666666666666664</v>
      </c>
      <c r="P8" s="26" t="str">
        <f>VLOOKUP(O8,GRADES!$A$2:$B$10,2)</f>
        <v>C6</v>
      </c>
      <c r="Q8" s="22">
        <f>Sheet1!CC7</f>
        <v>49.066666666666663</v>
      </c>
      <c r="R8" s="26" t="str">
        <f>VLOOKUP(Q8,GRADES!$A$2:$B$10,2)</f>
        <v>D7</v>
      </c>
      <c r="S8" s="22">
        <f>Sheet1!CM7</f>
        <v>74.666666666666671</v>
      </c>
      <c r="T8" s="26" t="str">
        <f>VLOOKUP(S8,GRADES!$A$2:$B$10,2)</f>
        <v>B2</v>
      </c>
      <c r="U8" s="22">
        <f>Sheet1!CW7</f>
        <v>55.333333333333336</v>
      </c>
      <c r="V8" s="26" t="str">
        <f>VLOOKUP(U8,GRADES!$A$2:$B$10,2)</f>
        <v>C5</v>
      </c>
      <c r="W8" s="22">
        <f>Sheet1!DG7</f>
        <v>56.5</v>
      </c>
      <c r="X8" s="26" t="str">
        <f>VLOOKUP(W8,GRADES!$A$2:$B$10,2)</f>
        <v>C5</v>
      </c>
      <c r="Y8" s="23">
        <f>Sheet1!DK7</f>
        <v>48.357142857142854</v>
      </c>
      <c r="Z8" s="23">
        <f>Sheet1!DL7</f>
        <v>53.2</v>
      </c>
      <c r="AA8" s="23">
        <f>Sheet1!DM7</f>
        <v>58.92</v>
      </c>
      <c r="AB8" s="23">
        <f>Sheet1!DN7</f>
        <v>53.492380952380948</v>
      </c>
      <c r="AC8" s="23">
        <f>Sheet1!DO7</f>
        <v>14</v>
      </c>
    </row>
    <row r="9" spans="1:30" ht="16.5" customHeight="1">
      <c r="A9" s="21">
        <v>6</v>
      </c>
      <c r="B9" s="19" t="str">
        <f>Sheet1!C8</f>
        <v>AZUBUIKE NNAMDI INNOCENT</v>
      </c>
      <c r="C9" s="22">
        <f>Sheet1!K8</f>
        <v>39</v>
      </c>
      <c r="D9" s="26" t="str">
        <f>VLOOKUP(C9,GRADES!$A$2:$B$10,2)</f>
        <v>F9</v>
      </c>
      <c r="E9" s="22">
        <f>Sheet1!U8</f>
        <v>31.666666666666668</v>
      </c>
      <c r="F9" s="26" t="str">
        <f>VLOOKUP(E9,GRADES!$A$2:$B$10,2)</f>
        <v>F9</v>
      </c>
      <c r="G9" s="22">
        <f>Sheet1!AE8</f>
        <v>46</v>
      </c>
      <c r="H9" s="26" t="str">
        <f>VLOOKUP(G9,GRADES!$A$2:$B$10,2)</f>
        <v>D7</v>
      </c>
      <c r="I9" s="22">
        <f>Sheet1!AO8</f>
        <v>38</v>
      </c>
      <c r="J9" s="26" t="str">
        <f>VLOOKUP(I9,GRADES!$A$2:$B$10,2)</f>
        <v>F9</v>
      </c>
      <c r="K9" s="22">
        <f>Sheet1!AY8</f>
        <v>32.666666666666664</v>
      </c>
      <c r="L9" s="26" t="str">
        <f>VLOOKUP(K9,GRADES!$A$2:$B$10,2)</f>
        <v>F9</v>
      </c>
      <c r="M9" s="22">
        <f>Sheet1!BI8</f>
        <v>55.666666666666664</v>
      </c>
      <c r="N9" s="26" t="str">
        <f>VLOOKUP(M9,GRADES!$A$2:$B$10,2)</f>
        <v>C5</v>
      </c>
      <c r="O9" s="22">
        <f>Sheet1!BS8</f>
        <v>30.666666666666668</v>
      </c>
      <c r="P9" s="26" t="str">
        <f>VLOOKUP(O9,GRADES!$A$2:$B$10,2)</f>
        <v>F9</v>
      </c>
      <c r="Q9" s="22">
        <f>Sheet1!CC8</f>
        <v>39.533333333333331</v>
      </c>
      <c r="R9" s="26" t="str">
        <f>VLOOKUP(Q9,GRADES!$A$2:$B$10,2)</f>
        <v>F9</v>
      </c>
      <c r="S9" s="22">
        <f>Sheet1!CM8</f>
        <v>55.666666666666664</v>
      </c>
      <c r="T9" s="26" t="str">
        <f>VLOOKUP(S9,GRADES!$A$2:$B$10,2)</f>
        <v>C5</v>
      </c>
      <c r="U9" s="22">
        <f>Sheet1!CW8</f>
        <v>41.666666666666664</v>
      </c>
      <c r="V9" s="26" t="str">
        <f>VLOOKUP(U9,GRADES!$A$2:$B$10,2)</f>
        <v>E8</v>
      </c>
      <c r="W9" s="22">
        <f>Sheet1!DG8</f>
        <v>46.5</v>
      </c>
      <c r="X9" s="26" t="str">
        <f>VLOOKUP(W9,GRADES!$A$2:$B$10,2)</f>
        <v>D7</v>
      </c>
      <c r="Y9" s="23">
        <f>Sheet1!DK8</f>
        <v>36.142857142857146</v>
      </c>
      <c r="Z9" s="23">
        <f>Sheet1!DL8</f>
        <v>40.6</v>
      </c>
      <c r="AA9" s="23">
        <f>Sheet1!DM8</f>
        <v>46.36</v>
      </c>
      <c r="AB9" s="23">
        <f>Sheet1!DN8</f>
        <v>41.034285714285716</v>
      </c>
      <c r="AC9" s="23">
        <f>Sheet1!DO8</f>
        <v>19</v>
      </c>
    </row>
    <row r="10" spans="1:30" s="38" customFormat="1">
      <c r="A10" s="33">
        <v>7</v>
      </c>
      <c r="B10" s="34" t="str">
        <f>Sheet1!C9</f>
        <v>CHIBUEZE CHIMMELLUM PRECIOUS</v>
      </c>
      <c r="C10" s="35">
        <f>Sheet1!K9</f>
        <v>47.333333333333336</v>
      </c>
      <c r="D10" s="36" t="str">
        <f>VLOOKUP(C10,GRADES!$A$2:$B$10,2)</f>
        <v>D7</v>
      </c>
      <c r="E10" s="35">
        <f>Sheet1!U9</f>
        <v>33.666666666666664</v>
      </c>
      <c r="F10" s="36" t="str">
        <f>VLOOKUP(E10,GRADES!$A$2:$B$10,2)</f>
        <v>F9</v>
      </c>
      <c r="G10" s="35">
        <f>Sheet1!AE9</f>
        <v>51.666666666666664</v>
      </c>
      <c r="H10" s="36" t="str">
        <f>VLOOKUP(G10,GRADES!$A$2:$B$10,2)</f>
        <v>C6</v>
      </c>
      <c r="I10" s="35">
        <f>Sheet1!AO9</f>
        <v>29</v>
      </c>
      <c r="J10" s="36" t="str">
        <f>VLOOKUP(I10,GRADES!$A$2:$B$10,2)</f>
        <v>F9</v>
      </c>
      <c r="K10" s="35">
        <f>Sheet1!AY9</f>
        <v>47.333333333333336</v>
      </c>
      <c r="L10" s="36" t="str">
        <f>VLOOKUP(K10,GRADES!$A$2:$B$10,2)</f>
        <v>D7</v>
      </c>
      <c r="M10" s="35">
        <f>Sheet1!BI9</f>
        <v>62.333333333333336</v>
      </c>
      <c r="N10" s="36" t="str">
        <f>VLOOKUP(M10,GRADES!$A$2:$B$10,2)</f>
        <v>C4</v>
      </c>
      <c r="O10" s="35">
        <f>Sheet1!BS9</f>
        <v>42.666666666666664</v>
      </c>
      <c r="P10" s="36" t="str">
        <f>VLOOKUP(O10,GRADES!$A$2:$B$10,2)</f>
        <v>E8</v>
      </c>
      <c r="Q10" s="35">
        <f>Sheet1!CC9</f>
        <v>43.733333333333327</v>
      </c>
      <c r="R10" s="36" t="str">
        <f>VLOOKUP(Q10,GRADES!$A$2:$B$10,2)</f>
        <v>E8</v>
      </c>
      <c r="S10" s="35">
        <f>Sheet1!CM9</f>
        <v>66</v>
      </c>
      <c r="T10" s="36" t="str">
        <f>VLOOKUP(S10,GRADES!$A$2:$B$10,2)</f>
        <v>B3</v>
      </c>
      <c r="U10" s="35">
        <f>Sheet1!CW9</f>
        <v>57</v>
      </c>
      <c r="V10" s="36" t="str">
        <f>VLOOKUP(U10,GRADES!$A$2:$B$10,2)</f>
        <v>C5</v>
      </c>
      <c r="W10" s="35">
        <f>Sheet1!DG9</f>
        <v>45.5</v>
      </c>
      <c r="X10" s="36" t="str">
        <f>VLOOKUP(W10,GRADES!$A$2:$B$10,2)</f>
        <v>D7</v>
      </c>
      <c r="Y10" s="37">
        <f>Sheet1!DK9</f>
        <v>40.285714285714285</v>
      </c>
      <c r="Z10" s="37">
        <f>Sheet1!DL9</f>
        <v>50.5</v>
      </c>
      <c r="AA10" s="37">
        <f>Sheet1!DM9</f>
        <v>55.120000000000005</v>
      </c>
      <c r="AB10" s="37">
        <f>Sheet1!DN9</f>
        <v>48.635238095238094</v>
      </c>
      <c r="AC10" s="37">
        <f>Sheet1!DO9</f>
        <v>16</v>
      </c>
    </row>
    <row r="11" spans="1:30">
      <c r="A11" s="21">
        <v>8</v>
      </c>
      <c r="B11" s="19" t="str">
        <f>Sheet1!C10</f>
        <v>CHIELOZONA PRECIOUS</v>
      </c>
      <c r="C11" s="22">
        <f>Sheet1!K10</f>
        <v>45.666666666666664</v>
      </c>
      <c r="D11" s="26" t="str">
        <f>VLOOKUP(C11,GRADES!$A$2:$B$10,2)</f>
        <v>D7</v>
      </c>
      <c r="E11" s="22">
        <f>Sheet1!U10</f>
        <v>32.666666666666664</v>
      </c>
      <c r="F11" s="26" t="str">
        <f>VLOOKUP(E11,GRADES!$A$2:$B$10,2)</f>
        <v>F9</v>
      </c>
      <c r="G11" s="22">
        <f>Sheet1!AE10</f>
        <v>50.333333333333336</v>
      </c>
      <c r="H11" s="26" t="str">
        <f>VLOOKUP(G11,GRADES!$A$2:$B$10,2)</f>
        <v>C6</v>
      </c>
      <c r="I11" s="22">
        <f>Sheet1!AO10</f>
        <v>30</v>
      </c>
      <c r="J11" s="26" t="str">
        <f>VLOOKUP(I11,GRADES!$A$2:$B$10,2)</f>
        <v>F9</v>
      </c>
      <c r="K11" s="22">
        <f>Sheet1!AY10</f>
        <v>44.5</v>
      </c>
      <c r="L11" s="26" t="str">
        <f>VLOOKUP(K11,GRADES!$A$2:$B$10,2)</f>
        <v>E8</v>
      </c>
      <c r="M11" s="22">
        <f>Sheet1!BI10</f>
        <v>60.666666666666664</v>
      </c>
      <c r="N11" s="26" t="str">
        <f>VLOOKUP(M11,GRADES!$A$2:$B$10,2)</f>
        <v>C4</v>
      </c>
      <c r="O11" s="22">
        <f>Sheet1!BS10</f>
        <v>35.333333333333336</v>
      </c>
      <c r="P11" s="26" t="str">
        <f>VLOOKUP(O11,GRADES!$A$2:$B$10,2)</f>
        <v>F9</v>
      </c>
      <c r="Q11" s="22">
        <f>Sheet1!CC10</f>
        <v>45.466666666666669</v>
      </c>
      <c r="R11" s="26" t="str">
        <f>VLOOKUP(Q11,GRADES!$A$2:$B$10,2)</f>
        <v>D7</v>
      </c>
      <c r="S11" s="22">
        <f>Sheet1!CM10</f>
        <v>58.333333333333336</v>
      </c>
      <c r="T11" s="26" t="str">
        <f>VLOOKUP(S11,GRADES!$A$2:$B$10,2)</f>
        <v>C5</v>
      </c>
      <c r="U11" s="22">
        <f>Sheet1!CW10</f>
        <v>47</v>
      </c>
      <c r="V11" s="26" t="str">
        <f>VLOOKUP(U11,GRADES!$A$2:$B$10,2)</f>
        <v>D7</v>
      </c>
      <c r="W11" s="22">
        <f>Sheet1!DG10</f>
        <v>42</v>
      </c>
      <c r="X11" s="26" t="str">
        <f>VLOOKUP(W11,GRADES!$A$2:$B$10,2)</f>
        <v>E8</v>
      </c>
      <c r="Y11" s="23">
        <f>Sheet1!DK10</f>
        <v>35.785714285714285</v>
      </c>
      <c r="Z11" s="23">
        <f>Sheet1!DL10</f>
        <v>49.4</v>
      </c>
      <c r="AA11" s="23">
        <f>Sheet1!DM10</f>
        <v>50.14</v>
      </c>
      <c r="AB11" s="23">
        <f>Sheet1!DN10</f>
        <v>45.10857142857143</v>
      </c>
      <c r="AC11" s="23">
        <f>Sheet1!DO10</f>
        <v>18</v>
      </c>
    </row>
    <row r="12" spans="1:30">
      <c r="A12" s="21">
        <v>9</v>
      </c>
      <c r="B12" s="19" t="str">
        <f>Sheet1!C11</f>
        <v>CHIJIOKE ESTHER NGOZICHUKWU</v>
      </c>
      <c r="C12" s="22">
        <f>Sheet1!K11</f>
        <v>60</v>
      </c>
      <c r="D12" s="26" t="str">
        <f>VLOOKUP(C12,GRADES!$A$2:$B$10,2)</f>
        <v>C4</v>
      </c>
      <c r="E12" s="22">
        <f>Sheet1!U11</f>
        <v>32</v>
      </c>
      <c r="F12" s="26" t="str">
        <f>VLOOKUP(E12,GRADES!$A$2:$B$10,2)</f>
        <v>F9</v>
      </c>
      <c r="G12" s="22">
        <f>Sheet1!AE11</f>
        <v>76</v>
      </c>
      <c r="H12" s="26" t="str">
        <f>VLOOKUP(G12,GRADES!$A$2:$B$10,2)</f>
        <v>A1</v>
      </c>
      <c r="I12" s="22">
        <f>Sheet1!AO11</f>
        <v>41</v>
      </c>
      <c r="J12" s="26" t="str">
        <f>VLOOKUP(I12,GRADES!$A$2:$B$10,2)</f>
        <v>E8</v>
      </c>
      <c r="K12" s="22">
        <f>Sheet1!AY11</f>
        <v>65.333333333333329</v>
      </c>
      <c r="L12" s="26" t="str">
        <f>VLOOKUP(K12,GRADES!$A$2:$B$10,2)</f>
        <v>B3</v>
      </c>
      <c r="M12" s="22">
        <f>Sheet1!BI11</f>
        <v>77.333333333333329</v>
      </c>
      <c r="N12" s="26" t="str">
        <f>VLOOKUP(M12,GRADES!$A$2:$B$10,2)</f>
        <v>A1</v>
      </c>
      <c r="O12" s="22">
        <f>Sheet1!BS11</f>
        <v>47.333333333333336</v>
      </c>
      <c r="P12" s="26" t="str">
        <f>VLOOKUP(O12,GRADES!$A$2:$B$10,2)</f>
        <v>D7</v>
      </c>
      <c r="Q12" s="22">
        <f>Sheet1!CC11</f>
        <v>59.533333333333331</v>
      </c>
      <c r="R12" s="26" t="str">
        <f>VLOOKUP(Q12,GRADES!$A$2:$B$10,2)</f>
        <v>C5</v>
      </c>
      <c r="S12" s="22">
        <f>Sheet1!CM11</f>
        <v>67</v>
      </c>
      <c r="T12" s="26" t="str">
        <f>VLOOKUP(S12,GRADES!$A$2:$B$10,2)</f>
        <v>B3</v>
      </c>
      <c r="U12" s="22">
        <f>Sheet1!CW11</f>
        <v>65.333333333333329</v>
      </c>
      <c r="V12" s="26" t="str">
        <f>VLOOKUP(U12,GRADES!$A$2:$B$10,2)</f>
        <v>B3</v>
      </c>
      <c r="W12" s="22">
        <f>Sheet1!DG11</f>
        <v>56</v>
      </c>
      <c r="X12" s="26" t="str">
        <f>VLOOKUP(W12,GRADES!$A$2:$B$10,2)</f>
        <v>C5</v>
      </c>
      <c r="Y12" s="23">
        <f>Sheet1!DK11</f>
        <v>55.285714285714285</v>
      </c>
      <c r="Z12" s="23">
        <f>Sheet1!DL11</f>
        <v>59.2</v>
      </c>
      <c r="AA12" s="23">
        <f>Sheet1!DM11</f>
        <v>62.36</v>
      </c>
      <c r="AB12" s="23">
        <f>Sheet1!DN11</f>
        <v>58.948571428571427</v>
      </c>
      <c r="AC12" s="23">
        <f>Sheet1!DO11</f>
        <v>11</v>
      </c>
    </row>
    <row r="13" spans="1:30" ht="16.5" customHeight="1">
      <c r="A13" s="39">
        <v>10</v>
      </c>
      <c r="B13" s="40" t="str">
        <f>Sheet1!C12</f>
        <v>CHUKWUEMEKA KENECHUKWU DAVID</v>
      </c>
      <c r="C13" s="31">
        <f>Sheet1!K12</f>
        <v>48.333333333333336</v>
      </c>
      <c r="D13" s="26" t="str">
        <f>VLOOKUP(C13,GRADES!$A$2:$B$10,2)</f>
        <v>D7</v>
      </c>
      <c r="E13" s="31">
        <f>Sheet1!U12</f>
        <v>30</v>
      </c>
      <c r="F13" s="26" t="str">
        <f>VLOOKUP(E13,GRADES!$A$2:$B$10,2)</f>
        <v>F9</v>
      </c>
      <c r="G13" s="31">
        <f>Sheet1!AE12</f>
        <v>39.333333333333336</v>
      </c>
      <c r="H13" s="26" t="str">
        <f>VLOOKUP(G13,GRADES!$A$2:$B$10,2)</f>
        <v>F9</v>
      </c>
      <c r="I13" s="31">
        <f>Sheet1!AO12</f>
        <v>28</v>
      </c>
      <c r="J13" s="26" t="str">
        <f>VLOOKUP(I13,GRADES!$A$2:$B$10,2)</f>
        <v>F9</v>
      </c>
      <c r="K13" s="31">
        <f>Sheet1!AY12</f>
        <v>43.333333333333336</v>
      </c>
      <c r="L13" s="26" t="str">
        <f>VLOOKUP(K13,GRADES!$A$2:$B$10,2)</f>
        <v>E8</v>
      </c>
      <c r="M13" s="31">
        <f>Sheet1!BI12</f>
        <v>61</v>
      </c>
      <c r="N13" s="26" t="str">
        <f>VLOOKUP(M13,GRADES!$A$2:$B$10,2)</f>
        <v>C4</v>
      </c>
      <c r="O13" s="31">
        <f>Sheet1!BS12</f>
        <v>30.333333333333332</v>
      </c>
      <c r="P13" s="26" t="str">
        <f>VLOOKUP(O13,GRADES!$A$2:$B$10,2)</f>
        <v>F9</v>
      </c>
      <c r="Q13" s="31">
        <f>Sheet1!CC12</f>
        <v>40.666666666666664</v>
      </c>
      <c r="R13" s="26" t="str">
        <f>VLOOKUP(Q13,GRADES!$A$2:$B$10,2)</f>
        <v>E8</v>
      </c>
      <c r="S13" s="31">
        <f>Sheet1!CM12</f>
        <v>50</v>
      </c>
      <c r="T13" s="26" t="str">
        <f>VLOOKUP(S13,GRADES!$A$2:$B$10,2)</f>
        <v>C6</v>
      </c>
      <c r="U13" s="31">
        <f>Sheet1!CW12</f>
        <v>37.666666666666664</v>
      </c>
      <c r="V13" s="26" t="str">
        <f>VLOOKUP(U13,GRADES!$A$2:$B$10,2)</f>
        <v>F9</v>
      </c>
      <c r="W13" s="31">
        <f>Sheet1!DG12</f>
        <v>37</v>
      </c>
      <c r="X13" s="26" t="str">
        <f>VLOOKUP(W13,GRADES!$A$2:$B$10,2)</f>
        <v>F9</v>
      </c>
      <c r="Y13" s="20">
        <f>Sheet1!DK12</f>
        <v>33.857142857142854</v>
      </c>
      <c r="Z13" s="20">
        <f>Sheet1!DL12</f>
        <v>43.5</v>
      </c>
      <c r="AA13" s="20">
        <f>Sheet1!DM12</f>
        <v>44.3</v>
      </c>
      <c r="AB13" s="20">
        <f>Sheet1!DN12</f>
        <v>40.55238095238095</v>
      </c>
      <c r="AC13" s="20">
        <f>Sheet1!DO12</f>
        <v>20</v>
      </c>
    </row>
    <row r="14" spans="1:30">
      <c r="A14" s="21">
        <v>11</v>
      </c>
      <c r="B14" s="19" t="str">
        <f>Sheet1!C13</f>
        <v>EZEKWE LAWRENCE IKECHUKWU</v>
      </c>
      <c r="C14" s="22">
        <f>Sheet1!K13</f>
        <v>57.666666666666664</v>
      </c>
      <c r="D14" s="26" t="str">
        <f>VLOOKUP(C14,GRADES!$A$2:$B$10,2)</f>
        <v>C5</v>
      </c>
      <c r="E14" s="22">
        <f>Sheet1!U13</f>
        <v>40.666666666666664</v>
      </c>
      <c r="F14" s="26" t="str">
        <f>VLOOKUP(E14,GRADES!$A$2:$B$10,2)</f>
        <v>E8</v>
      </c>
      <c r="G14" s="22">
        <f>Sheet1!AE13</f>
        <v>67.666666666666671</v>
      </c>
      <c r="H14" s="26" t="str">
        <f>VLOOKUP(G14,GRADES!$A$2:$B$10,2)</f>
        <v>B3</v>
      </c>
      <c r="I14" s="22">
        <f>Sheet1!AO13</f>
        <v>36</v>
      </c>
      <c r="J14" s="26" t="str">
        <f>VLOOKUP(I14,GRADES!$A$2:$B$10,2)</f>
        <v>F9</v>
      </c>
      <c r="K14" s="22">
        <f>Sheet1!AY13</f>
        <v>64.666666666666671</v>
      </c>
      <c r="L14" s="26" t="str">
        <f>VLOOKUP(K14,GRADES!$A$2:$B$10,2)</f>
        <v>C4</v>
      </c>
      <c r="M14" s="22">
        <f>Sheet1!BI13</f>
        <v>78.333333333333329</v>
      </c>
      <c r="N14" s="26" t="str">
        <f>VLOOKUP(M14,GRADES!$A$2:$B$10,2)</f>
        <v>A1</v>
      </c>
      <c r="O14" s="22">
        <f>Sheet1!BS13</f>
        <v>63</v>
      </c>
      <c r="P14" s="26" t="str">
        <f>VLOOKUP(O14,GRADES!$A$2:$B$10,2)</f>
        <v>C4</v>
      </c>
      <c r="Q14" s="22">
        <f>Sheet1!CC13</f>
        <v>70.266666666666666</v>
      </c>
      <c r="R14" s="26" t="str">
        <f>VLOOKUP(Q14,GRADES!$A$2:$B$10,2)</f>
        <v>B2</v>
      </c>
      <c r="S14" s="22">
        <f>Sheet1!CM13</f>
        <v>75</v>
      </c>
      <c r="T14" s="26" t="str">
        <f>VLOOKUP(S14,GRADES!$A$2:$B$10,2)</f>
        <v>A1</v>
      </c>
      <c r="U14" s="22">
        <f>Sheet1!CW13</f>
        <v>53.666666666666664</v>
      </c>
      <c r="V14" s="26" t="str">
        <f>VLOOKUP(U14,GRADES!$A$2:$B$10,2)</f>
        <v>C6</v>
      </c>
      <c r="W14" s="22">
        <f>Sheet1!DG13</f>
        <v>65.5</v>
      </c>
      <c r="X14" s="26" t="str">
        <f>VLOOKUP(W14,GRADES!$A$2:$B$10,2)</f>
        <v>B3</v>
      </c>
      <c r="Y14" s="23">
        <f>Sheet1!DK13</f>
        <v>54.428571428571431</v>
      </c>
      <c r="Z14" s="23">
        <f>Sheet1!DL13</f>
        <v>67.5</v>
      </c>
      <c r="AA14" s="23">
        <f>Sheet1!DM13</f>
        <v>65.58</v>
      </c>
      <c r="AB14" s="23">
        <f>Sheet1!DN13</f>
        <v>62.502857142857145</v>
      </c>
      <c r="AC14" s="23">
        <f>Sheet1!DO13</f>
        <v>8</v>
      </c>
    </row>
    <row r="15" spans="1:30">
      <c r="A15" s="21">
        <v>12</v>
      </c>
      <c r="B15" s="19" t="str">
        <f>Sheet1!C14</f>
        <v>MBABA FAVOUR</v>
      </c>
      <c r="C15" s="22">
        <f>Sheet1!K14</f>
        <v>46.666666666666664</v>
      </c>
      <c r="D15" s="26" t="str">
        <f>VLOOKUP(C15,GRADES!$A$2:$B$10,2)</f>
        <v>D7</v>
      </c>
      <c r="E15" s="22">
        <f>Sheet1!U14</f>
        <v>31.333333333333332</v>
      </c>
      <c r="F15" s="26" t="str">
        <f>VLOOKUP(E15,GRADES!$A$2:$B$10,2)</f>
        <v>F9</v>
      </c>
      <c r="G15" s="22">
        <f>Sheet1!AE14</f>
        <v>59.333333333333336</v>
      </c>
      <c r="H15" s="26" t="str">
        <f>VLOOKUP(G15,GRADES!$A$2:$B$10,2)</f>
        <v>C5</v>
      </c>
      <c r="I15" s="22">
        <f>Sheet1!AO14</f>
        <v>37</v>
      </c>
      <c r="J15" s="26" t="str">
        <f>VLOOKUP(I15,GRADES!$A$2:$B$10,2)</f>
        <v>F9</v>
      </c>
      <c r="K15" s="22">
        <f>Sheet1!AY14</f>
        <v>50.666666666666664</v>
      </c>
      <c r="L15" s="26" t="str">
        <f>VLOOKUP(K15,GRADES!$A$2:$B$10,2)</f>
        <v>C6</v>
      </c>
      <c r="M15" s="22">
        <f>Sheet1!BI14</f>
        <v>69</v>
      </c>
      <c r="N15" s="26" t="str">
        <f>VLOOKUP(M15,GRADES!$A$2:$B$10,2)</f>
        <v>B3</v>
      </c>
      <c r="O15" s="22">
        <f>Sheet1!BS14</f>
        <v>38</v>
      </c>
      <c r="P15" s="26" t="str">
        <f>VLOOKUP(O15,GRADES!$A$2:$B$10,2)</f>
        <v>F9</v>
      </c>
      <c r="Q15" s="22">
        <f>Sheet1!CC14</f>
        <v>47.466666666666669</v>
      </c>
      <c r="R15" s="26" t="str">
        <f>VLOOKUP(Q15,GRADES!$A$2:$B$10,2)</f>
        <v>D7</v>
      </c>
      <c r="S15" s="22">
        <f>Sheet1!CM14</f>
        <v>54.333333333333336</v>
      </c>
      <c r="T15" s="26" t="str">
        <f>VLOOKUP(S15,GRADES!$A$2:$B$10,2)</f>
        <v>C6</v>
      </c>
      <c r="U15" s="22">
        <f>Sheet1!CW14</f>
        <v>56.333333333333336</v>
      </c>
      <c r="V15" s="26" t="str">
        <f>VLOOKUP(U15,GRADES!$A$2:$B$10,2)</f>
        <v>C5</v>
      </c>
      <c r="W15" s="22">
        <f>Sheet1!DG14</f>
        <v>44.5</v>
      </c>
      <c r="X15" s="26" t="str">
        <f>VLOOKUP(W15,GRADES!$A$2:$B$10,2)</f>
        <v>E8</v>
      </c>
      <c r="Y15" s="23">
        <f>Sheet1!DK14</f>
        <v>41.928571428571431</v>
      </c>
      <c r="Z15" s="23">
        <f>Sheet1!DL14</f>
        <v>54.6</v>
      </c>
      <c r="AA15" s="23">
        <f>Sheet1!DM14</f>
        <v>50.44</v>
      </c>
      <c r="AB15" s="23">
        <f>Sheet1!DN14</f>
        <v>48.98952380952381</v>
      </c>
      <c r="AC15" s="23">
        <f>Sheet1!DO14</f>
        <v>15</v>
      </c>
    </row>
    <row r="16" spans="1:30">
      <c r="A16" s="21">
        <v>13</v>
      </c>
      <c r="B16" s="19" t="str">
        <f>Sheet1!C15</f>
        <v>NJOKU SAMUEL AKACHUKWU</v>
      </c>
      <c r="C16" s="22">
        <f>Sheet1!K15</f>
        <v>61.333333333333336</v>
      </c>
      <c r="D16" s="26" t="str">
        <f>VLOOKUP(C16,GRADES!$A$2:$B$10,2)</f>
        <v>C4</v>
      </c>
      <c r="E16" s="22">
        <f>Sheet1!U15</f>
        <v>37</v>
      </c>
      <c r="F16" s="26" t="str">
        <f>VLOOKUP(E16,GRADES!$A$2:$B$10,2)</f>
        <v>F9</v>
      </c>
      <c r="G16" s="22">
        <f>Sheet1!AE15</f>
        <v>69</v>
      </c>
      <c r="H16" s="26" t="str">
        <f>VLOOKUP(G16,GRADES!$A$2:$B$10,2)</f>
        <v>B3</v>
      </c>
      <c r="I16" s="22">
        <f>Sheet1!AO15</f>
        <v>42</v>
      </c>
      <c r="J16" s="26" t="str">
        <f>VLOOKUP(I16,GRADES!$A$2:$B$10,2)</f>
        <v>E8</v>
      </c>
      <c r="K16" s="22">
        <f>Sheet1!AY15</f>
        <v>63.666666666666664</v>
      </c>
      <c r="L16" s="26" t="str">
        <f>VLOOKUP(K16,GRADES!$A$2:$B$10,2)</f>
        <v>C4</v>
      </c>
      <c r="M16" s="22">
        <f>Sheet1!BI15</f>
        <v>84</v>
      </c>
      <c r="N16" s="26" t="str">
        <f>VLOOKUP(M16,GRADES!$A$2:$B$10,2)</f>
        <v>A1</v>
      </c>
      <c r="O16" s="22">
        <f>Sheet1!BS15</f>
        <v>66.333333333333329</v>
      </c>
      <c r="P16" s="26" t="str">
        <f>VLOOKUP(O16,GRADES!$A$2:$B$10,2)</f>
        <v>B3</v>
      </c>
      <c r="Q16" s="22">
        <f>Sheet1!CC15</f>
        <v>86.933333333333337</v>
      </c>
      <c r="R16" s="26" t="str">
        <f>VLOOKUP(Q16,GRADES!$A$2:$B$10,2)</f>
        <v>A1</v>
      </c>
      <c r="S16" s="22">
        <f>Sheet1!CM15</f>
        <v>83.666666666666671</v>
      </c>
      <c r="T16" s="26" t="str">
        <f>VLOOKUP(S16,GRADES!$A$2:$B$10,2)</f>
        <v>A1</v>
      </c>
      <c r="U16" s="22">
        <f>Sheet1!CW15</f>
        <v>71</v>
      </c>
      <c r="V16" s="26" t="str">
        <f>VLOOKUP(U16,GRADES!$A$2:$B$10,2)</f>
        <v>B2</v>
      </c>
      <c r="W16" s="22">
        <f>Sheet1!DG15</f>
        <v>75.5</v>
      </c>
      <c r="X16" s="26" t="str">
        <f>VLOOKUP(W16,GRADES!$A$2:$B$10,2)</f>
        <v>A1</v>
      </c>
      <c r="Y16" s="23">
        <f>Sheet1!DK15</f>
        <v>62.928571428571431</v>
      </c>
      <c r="Z16" s="23">
        <f>Sheet1!DL15</f>
        <v>69.900000000000006</v>
      </c>
      <c r="AA16" s="23">
        <f>Sheet1!DM15</f>
        <v>70.08</v>
      </c>
      <c r="AB16" s="23">
        <f>Sheet1!DN15</f>
        <v>67.636190476190464</v>
      </c>
      <c r="AC16" s="23">
        <f>Sheet1!DO15</f>
        <v>3</v>
      </c>
    </row>
    <row r="17" spans="1:29" ht="15.75" customHeight="1">
      <c r="A17" s="21">
        <v>14</v>
      </c>
      <c r="B17" s="19" t="str">
        <f>Sheet1!C16</f>
        <v>NKEDA CHIMERIKA RACHEL</v>
      </c>
      <c r="C17" s="22">
        <f>Sheet1!K16</f>
        <v>52.666666666666664</v>
      </c>
      <c r="D17" s="26" t="str">
        <f>VLOOKUP(C17,GRADES!$A$2:$B$10,2)</f>
        <v>C6</v>
      </c>
      <c r="E17" s="22">
        <f>Sheet1!U16</f>
        <v>42.666666666666664</v>
      </c>
      <c r="F17" s="26" t="str">
        <f>VLOOKUP(E17,GRADES!$A$2:$B$10,2)</f>
        <v>E8</v>
      </c>
      <c r="G17" s="22">
        <f>Sheet1!AE16</f>
        <v>58.666666666666664</v>
      </c>
      <c r="H17" s="26" t="str">
        <f>VLOOKUP(G17,GRADES!$A$2:$B$10,2)</f>
        <v>C5</v>
      </c>
      <c r="I17" s="22">
        <f>Sheet1!AO16</f>
        <v>27</v>
      </c>
      <c r="J17" s="26" t="str">
        <f>VLOOKUP(I17,GRADES!$A$2:$B$10,2)</f>
        <v>F9</v>
      </c>
      <c r="K17" s="22">
        <f>Sheet1!AY16</f>
        <v>52.333333333333336</v>
      </c>
      <c r="L17" s="26" t="str">
        <f>VLOOKUP(K17,GRADES!$A$2:$B$10,2)</f>
        <v>C6</v>
      </c>
      <c r="M17" s="22">
        <f>Sheet1!BI16</f>
        <v>73.666666666666671</v>
      </c>
      <c r="N17" s="26" t="str">
        <f>VLOOKUP(M17,GRADES!$A$2:$B$10,2)</f>
        <v>B2</v>
      </c>
      <c r="O17" s="22">
        <f>Sheet1!BS16</f>
        <v>51.666666666666664</v>
      </c>
      <c r="P17" s="26" t="str">
        <f>VLOOKUP(O17,GRADES!$A$2:$B$10,2)</f>
        <v>C6</v>
      </c>
      <c r="Q17" s="22">
        <f>Sheet1!CC16</f>
        <v>62.800000000000004</v>
      </c>
      <c r="R17" s="26" t="str">
        <f>VLOOKUP(Q17,GRADES!$A$2:$B$10,2)</f>
        <v>C4</v>
      </c>
      <c r="S17" s="22">
        <f>Sheet1!CM16</f>
        <v>73.333333333333329</v>
      </c>
      <c r="T17" s="26" t="str">
        <f>VLOOKUP(S17,GRADES!$A$2:$B$10,2)</f>
        <v>B2</v>
      </c>
      <c r="U17" s="22">
        <f>Sheet1!CW16</f>
        <v>56.333333333333336</v>
      </c>
      <c r="V17" s="26" t="str">
        <f>VLOOKUP(U17,GRADES!$A$2:$B$10,2)</f>
        <v>C5</v>
      </c>
      <c r="W17" s="22">
        <f>Sheet1!DG16</f>
        <v>61</v>
      </c>
      <c r="X17" s="26" t="str">
        <f>VLOOKUP(W17,GRADES!$A$2:$B$10,2)</f>
        <v>C4</v>
      </c>
      <c r="Y17" s="23">
        <f>Sheet1!DK16</f>
        <v>46.142857142857146</v>
      </c>
      <c r="Z17" s="23">
        <f>Sheet1!DL16</f>
        <v>59.7</v>
      </c>
      <c r="AA17" s="23">
        <f>Sheet1!DM16</f>
        <v>64.039999999999992</v>
      </c>
      <c r="AB17" s="23">
        <f>Sheet1!DN16</f>
        <v>56.627619047619049</v>
      </c>
      <c r="AC17" s="23">
        <f>Sheet1!DO16</f>
        <v>13</v>
      </c>
    </row>
    <row r="18" spans="1:29" ht="18" customHeight="1">
      <c r="A18" s="21">
        <v>15</v>
      </c>
      <c r="B18" s="19" t="str">
        <f>Sheet1!C17</f>
        <v>NWAGBO EMMANUEL</v>
      </c>
      <c r="C18" s="22">
        <f>Sheet1!K17</f>
        <v>57</v>
      </c>
      <c r="D18" s="26" t="str">
        <f>VLOOKUP(C18,GRADES!$A$2:$B$10,2)</f>
        <v>C5</v>
      </c>
      <c r="E18" s="22">
        <f>Sheet1!U17</f>
        <v>42.333333333333336</v>
      </c>
      <c r="F18" s="26" t="str">
        <f>VLOOKUP(E18,GRADES!$A$2:$B$10,2)</f>
        <v>E8</v>
      </c>
      <c r="G18" s="22">
        <f>Sheet1!AE17</f>
        <v>78.333333333333329</v>
      </c>
      <c r="H18" s="26" t="str">
        <f>VLOOKUP(G18,GRADES!$A$2:$B$10,2)</f>
        <v>A1</v>
      </c>
      <c r="I18" s="22">
        <f>Sheet1!AO17</f>
        <v>64</v>
      </c>
      <c r="J18" s="26" t="str">
        <f>VLOOKUP(I18,GRADES!$A$2:$B$10,2)</f>
        <v>C4</v>
      </c>
      <c r="K18" s="22">
        <f>Sheet1!AY17</f>
        <v>59</v>
      </c>
      <c r="L18" s="26" t="str">
        <f>VLOOKUP(K18,GRADES!$A$2:$B$10,2)</f>
        <v>C5</v>
      </c>
      <c r="M18" s="22">
        <f>Sheet1!BI17</f>
        <v>72</v>
      </c>
      <c r="N18" s="26" t="str">
        <f>VLOOKUP(M18,GRADES!$A$2:$B$10,2)</f>
        <v>B2</v>
      </c>
      <c r="O18" s="22">
        <f>Sheet1!BS17</f>
        <v>51</v>
      </c>
      <c r="P18" s="26" t="str">
        <f>VLOOKUP(O18,GRADES!$A$2:$B$10,2)</f>
        <v>C6</v>
      </c>
      <c r="Q18" s="22">
        <f>Sheet1!CC17</f>
        <v>68.86666666666666</v>
      </c>
      <c r="R18" s="26" t="str">
        <f>VLOOKUP(Q18,GRADES!$A$2:$B$10,2)</f>
        <v>B3</v>
      </c>
      <c r="S18" s="22">
        <f>Sheet1!CM17</f>
        <v>79.666666666666671</v>
      </c>
      <c r="T18" s="26" t="str">
        <f>VLOOKUP(S18,GRADES!$A$2:$B$10,2)</f>
        <v>A1</v>
      </c>
      <c r="U18" s="22">
        <f>Sheet1!CW17</f>
        <v>65</v>
      </c>
      <c r="V18" s="26" t="str">
        <f>VLOOKUP(U18,GRADES!$A$2:$B$10,2)</f>
        <v>B3</v>
      </c>
      <c r="W18" s="22">
        <f>Sheet1!DG17</f>
        <v>57.5</v>
      </c>
      <c r="X18" s="26" t="str">
        <f>VLOOKUP(W18,GRADES!$A$2:$B$10,2)</f>
        <v>C5</v>
      </c>
      <c r="Y18" s="23">
        <f>Sheet1!DK17</f>
        <v>60.357142857142854</v>
      </c>
      <c r="Z18" s="23">
        <f>Sheet1!DL17</f>
        <v>61</v>
      </c>
      <c r="AA18" s="23">
        <f>Sheet1!DM17</f>
        <v>65.36</v>
      </c>
      <c r="AB18" s="23">
        <f>Sheet1!DN17</f>
        <v>62.239047619047618</v>
      </c>
      <c r="AC18" s="23">
        <f>Sheet1!DO17</f>
        <v>9</v>
      </c>
    </row>
    <row r="19" spans="1:29">
      <c r="A19" s="21">
        <v>16</v>
      </c>
      <c r="B19" s="19" t="str">
        <f>Sheet1!C18</f>
        <v>OKORIE FAITH CHINAZA</v>
      </c>
      <c r="C19" s="22">
        <f>Sheet1!K18</f>
        <v>64.333333333333329</v>
      </c>
      <c r="D19" s="26" t="str">
        <f>VLOOKUP(C19,GRADES!$A$2:$B$10,2)</f>
        <v>C4</v>
      </c>
      <c r="E19" s="22">
        <f>Sheet1!U18</f>
        <v>37.666666666666664</v>
      </c>
      <c r="F19" s="26" t="str">
        <f>VLOOKUP(E19,GRADES!$A$2:$B$10,2)</f>
        <v>F9</v>
      </c>
      <c r="G19" s="22">
        <f>Sheet1!AE18</f>
        <v>74</v>
      </c>
      <c r="H19" s="26" t="str">
        <f>VLOOKUP(G19,GRADES!$A$2:$B$10,2)</f>
        <v>B2</v>
      </c>
      <c r="I19" s="22">
        <f>Sheet1!AO18</f>
        <v>46</v>
      </c>
      <c r="J19" s="26" t="str">
        <f>VLOOKUP(I19,GRADES!$A$2:$B$10,2)</f>
        <v>D7</v>
      </c>
      <c r="K19" s="22">
        <f>Sheet1!AY18</f>
        <v>69.333333333333329</v>
      </c>
      <c r="L19" s="26" t="str">
        <f>VLOOKUP(K19,GRADES!$A$2:$B$10,2)</f>
        <v>B3</v>
      </c>
      <c r="M19" s="22">
        <f>Sheet1!BI18</f>
        <v>87.666666666666671</v>
      </c>
      <c r="N19" s="26" t="str">
        <f>VLOOKUP(M19,GRADES!$A$2:$B$10,2)</f>
        <v>A1</v>
      </c>
      <c r="O19" s="22">
        <f>Sheet1!BS18</f>
        <v>64.333333333333329</v>
      </c>
      <c r="P19" s="26" t="str">
        <f>VLOOKUP(O19,GRADES!$A$2:$B$10,2)</f>
        <v>C4</v>
      </c>
      <c r="Q19" s="22">
        <f>Sheet1!CC18</f>
        <v>84.466666666666669</v>
      </c>
      <c r="R19" s="26" t="str">
        <f>VLOOKUP(Q19,GRADES!$A$2:$B$10,2)</f>
        <v>A1</v>
      </c>
      <c r="S19" s="22">
        <f>Sheet1!CM18</f>
        <v>87.333333333333329</v>
      </c>
      <c r="T19" s="26" t="str">
        <f>VLOOKUP(S19,GRADES!$A$2:$B$10,2)</f>
        <v>A1</v>
      </c>
      <c r="U19" s="22">
        <f>Sheet1!CW18</f>
        <v>81.666666666666671</v>
      </c>
      <c r="V19" s="26" t="str">
        <f>VLOOKUP(U19,GRADES!$A$2:$B$10,2)</f>
        <v>A1</v>
      </c>
      <c r="W19" s="22">
        <f>Sheet1!DG18</f>
        <v>81.5</v>
      </c>
      <c r="X19" s="26" t="str">
        <f>VLOOKUP(W19,GRADES!$A$2:$B$10,2)</f>
        <v>A1</v>
      </c>
      <c r="Y19" s="23">
        <f>Sheet1!DK18</f>
        <v>68.142857142857139</v>
      </c>
      <c r="Z19" s="23">
        <f>Sheet1!DL18</f>
        <v>72.5</v>
      </c>
      <c r="AA19" s="23">
        <f>Sheet1!DM18</f>
        <v>74.14</v>
      </c>
      <c r="AB19" s="23">
        <f>Sheet1!DN18</f>
        <v>71.594285714285718</v>
      </c>
      <c r="AC19" s="23">
        <f>Sheet1!DO18</f>
        <v>1</v>
      </c>
    </row>
    <row r="20" spans="1:29">
      <c r="A20" s="21">
        <v>17</v>
      </c>
      <c r="B20" s="19" t="str">
        <f>Sheet1!C19</f>
        <v>OKORO KINGDAVID</v>
      </c>
      <c r="C20" s="22">
        <f>Sheet1!K19</f>
        <v>47.666666666666664</v>
      </c>
      <c r="D20" s="26" t="str">
        <f>VLOOKUP(C20,GRADES!$A$2:$B$10,2)</f>
        <v>D7</v>
      </c>
      <c r="E20" s="22">
        <f>Sheet1!U19</f>
        <v>48.333333333333336</v>
      </c>
      <c r="F20" s="26" t="str">
        <f>VLOOKUP(E20,GRADES!$A$2:$B$10,2)</f>
        <v>D7</v>
      </c>
      <c r="G20" s="22">
        <f>Sheet1!AE19</f>
        <v>50.666666666666664</v>
      </c>
      <c r="H20" s="26" t="str">
        <f>VLOOKUP(G20,GRADES!$A$2:$B$10,2)</f>
        <v>C6</v>
      </c>
      <c r="I20" s="22">
        <f>Sheet1!AO19</f>
        <v>38</v>
      </c>
      <c r="J20" s="26" t="str">
        <f>VLOOKUP(I20,GRADES!$A$2:$B$10,2)</f>
        <v>F9</v>
      </c>
      <c r="K20" s="22">
        <f>Sheet1!AY19</f>
        <v>43.666666666666664</v>
      </c>
      <c r="L20" s="26" t="str">
        <f>VLOOKUP(K20,GRADES!$A$2:$B$10,2)</f>
        <v>E8</v>
      </c>
      <c r="M20" s="22">
        <f>Sheet1!BI19</f>
        <v>60.666666666666664</v>
      </c>
      <c r="N20" s="26" t="str">
        <f>VLOOKUP(M20,GRADES!$A$2:$B$10,2)</f>
        <v>C4</v>
      </c>
      <c r="O20" s="22">
        <f>Sheet1!BS19</f>
        <v>35</v>
      </c>
      <c r="P20" s="26" t="str">
        <f>VLOOKUP(O20,GRADES!$A$2:$B$10,2)</f>
        <v>F9</v>
      </c>
      <c r="Q20" s="22">
        <f>Sheet1!CC19</f>
        <v>45.133333333333333</v>
      </c>
      <c r="R20" s="26" t="str">
        <f>VLOOKUP(Q20,GRADES!$A$2:$B$10,2)</f>
        <v>D7</v>
      </c>
      <c r="S20" s="22">
        <f>Sheet1!CM19</f>
        <v>55.333333333333336</v>
      </c>
      <c r="T20" s="26" t="str">
        <f>VLOOKUP(S20,GRADES!$A$2:$B$10,2)</f>
        <v>C5</v>
      </c>
      <c r="U20" s="22">
        <f>Sheet1!CW19</f>
        <v>56.333333333333336</v>
      </c>
      <c r="V20" s="26" t="str">
        <f>VLOOKUP(U20,GRADES!$A$2:$B$10,2)</f>
        <v>C5</v>
      </c>
      <c r="W20" s="22">
        <f>Sheet1!DG19</f>
        <v>39</v>
      </c>
      <c r="X20" s="26" t="str">
        <f>VLOOKUP(W20,GRADES!$A$2:$B$10,2)</f>
        <v>F9</v>
      </c>
      <c r="Y20" s="23">
        <f>Sheet1!DK19</f>
        <v>43.428571428571431</v>
      </c>
      <c r="Z20" s="23">
        <f>Sheet1!DL19</f>
        <v>48.3</v>
      </c>
      <c r="AA20" s="23">
        <f>Sheet1!DM19</f>
        <v>49.94</v>
      </c>
      <c r="AB20" s="23">
        <f>Sheet1!DN19</f>
        <v>47.222857142857144</v>
      </c>
      <c r="AC20" s="23">
        <f>Sheet1!DO19</f>
        <v>17</v>
      </c>
    </row>
    <row r="21" spans="1:29">
      <c r="A21" s="21">
        <v>18</v>
      </c>
      <c r="B21" s="19" t="str">
        <f>Sheet1!C20</f>
        <v>ONWE REBECCA AKUABATA</v>
      </c>
      <c r="C21" s="22">
        <f>Sheet1!K20</f>
        <v>60.333333333333336</v>
      </c>
      <c r="D21" s="26" t="str">
        <f>VLOOKUP(C21,GRADES!$A$2:$B$10,2)</f>
        <v>C4</v>
      </c>
      <c r="E21" s="22">
        <f>Sheet1!U20</f>
        <v>39.333333333333336</v>
      </c>
      <c r="F21" s="26" t="str">
        <f>VLOOKUP(E21,GRADES!$A$2:$B$10,2)</f>
        <v>F9</v>
      </c>
      <c r="G21" s="22">
        <f>Sheet1!AE20</f>
        <v>67.666666666666671</v>
      </c>
      <c r="H21" s="26" t="str">
        <f>VLOOKUP(G21,GRADES!$A$2:$B$10,2)</f>
        <v>B3</v>
      </c>
      <c r="I21" s="22">
        <f>Sheet1!AO20</f>
        <v>52</v>
      </c>
      <c r="J21" s="26" t="str">
        <f>VLOOKUP(I21,GRADES!$A$2:$B$10,2)</f>
        <v>C6</v>
      </c>
      <c r="K21" s="22">
        <f>Sheet1!AY20</f>
        <v>54</v>
      </c>
      <c r="L21" s="26" t="str">
        <f>VLOOKUP(K21,GRADES!$A$2:$B$10,2)</f>
        <v>C6</v>
      </c>
      <c r="M21" s="22">
        <f>Sheet1!BI20</f>
        <v>81.333333333333329</v>
      </c>
      <c r="N21" s="26" t="str">
        <f>VLOOKUP(M21,GRADES!$A$2:$B$10,2)</f>
        <v>A1</v>
      </c>
      <c r="O21" s="22">
        <f>Sheet1!BS20</f>
        <v>60.666666666666664</v>
      </c>
      <c r="P21" s="26" t="str">
        <f>VLOOKUP(O21,GRADES!$A$2:$B$10,2)</f>
        <v>C4</v>
      </c>
      <c r="Q21" s="22">
        <f>Sheet1!CC20</f>
        <v>61.933333333333337</v>
      </c>
      <c r="R21" s="26" t="str">
        <f>VLOOKUP(Q21,GRADES!$A$2:$B$10,2)</f>
        <v>C4</v>
      </c>
      <c r="S21" s="22">
        <f>Sheet1!CM20</f>
        <v>76.333333333333329</v>
      </c>
      <c r="T21" s="26" t="str">
        <f>VLOOKUP(S21,GRADES!$A$2:$B$10,2)</f>
        <v>A1</v>
      </c>
      <c r="U21" s="22">
        <f>Sheet1!CW20</f>
        <v>70.333333333333329</v>
      </c>
      <c r="V21" s="26" t="str">
        <f>VLOOKUP(U21,GRADES!$A$2:$B$10,2)</f>
        <v>B2</v>
      </c>
      <c r="W21" s="22">
        <f>Sheet1!DG20</f>
        <v>60.5</v>
      </c>
      <c r="X21" s="26" t="str">
        <f>VLOOKUP(W21,GRADES!$A$2:$B$10,2)</f>
        <v>C4</v>
      </c>
      <c r="Y21" s="23">
        <f>Sheet1!DK20</f>
        <v>57.857142857142854</v>
      </c>
      <c r="Z21" s="23">
        <f>Sheet1!DL20</f>
        <v>63</v>
      </c>
      <c r="AA21" s="23">
        <f>Sheet1!DM20</f>
        <v>63.779999999999994</v>
      </c>
      <c r="AB21" s="23">
        <f>Sheet1!DN20</f>
        <v>61.54571428571429</v>
      </c>
      <c r="AC21" s="23">
        <f>Sheet1!DO20</f>
        <v>10</v>
      </c>
    </row>
    <row r="22" spans="1:29">
      <c r="A22" s="21">
        <v>19</v>
      </c>
      <c r="B22" s="19" t="str">
        <f>Sheet1!C21</f>
        <v>OPARAH JACHIMIKE</v>
      </c>
      <c r="C22" s="22">
        <f>Sheet1!K21</f>
        <v>61.333333333333336</v>
      </c>
      <c r="D22" s="26" t="str">
        <f>VLOOKUP(C22,GRADES!$A$2:$B$10,2)</f>
        <v>C4</v>
      </c>
      <c r="E22" s="22">
        <f>Sheet1!U21</f>
        <v>41.666666666666664</v>
      </c>
      <c r="F22" s="26" t="str">
        <f>VLOOKUP(E22,GRADES!$A$2:$B$10,2)</f>
        <v>E8</v>
      </c>
      <c r="G22" s="22">
        <f>Sheet1!AE21</f>
        <v>68</v>
      </c>
      <c r="H22" s="26" t="str">
        <f>VLOOKUP(G22,GRADES!$A$2:$B$10,2)</f>
        <v>B3</v>
      </c>
      <c r="I22" s="22">
        <f>Sheet1!AO21</f>
        <v>43</v>
      </c>
      <c r="J22" s="26" t="str">
        <f>VLOOKUP(I22,GRADES!$A$2:$B$10,2)</f>
        <v>E8</v>
      </c>
      <c r="K22" s="22">
        <f>Sheet1!AY21</f>
        <v>67.333333333333329</v>
      </c>
      <c r="L22" s="26" t="str">
        <f>VLOOKUP(K22,GRADES!$A$2:$B$10,2)</f>
        <v>B3</v>
      </c>
      <c r="M22" s="22">
        <f>Sheet1!BI21</f>
        <v>76.333333333333329</v>
      </c>
      <c r="N22" s="26" t="str">
        <f>VLOOKUP(M22,GRADES!$A$2:$B$10,2)</f>
        <v>A1</v>
      </c>
      <c r="O22" s="22">
        <f>Sheet1!BS21</f>
        <v>75.333333333333329</v>
      </c>
      <c r="P22" s="26" t="str">
        <f>VLOOKUP(O22,GRADES!$A$2:$B$10,2)</f>
        <v>A1</v>
      </c>
      <c r="Q22" s="22">
        <f>Sheet1!CC21</f>
        <v>87</v>
      </c>
      <c r="R22" s="26" t="str">
        <f>VLOOKUP(Q22,GRADES!$A$2:$B$10,2)</f>
        <v>A1</v>
      </c>
      <c r="S22" s="22">
        <f>Sheet1!CM21</f>
        <v>85.333333333333329</v>
      </c>
      <c r="T22" s="26" t="str">
        <f>VLOOKUP(S22,GRADES!$A$2:$B$10,2)</f>
        <v>A1</v>
      </c>
      <c r="U22" s="22">
        <f>Sheet1!CW21</f>
        <v>46.333333333333336</v>
      </c>
      <c r="V22" s="26" t="str">
        <f>VLOOKUP(U22,GRADES!$A$2:$B$10,2)</f>
        <v>D7</v>
      </c>
      <c r="W22" s="22">
        <f>Sheet1!DG21</f>
        <v>68.5</v>
      </c>
      <c r="X22" s="26" t="str">
        <f>VLOOKUP(W22,GRADES!$A$2:$B$10,2)</f>
        <v>B3</v>
      </c>
      <c r="Y22" s="23">
        <f>Sheet1!DK21</f>
        <v>57.785714285714285</v>
      </c>
      <c r="Z22" s="23">
        <f>Sheet1!DL21</f>
        <v>70.599999999999994</v>
      </c>
      <c r="AA22" s="23">
        <f>Sheet1!DM21</f>
        <v>65.099999999999994</v>
      </c>
      <c r="AB22" s="23">
        <f>Sheet1!DN21</f>
        <v>64.495238095238093</v>
      </c>
      <c r="AC22" s="23">
        <f>Sheet1!DO21</f>
        <v>4</v>
      </c>
    </row>
    <row r="23" spans="1:29">
      <c r="A23" s="21">
        <v>20</v>
      </c>
      <c r="B23" s="19" t="str">
        <f>Sheet1!C22</f>
        <v>UZOCHINEDU DIVINE</v>
      </c>
      <c r="C23" s="22">
        <f>Sheet1!K22</f>
        <v>47.666666666666664</v>
      </c>
      <c r="D23" s="26" t="str">
        <f>VLOOKUP(C23,GRADES!$A$2:$B$10,2)</f>
        <v>D7</v>
      </c>
      <c r="E23" s="22">
        <f>Sheet1!U22</f>
        <v>38.333333333333336</v>
      </c>
      <c r="F23" s="26" t="str">
        <f>VLOOKUP(E23,GRADES!$A$2:$B$10,2)</f>
        <v>F9</v>
      </c>
      <c r="G23" s="22">
        <f>Sheet1!AE22</f>
        <v>80.666666666666671</v>
      </c>
      <c r="H23" s="26" t="str">
        <f>VLOOKUP(G23,GRADES!$A$2:$B$10,2)</f>
        <v>A1</v>
      </c>
      <c r="I23" s="22">
        <f>Sheet1!AO22</f>
        <v>39</v>
      </c>
      <c r="J23" s="26" t="str">
        <f>VLOOKUP(I23,GRADES!$A$2:$B$10,2)</f>
        <v>F9</v>
      </c>
      <c r="K23" s="22">
        <f>Sheet1!AY22</f>
        <v>53.666666666666664</v>
      </c>
      <c r="L23" s="26" t="str">
        <f>VLOOKUP(K23,GRADES!$A$2:$B$10,2)</f>
        <v>C6</v>
      </c>
      <c r="M23" s="22">
        <f>Sheet1!BI22</f>
        <v>79.666666666666671</v>
      </c>
      <c r="N23" s="26" t="str">
        <f>VLOOKUP(M23,GRADES!$A$2:$B$10,2)</f>
        <v>A1</v>
      </c>
      <c r="O23" s="22">
        <f>Sheet1!BS22</f>
        <v>62</v>
      </c>
      <c r="P23" s="26" t="str">
        <f>VLOOKUP(O23,GRADES!$A$2:$B$10,2)</f>
        <v>C4</v>
      </c>
      <c r="Q23" s="22">
        <f>Sheet1!CC22</f>
        <v>79.600000000000009</v>
      </c>
      <c r="R23" s="26" t="str">
        <f>VLOOKUP(Q23,GRADES!$A$2:$B$10,2)</f>
        <v>A1</v>
      </c>
      <c r="S23" s="22">
        <f>Sheet1!CM22</f>
        <v>80.666666666666671</v>
      </c>
      <c r="T23" s="26" t="str">
        <f>VLOOKUP(S23,GRADES!$A$2:$B$10,2)</f>
        <v>A1</v>
      </c>
      <c r="U23" s="22">
        <f>Sheet1!CW22</f>
        <v>65.333333333333329</v>
      </c>
      <c r="V23" s="26" t="str">
        <f>VLOOKUP(U23,GRADES!$A$2:$B$10,2)</f>
        <v>B3</v>
      </c>
      <c r="W23" s="22">
        <f>Sheet1!DG22</f>
        <v>60.5</v>
      </c>
      <c r="X23" s="26" t="str">
        <f>VLOOKUP(W23,GRADES!$A$2:$B$10,2)</f>
        <v>C4</v>
      </c>
      <c r="Y23" s="23">
        <f>Sheet1!DK22</f>
        <v>56.214285714285715</v>
      </c>
      <c r="Z23" s="23">
        <f>Sheet1!DL22</f>
        <v>66.8</v>
      </c>
      <c r="AA23" s="23">
        <f>Sheet1!DM22</f>
        <v>67.679999999999993</v>
      </c>
      <c r="AB23" s="23">
        <f>Sheet1!DN22</f>
        <v>63.564761904761895</v>
      </c>
      <c r="AC23" s="23">
        <f>Sheet1!DO22</f>
        <v>6</v>
      </c>
    </row>
  </sheetData>
  <protectedRanges>
    <protectedRange password="8F6D" sqref="D4:D23 F4:F23 H4:H23 J4:J23 L4:L23 N4:N23 P4:P23 R4:R23 T4:T23 X4:X23 V4:V23" name="Range1"/>
  </protectedRanges>
  <mergeCells count="11">
    <mergeCell ref="W2:X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</mergeCells>
  <conditionalFormatting sqref="Y4:AC23">
    <cfRule type="containsText" dxfId="13" priority="5" stopIfTrue="1" operator="containsText" text="A1">
      <formula>NOT(ISERROR(SEARCH("A1",Y4)))</formula>
    </cfRule>
    <cfRule type="containsText" dxfId="12" priority="6" stopIfTrue="1" operator="containsText" text="E8">
      <formula>NOT(ISERROR(SEARCH("E8",Y4)))</formula>
    </cfRule>
    <cfRule type="containsText" dxfId="11" priority="7" stopIfTrue="1" operator="containsText" text="F9">
      <formula>NOT(ISERROR(SEARCH("F9",Y4)))</formula>
    </cfRule>
  </conditionalFormatting>
  <conditionalFormatting sqref="C4:X23">
    <cfRule type="containsText" dxfId="10" priority="1" stopIfTrue="1" operator="containsText" text="E8">
      <formula>NOT(ISERROR(SEARCH("E8",C4)))</formula>
    </cfRule>
    <cfRule type="cellIs" dxfId="9" priority="2" stopIfTrue="1" operator="between">
      <formula>40</formula>
      <formula>44</formula>
    </cfRule>
    <cfRule type="cellIs" dxfId="8" priority="3" stopIfTrue="1" operator="lessThan">
      <formula>40</formula>
    </cfRule>
    <cfRule type="containsText" dxfId="7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31A6-8601-459D-B01E-59914BEE94CC}">
  <dimension ref="A1:AD23"/>
  <sheetViews>
    <sheetView tabSelected="1" workbookViewId="0">
      <selection activeCell="AF3" sqref="AF3"/>
    </sheetView>
  </sheetViews>
  <sheetFormatPr defaultRowHeight="15.75"/>
  <cols>
    <col min="1" max="1" width="3.125" customWidth="1"/>
    <col min="2" max="2" width="22.125" customWidth="1"/>
    <col min="3" max="3" width="2.875" customWidth="1"/>
    <col min="4" max="5" width="2.25" customWidth="1"/>
    <col min="6" max="6" width="2.125" customWidth="1"/>
    <col min="7" max="7" width="2" customWidth="1"/>
    <col min="8" max="8" width="1.875" customWidth="1"/>
    <col min="9" max="9" width="2.125" customWidth="1"/>
    <col min="10" max="10" width="2" customWidth="1"/>
    <col min="11" max="11" width="2.375" customWidth="1"/>
    <col min="12" max="12" width="2.5" customWidth="1"/>
    <col min="13" max="13" width="2.625" customWidth="1"/>
    <col min="14" max="14" width="2.5" customWidth="1"/>
    <col min="15" max="15" width="2.25" customWidth="1"/>
    <col min="16" max="16" width="2.125" customWidth="1"/>
    <col min="17" max="17" width="1.875" customWidth="1"/>
    <col min="18" max="18" width="2.125" customWidth="1"/>
    <col min="19" max="19" width="2.375" customWidth="1"/>
    <col min="20" max="20" width="2" customWidth="1"/>
    <col min="21" max="21" width="2.125" customWidth="1"/>
    <col min="22" max="23" width="2.5" customWidth="1"/>
    <col min="24" max="24" width="2.625" customWidth="1"/>
    <col min="25" max="25" width="4.375" customWidth="1"/>
    <col min="26" max="26" width="6" customWidth="1"/>
    <col min="27" max="27" width="5.375" customWidth="1"/>
    <col min="28" max="28" width="4.75" customWidth="1"/>
    <col min="29" max="29" width="5.125" customWidth="1"/>
  </cols>
  <sheetData>
    <row r="1" spans="1:30">
      <c r="A1" s="30"/>
      <c r="B1" s="30"/>
      <c r="C1" s="48" t="s">
        <v>54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>
      <c r="A2" s="20"/>
      <c r="B2" s="20"/>
      <c r="C2" s="46" t="s">
        <v>34</v>
      </c>
      <c r="D2" s="46"/>
      <c r="E2" s="46" t="s">
        <v>35</v>
      </c>
      <c r="F2" s="46"/>
      <c r="G2" s="46" t="s">
        <v>36</v>
      </c>
      <c r="H2" s="46"/>
      <c r="I2" s="46" t="s">
        <v>37</v>
      </c>
      <c r="J2" s="46"/>
      <c r="K2" s="46" t="s">
        <v>52</v>
      </c>
      <c r="L2" s="46"/>
      <c r="M2" s="46" t="s">
        <v>50</v>
      </c>
      <c r="N2" s="46"/>
      <c r="O2" s="46" t="s">
        <v>38</v>
      </c>
      <c r="P2" s="46"/>
      <c r="Q2" s="46" t="s">
        <v>53</v>
      </c>
      <c r="R2" s="46"/>
      <c r="S2" s="46" t="s">
        <v>39</v>
      </c>
      <c r="T2" s="46"/>
      <c r="U2" s="46" t="s">
        <v>40</v>
      </c>
      <c r="V2" s="46"/>
      <c r="W2" s="46" t="s">
        <v>41</v>
      </c>
      <c r="X2" s="46"/>
      <c r="Y2" s="24"/>
      <c r="Z2" s="20"/>
      <c r="AA2" s="20"/>
      <c r="AB2" s="30"/>
      <c r="AC2" s="30"/>
      <c r="AD2" s="30"/>
    </row>
    <row r="3" spans="1:30" ht="88.5">
      <c r="A3" s="21" t="s">
        <v>5</v>
      </c>
      <c r="B3" s="21" t="s">
        <v>0</v>
      </c>
      <c r="C3" s="28" t="s">
        <v>2</v>
      </c>
      <c r="D3" s="29" t="s">
        <v>42</v>
      </c>
      <c r="E3" s="28" t="s">
        <v>2</v>
      </c>
      <c r="F3" s="29" t="s">
        <v>42</v>
      </c>
      <c r="G3" s="28" t="s">
        <v>2</v>
      </c>
      <c r="H3" s="29" t="s">
        <v>42</v>
      </c>
      <c r="I3" s="29" t="s">
        <v>2</v>
      </c>
      <c r="J3" s="29" t="s">
        <v>42</v>
      </c>
      <c r="K3" s="29" t="s">
        <v>2</v>
      </c>
      <c r="L3" s="29" t="s">
        <v>42</v>
      </c>
      <c r="M3" s="29" t="s">
        <v>2</v>
      </c>
      <c r="N3" s="29" t="s">
        <v>42</v>
      </c>
      <c r="O3" s="29" t="s">
        <v>2</v>
      </c>
      <c r="P3" s="29" t="s">
        <v>42</v>
      </c>
      <c r="Q3" s="29" t="s">
        <v>2</v>
      </c>
      <c r="R3" s="29" t="s">
        <v>42</v>
      </c>
      <c r="S3" s="29" t="s">
        <v>2</v>
      </c>
      <c r="T3" s="29" t="s">
        <v>42</v>
      </c>
      <c r="U3" s="29" t="s">
        <v>2</v>
      </c>
      <c r="V3" s="29" t="s">
        <v>42</v>
      </c>
      <c r="W3" s="29" t="s">
        <v>2</v>
      </c>
      <c r="X3" s="29" t="s">
        <v>42</v>
      </c>
      <c r="Y3" s="29" t="s">
        <v>23</v>
      </c>
      <c r="Z3" s="29" t="s">
        <v>24</v>
      </c>
      <c r="AA3" s="29" t="s">
        <v>25</v>
      </c>
      <c r="AB3" s="28" t="s">
        <v>15</v>
      </c>
      <c r="AC3" s="28" t="s">
        <v>17</v>
      </c>
      <c r="AD3" s="28" t="s">
        <v>82</v>
      </c>
    </row>
    <row r="4" spans="1:30">
      <c r="A4" s="21">
        <v>1</v>
      </c>
      <c r="B4" s="19" t="str">
        <f>Sheet1!C3</f>
        <v>ABONYI CHINELO REJOICE</v>
      </c>
      <c r="C4" s="22">
        <f>Sheet1!K3</f>
        <v>66</v>
      </c>
      <c r="D4" s="26" t="str">
        <f>VLOOKUP(C4,GRADES!$A$2:$B$10,2)</f>
        <v>B3</v>
      </c>
      <c r="E4" s="22">
        <f>Sheet1!U3</f>
        <v>45.666666666666664</v>
      </c>
      <c r="F4" s="26" t="str">
        <f>VLOOKUP(E4,GRADES!$A$2:$B$10,2)</f>
        <v>D7</v>
      </c>
      <c r="G4" s="22">
        <f>Sheet1!AE3</f>
        <v>80.333333333333329</v>
      </c>
      <c r="H4" s="26" t="str">
        <f>VLOOKUP(G4,GRADES!$A$2:$B$10,2)</f>
        <v>A1</v>
      </c>
      <c r="I4" s="22">
        <f>Sheet1!AO3</f>
        <v>49</v>
      </c>
      <c r="J4" s="26" t="str">
        <f>VLOOKUP(I4,GRADES!$A$2:$B$10,2)</f>
        <v>D7</v>
      </c>
      <c r="K4" s="22">
        <f>Sheet1!AY3</f>
        <v>69.333333333333329</v>
      </c>
      <c r="L4" s="26" t="str">
        <f>VLOOKUP(K4,GRADES!$A$2:$B$10,2)</f>
        <v>B3</v>
      </c>
      <c r="M4" s="22">
        <f>Sheet1!BI3</f>
        <v>82</v>
      </c>
      <c r="N4" s="26" t="str">
        <f>VLOOKUP(M4,GRADES!$A$2:$B$10,2)</f>
        <v>A1</v>
      </c>
      <c r="O4" s="22">
        <f>Sheet1!BS3</f>
        <v>68.333333333333329</v>
      </c>
      <c r="P4" s="26" t="str">
        <f>VLOOKUP(O4,GRADES!$A$2:$B$10,2)</f>
        <v>B3</v>
      </c>
      <c r="Q4" s="22">
        <f>Sheet1!CC3</f>
        <v>80.600000000000009</v>
      </c>
      <c r="R4" s="26" t="str">
        <f>VLOOKUP(Q4,GRADES!$A$2:$B$10,2)</f>
        <v>A1</v>
      </c>
      <c r="S4" s="22">
        <f>Sheet1!CM3</f>
        <v>80.333333333333329</v>
      </c>
      <c r="T4" s="26" t="str">
        <f>VLOOKUP(S4,GRADES!$A$2:$B$10,2)</f>
        <v>A1</v>
      </c>
      <c r="U4" s="22">
        <f>Sheet1!CW3</f>
        <v>59</v>
      </c>
      <c r="V4" s="26" t="str">
        <f>VLOOKUP(U4,GRADES!$A$2:$B$10,2)</f>
        <v>C5</v>
      </c>
      <c r="W4" s="22">
        <f>Sheet1!DG3</f>
        <v>75.5</v>
      </c>
      <c r="X4" s="26" t="str">
        <f>VLOOKUP(W4,GRADES!$A$2:$B$10,2)</f>
        <v>A1</v>
      </c>
      <c r="Y4" s="23">
        <f>Sheet1!DK3</f>
        <v>62.928571428571431</v>
      </c>
      <c r="Z4" s="23">
        <f>Sheet1!DL3</f>
        <v>72.099999999999994</v>
      </c>
      <c r="AA4" s="23">
        <f>Sheet1!DM3</f>
        <v>72.58</v>
      </c>
      <c r="AB4" s="23">
        <f>Sheet1!DN3</f>
        <v>69.202857142857127</v>
      </c>
      <c r="AC4" s="23">
        <f>Sheet1!DO3</f>
        <v>2</v>
      </c>
      <c r="AD4" s="49" t="s">
        <v>83</v>
      </c>
    </row>
    <row r="5" spans="1:30" ht="25.5">
      <c r="A5" s="21">
        <v>2</v>
      </c>
      <c r="B5" s="19" t="str">
        <f>Sheet1!C4</f>
        <v>AMAECHI-CHUKWU CHINEMEZE OKEMSINACHI</v>
      </c>
      <c r="C5" s="22">
        <f>Sheet1!K4</f>
        <v>65</v>
      </c>
      <c r="D5" s="26" t="str">
        <f>VLOOKUP(C5,GRADES!$A$2:$B$10,2)</f>
        <v>B3</v>
      </c>
      <c r="E5" s="22">
        <f>Sheet1!U4</f>
        <v>34.666666666666664</v>
      </c>
      <c r="F5" s="26" t="str">
        <f>VLOOKUP(E5,GRADES!$A$2:$B$10,2)</f>
        <v>F9</v>
      </c>
      <c r="G5" s="22">
        <f>Sheet1!AE4</f>
        <v>59.666666666666664</v>
      </c>
      <c r="H5" s="26" t="str">
        <f>VLOOKUP(G5,GRADES!$A$2:$B$10,2)</f>
        <v>C5</v>
      </c>
      <c r="I5" s="22">
        <f>Sheet1!AO4</f>
        <v>64</v>
      </c>
      <c r="J5" s="26" t="str">
        <f>VLOOKUP(I5,GRADES!$A$2:$B$10,2)</f>
        <v>C4</v>
      </c>
      <c r="K5" s="22">
        <f>Sheet1!AY4</f>
        <v>66</v>
      </c>
      <c r="L5" s="26" t="str">
        <f>VLOOKUP(K5,GRADES!$A$2:$B$10,2)</f>
        <v>B3</v>
      </c>
      <c r="M5" s="22">
        <f>Sheet1!BI4</f>
        <v>73.333333333333329</v>
      </c>
      <c r="N5" s="26" t="str">
        <f>VLOOKUP(M5,GRADES!$A$2:$B$10,2)</f>
        <v>B2</v>
      </c>
      <c r="O5" s="22">
        <f>Sheet1!BS4</f>
        <v>61.666666666666664</v>
      </c>
      <c r="P5" s="26" t="str">
        <f>VLOOKUP(O5,GRADES!$A$2:$B$10,2)</f>
        <v>C4</v>
      </c>
      <c r="Q5" s="22">
        <f>Sheet1!CC4</f>
        <v>72.600000000000009</v>
      </c>
      <c r="R5" s="26" t="str">
        <f>VLOOKUP(Q5,GRADES!$A$2:$B$10,2)</f>
        <v>B2</v>
      </c>
      <c r="S5" s="22">
        <f>Sheet1!CM4</f>
        <v>79</v>
      </c>
      <c r="T5" s="26" t="str">
        <f>VLOOKUP(S5,GRADES!$A$2:$B$10,2)</f>
        <v>A1</v>
      </c>
      <c r="U5" s="22">
        <f>Sheet1!CW4</f>
        <v>57</v>
      </c>
      <c r="V5" s="26" t="str">
        <f>VLOOKUP(U5,GRADES!$A$2:$B$10,2)</f>
        <v>C5</v>
      </c>
      <c r="W5" s="22">
        <f>Sheet1!DG4</f>
        <v>56</v>
      </c>
      <c r="X5" s="26" t="str">
        <f>VLOOKUP(W5,GRADES!$A$2:$B$10,2)</f>
        <v>C5</v>
      </c>
      <c r="Y5" s="23">
        <f>Sheet1!DK4</f>
        <v>56.357142857142854</v>
      </c>
      <c r="Z5" s="23">
        <f>Sheet1!DL4</f>
        <v>62.4</v>
      </c>
      <c r="AA5" s="23">
        <f>Sheet1!DM4</f>
        <v>70.28</v>
      </c>
      <c r="AB5" s="23">
        <f>Sheet1!DN4</f>
        <v>63.012380952380944</v>
      </c>
      <c r="AC5" s="23">
        <f>Sheet1!DO4</f>
        <v>7</v>
      </c>
      <c r="AD5" s="49" t="s">
        <v>83</v>
      </c>
    </row>
    <row r="6" spans="1:30" ht="16.5" customHeight="1">
      <c r="A6" s="21">
        <v>3</v>
      </c>
      <c r="B6" s="19" t="str">
        <f>Sheet1!C5</f>
        <v>ANIBUZOR PEACE CHISOM</v>
      </c>
      <c r="C6" s="31">
        <f>Sheet1!K5</f>
        <v>56.666666666666664</v>
      </c>
      <c r="D6" s="26" t="str">
        <f>VLOOKUP(C6,GRADES!$A$2:$B$10,2)</f>
        <v>C5</v>
      </c>
      <c r="E6" s="31">
        <f>Sheet1!U5</f>
        <v>47.333333333333336</v>
      </c>
      <c r="F6" s="26" t="str">
        <f>VLOOKUP(E6,GRADES!$A$2:$B$10,2)</f>
        <v>D7</v>
      </c>
      <c r="G6" s="31">
        <f>Sheet1!AE5</f>
        <v>76.666666666666671</v>
      </c>
      <c r="H6" s="26" t="str">
        <f>VLOOKUP(G6,GRADES!$A$2:$B$10,2)</f>
        <v>A1</v>
      </c>
      <c r="I6" s="31">
        <f>Sheet1!AO5</f>
        <v>43</v>
      </c>
      <c r="J6" s="26" t="str">
        <f>VLOOKUP(I6,GRADES!$A$2:$B$10,2)</f>
        <v>E8</v>
      </c>
      <c r="K6" s="31">
        <f>Sheet1!AY5</f>
        <v>51.666666666666664</v>
      </c>
      <c r="L6" s="26" t="str">
        <f>VLOOKUP(K6,GRADES!$A$2:$B$10,2)</f>
        <v>C6</v>
      </c>
      <c r="M6" s="31">
        <f>Sheet1!BI5</f>
        <v>81.333333333333329</v>
      </c>
      <c r="N6" s="26" t="str">
        <f>VLOOKUP(M6,GRADES!$A$2:$B$10,2)</f>
        <v>A1</v>
      </c>
      <c r="O6" s="31">
        <f>Sheet1!BS5</f>
        <v>56.333333333333336</v>
      </c>
      <c r="P6" s="26" t="str">
        <f>VLOOKUP(O6,GRADES!$A$2:$B$10,2)</f>
        <v>C5</v>
      </c>
      <c r="Q6" s="31">
        <f>Sheet1!CC5</f>
        <v>69.933333333333337</v>
      </c>
      <c r="R6" s="26" t="str">
        <f>VLOOKUP(Q6,GRADES!$A$2:$B$10,2)</f>
        <v>B3</v>
      </c>
      <c r="S6" s="31">
        <f>Sheet1!CM5</f>
        <v>77.666666666666671</v>
      </c>
      <c r="T6" s="26" t="str">
        <f>VLOOKUP(S6,GRADES!$A$2:$B$10,2)</f>
        <v>A1</v>
      </c>
      <c r="U6" s="31">
        <f>Sheet1!CW5</f>
        <v>67</v>
      </c>
      <c r="V6" s="26" t="str">
        <f>VLOOKUP(U6,GRADES!$A$2:$B$10,2)</f>
        <v>B3</v>
      </c>
      <c r="W6" s="31">
        <f>Sheet1!DG5</f>
        <v>68.5</v>
      </c>
      <c r="X6" s="26" t="str">
        <f>VLOOKUP(W6,GRADES!$A$2:$B$10,2)</f>
        <v>B3</v>
      </c>
      <c r="Y6" s="20">
        <f>Sheet1!DK5</f>
        <v>55.714285714285715</v>
      </c>
      <c r="Z6" s="20">
        <f>Sheet1!DL5</f>
        <v>68.400000000000006</v>
      </c>
      <c r="AA6" s="20">
        <f>Sheet1!DM5</f>
        <v>66.78</v>
      </c>
      <c r="AB6" s="20">
        <f>Sheet1!DN5</f>
        <v>63.631428571428579</v>
      </c>
      <c r="AC6" s="20">
        <f>Sheet1!DO5</f>
        <v>5</v>
      </c>
      <c r="AD6" s="49" t="s">
        <v>83</v>
      </c>
    </row>
    <row r="7" spans="1:30">
      <c r="A7" s="21">
        <v>4</v>
      </c>
      <c r="B7" s="19" t="str">
        <f>Sheet1!C6</f>
        <v>ANIMBA CHIBUOKEM NELSON</v>
      </c>
      <c r="C7" s="22">
        <f>Sheet1!K6</f>
        <v>54.333333333333336</v>
      </c>
      <c r="D7" s="26" t="str">
        <f>VLOOKUP(C7,GRADES!$A$2:$B$10,2)</f>
        <v>C6</v>
      </c>
      <c r="E7" s="22">
        <f>Sheet1!U6</f>
        <v>42</v>
      </c>
      <c r="F7" s="26" t="str">
        <f>VLOOKUP(E7,GRADES!$A$2:$B$10,2)</f>
        <v>E8</v>
      </c>
      <c r="G7" s="22">
        <f>Sheet1!AE6</f>
        <v>64.666666666666671</v>
      </c>
      <c r="H7" s="26" t="str">
        <f>VLOOKUP(G7,GRADES!$A$2:$B$10,2)</f>
        <v>C4</v>
      </c>
      <c r="I7" s="22">
        <f>Sheet1!AO6</f>
        <v>33</v>
      </c>
      <c r="J7" s="26" t="str">
        <f>VLOOKUP(I7,GRADES!$A$2:$B$10,2)</f>
        <v>F9</v>
      </c>
      <c r="K7" s="22">
        <f>Sheet1!AY6</f>
        <v>56.333333333333336</v>
      </c>
      <c r="L7" s="26" t="str">
        <f>VLOOKUP(K7,GRADES!$A$2:$B$10,2)</f>
        <v>C5</v>
      </c>
      <c r="M7" s="22">
        <f>Sheet1!BI6</f>
        <v>72.333333333333329</v>
      </c>
      <c r="N7" s="26" t="str">
        <f>VLOOKUP(M7,GRADES!$A$2:$B$10,2)</f>
        <v>B2</v>
      </c>
      <c r="O7" s="22">
        <f>Sheet1!BS6</f>
        <v>55.333333333333336</v>
      </c>
      <c r="P7" s="26" t="str">
        <f>VLOOKUP(O7,GRADES!$A$2:$B$10,2)</f>
        <v>C5</v>
      </c>
      <c r="Q7" s="22">
        <f>Sheet1!CC6</f>
        <v>60.666666666666664</v>
      </c>
      <c r="R7" s="26" t="str">
        <f>VLOOKUP(Q7,GRADES!$A$2:$B$10,2)</f>
        <v>C4</v>
      </c>
      <c r="S7" s="22">
        <f>Sheet1!CM6</f>
        <v>76.333333333333329</v>
      </c>
      <c r="T7" s="26" t="str">
        <f>VLOOKUP(S7,GRADES!$A$2:$B$10,2)</f>
        <v>A1</v>
      </c>
      <c r="U7" s="22">
        <f>Sheet1!CW6</f>
        <v>55</v>
      </c>
      <c r="V7" s="26" t="str">
        <f>VLOOKUP(U7,GRADES!$A$2:$B$10,2)</f>
        <v>C5</v>
      </c>
      <c r="W7" s="22">
        <f>Sheet1!DG6</f>
        <v>62</v>
      </c>
      <c r="X7" s="26" t="str">
        <f>VLOOKUP(W7,GRADES!$A$2:$B$10,2)</f>
        <v>C4</v>
      </c>
      <c r="Y7" s="23">
        <f>Sheet1!DK6</f>
        <v>53.785714285714285</v>
      </c>
      <c r="Z7" s="23">
        <f>Sheet1!DL6</f>
        <v>59.3</v>
      </c>
      <c r="AA7" s="23">
        <f>Sheet1!DM6</f>
        <v>61.4</v>
      </c>
      <c r="AB7" s="23">
        <f>Sheet1!DN6</f>
        <v>58.161904761904765</v>
      </c>
      <c r="AC7" s="23">
        <f>Sheet1!DO6</f>
        <v>12</v>
      </c>
      <c r="AD7" s="49" t="s">
        <v>83</v>
      </c>
    </row>
    <row r="8" spans="1:30">
      <c r="A8" s="21">
        <v>5</v>
      </c>
      <c r="B8" s="19" t="str">
        <f>Sheet1!C7</f>
        <v>AZUBUIKE DELIGHT PEACE</v>
      </c>
      <c r="C8" s="22">
        <f>Sheet1!K7</f>
        <v>54</v>
      </c>
      <c r="D8" s="26" t="str">
        <f>VLOOKUP(C8,GRADES!$A$2:$B$10,2)</f>
        <v>C6</v>
      </c>
      <c r="E8" s="22">
        <f>Sheet1!U7</f>
        <v>33.333333333333336</v>
      </c>
      <c r="F8" s="26" t="str">
        <f>VLOOKUP(E8,GRADES!$A$2:$B$10,2)</f>
        <v>F9</v>
      </c>
      <c r="G8" s="22">
        <f>Sheet1!AE7</f>
        <v>56.333333333333336</v>
      </c>
      <c r="H8" s="26" t="str">
        <f>VLOOKUP(G8,GRADES!$A$2:$B$10,2)</f>
        <v>C5</v>
      </c>
      <c r="I8" s="22">
        <f>Sheet1!AO7</f>
        <v>47</v>
      </c>
      <c r="J8" s="26" t="str">
        <f>VLOOKUP(I8,GRADES!$A$2:$B$10,2)</f>
        <v>D7</v>
      </c>
      <c r="K8" s="22">
        <f>Sheet1!AY7</f>
        <v>44</v>
      </c>
      <c r="L8" s="26" t="str">
        <f>VLOOKUP(K8,GRADES!$A$2:$B$10,2)</f>
        <v>E8</v>
      </c>
      <c r="M8" s="22">
        <f>Sheet1!BI7</f>
        <v>75</v>
      </c>
      <c r="N8" s="26" t="str">
        <f>VLOOKUP(M8,GRADES!$A$2:$B$10,2)</f>
        <v>A1</v>
      </c>
      <c r="O8" s="22">
        <f>Sheet1!BS7</f>
        <v>53.666666666666664</v>
      </c>
      <c r="P8" s="26" t="str">
        <f>VLOOKUP(O8,GRADES!$A$2:$B$10,2)</f>
        <v>C6</v>
      </c>
      <c r="Q8" s="22">
        <f>Sheet1!CC7</f>
        <v>49.066666666666663</v>
      </c>
      <c r="R8" s="26" t="str">
        <f>VLOOKUP(Q8,GRADES!$A$2:$B$10,2)</f>
        <v>D7</v>
      </c>
      <c r="S8" s="22">
        <f>Sheet1!CM7</f>
        <v>74.666666666666671</v>
      </c>
      <c r="T8" s="26" t="str">
        <f>VLOOKUP(S8,GRADES!$A$2:$B$10,2)</f>
        <v>B2</v>
      </c>
      <c r="U8" s="22">
        <f>Sheet1!CW7</f>
        <v>55.333333333333336</v>
      </c>
      <c r="V8" s="26" t="str">
        <f>VLOOKUP(U8,GRADES!$A$2:$B$10,2)</f>
        <v>C5</v>
      </c>
      <c r="W8" s="22">
        <f>Sheet1!DG7</f>
        <v>56.5</v>
      </c>
      <c r="X8" s="26" t="str">
        <f>VLOOKUP(W8,GRADES!$A$2:$B$10,2)</f>
        <v>C5</v>
      </c>
      <c r="Y8" s="23">
        <f>Sheet1!DK7</f>
        <v>48.357142857142854</v>
      </c>
      <c r="Z8" s="23">
        <f>Sheet1!DL7</f>
        <v>53.2</v>
      </c>
      <c r="AA8" s="23">
        <f>Sheet1!DM7</f>
        <v>58.92</v>
      </c>
      <c r="AB8" s="23">
        <f>Sheet1!DN7</f>
        <v>53.492380952380948</v>
      </c>
      <c r="AC8" s="23">
        <f>Sheet1!DO7</f>
        <v>14</v>
      </c>
      <c r="AD8" s="49" t="s">
        <v>83</v>
      </c>
    </row>
    <row r="9" spans="1:30" ht="16.5" customHeight="1">
      <c r="A9" s="21">
        <v>6</v>
      </c>
      <c r="B9" s="19" t="str">
        <f>Sheet1!C8</f>
        <v>AZUBUIKE NNAMDI INNOCENT</v>
      </c>
      <c r="C9" s="22">
        <f>Sheet1!K8</f>
        <v>39</v>
      </c>
      <c r="D9" s="26" t="str">
        <f>VLOOKUP(C9,GRADES!$A$2:$B$10,2)</f>
        <v>F9</v>
      </c>
      <c r="E9" s="22">
        <f>Sheet1!U8</f>
        <v>31.666666666666668</v>
      </c>
      <c r="F9" s="26" t="str">
        <f>VLOOKUP(E9,GRADES!$A$2:$B$10,2)</f>
        <v>F9</v>
      </c>
      <c r="G9" s="22">
        <f>Sheet1!AE8</f>
        <v>46</v>
      </c>
      <c r="H9" s="26" t="str">
        <f>VLOOKUP(G9,GRADES!$A$2:$B$10,2)</f>
        <v>D7</v>
      </c>
      <c r="I9" s="22">
        <f>Sheet1!AO8</f>
        <v>38</v>
      </c>
      <c r="J9" s="26" t="str">
        <f>VLOOKUP(I9,GRADES!$A$2:$B$10,2)</f>
        <v>F9</v>
      </c>
      <c r="K9" s="22">
        <f>Sheet1!AY8</f>
        <v>32.666666666666664</v>
      </c>
      <c r="L9" s="26" t="str">
        <f>VLOOKUP(K9,GRADES!$A$2:$B$10,2)</f>
        <v>F9</v>
      </c>
      <c r="M9" s="22">
        <f>Sheet1!BI8</f>
        <v>55.666666666666664</v>
      </c>
      <c r="N9" s="26" t="str">
        <f>VLOOKUP(M9,GRADES!$A$2:$B$10,2)</f>
        <v>C5</v>
      </c>
      <c r="O9" s="22">
        <f>Sheet1!BS8</f>
        <v>30.666666666666668</v>
      </c>
      <c r="P9" s="26" t="str">
        <f>VLOOKUP(O9,GRADES!$A$2:$B$10,2)</f>
        <v>F9</v>
      </c>
      <c r="Q9" s="22">
        <f>Sheet1!CC8</f>
        <v>39.533333333333331</v>
      </c>
      <c r="R9" s="26" t="str">
        <f>VLOOKUP(Q9,GRADES!$A$2:$B$10,2)</f>
        <v>F9</v>
      </c>
      <c r="S9" s="22">
        <f>Sheet1!CM8</f>
        <v>55.666666666666664</v>
      </c>
      <c r="T9" s="26" t="str">
        <f>VLOOKUP(S9,GRADES!$A$2:$B$10,2)</f>
        <v>C5</v>
      </c>
      <c r="U9" s="22">
        <f>Sheet1!CW8</f>
        <v>41.666666666666664</v>
      </c>
      <c r="V9" s="26" t="str">
        <f>VLOOKUP(U9,GRADES!$A$2:$B$10,2)</f>
        <v>E8</v>
      </c>
      <c r="W9" s="22">
        <f>Sheet1!DG8</f>
        <v>46.5</v>
      </c>
      <c r="X9" s="26" t="str">
        <f>VLOOKUP(W9,GRADES!$A$2:$B$10,2)</f>
        <v>D7</v>
      </c>
      <c r="Y9" s="23">
        <f>Sheet1!DK8</f>
        <v>36.142857142857146</v>
      </c>
      <c r="Z9" s="23">
        <f>Sheet1!DL8</f>
        <v>40.6</v>
      </c>
      <c r="AA9" s="23">
        <f>Sheet1!DM8</f>
        <v>46.36</v>
      </c>
      <c r="AB9" s="23">
        <f>Sheet1!DN8</f>
        <v>41.034285714285716</v>
      </c>
      <c r="AC9" s="23">
        <f>Sheet1!DO8</f>
        <v>19</v>
      </c>
      <c r="AD9" s="49" t="str">
        <f>Sheet1!DR8</f>
        <v>REPEAT</v>
      </c>
    </row>
    <row r="10" spans="1:30" s="38" customFormat="1">
      <c r="A10" s="33">
        <v>7</v>
      </c>
      <c r="B10" s="34" t="str">
        <f>Sheet1!C9</f>
        <v>CHIBUEZE CHIMMELLUM PRECIOUS</v>
      </c>
      <c r="C10" s="35">
        <f>Sheet1!K9</f>
        <v>47.333333333333336</v>
      </c>
      <c r="D10" s="36" t="str">
        <f>VLOOKUP(C10,GRADES!$A$2:$B$10,2)</f>
        <v>D7</v>
      </c>
      <c r="E10" s="35">
        <f>Sheet1!U9</f>
        <v>33.666666666666664</v>
      </c>
      <c r="F10" s="36" t="str">
        <f>VLOOKUP(E10,GRADES!$A$2:$B$10,2)</f>
        <v>F9</v>
      </c>
      <c r="G10" s="35">
        <f>Sheet1!AE9</f>
        <v>51.666666666666664</v>
      </c>
      <c r="H10" s="36" t="str">
        <f>VLOOKUP(G10,GRADES!$A$2:$B$10,2)</f>
        <v>C6</v>
      </c>
      <c r="I10" s="35">
        <f>Sheet1!AO9</f>
        <v>29</v>
      </c>
      <c r="J10" s="36" t="str">
        <f>VLOOKUP(I10,GRADES!$A$2:$B$10,2)</f>
        <v>F9</v>
      </c>
      <c r="K10" s="35">
        <f>Sheet1!AY9</f>
        <v>47.333333333333336</v>
      </c>
      <c r="L10" s="36" t="str">
        <f>VLOOKUP(K10,GRADES!$A$2:$B$10,2)</f>
        <v>D7</v>
      </c>
      <c r="M10" s="35">
        <f>Sheet1!BI9</f>
        <v>62.333333333333336</v>
      </c>
      <c r="N10" s="36" t="str">
        <f>VLOOKUP(M10,GRADES!$A$2:$B$10,2)</f>
        <v>C4</v>
      </c>
      <c r="O10" s="35">
        <f>Sheet1!BS9</f>
        <v>42.666666666666664</v>
      </c>
      <c r="P10" s="36" t="str">
        <f>VLOOKUP(O10,GRADES!$A$2:$B$10,2)</f>
        <v>E8</v>
      </c>
      <c r="Q10" s="35">
        <f>Sheet1!CC9</f>
        <v>43.733333333333327</v>
      </c>
      <c r="R10" s="36" t="str">
        <f>VLOOKUP(Q10,GRADES!$A$2:$B$10,2)</f>
        <v>E8</v>
      </c>
      <c r="S10" s="35">
        <f>Sheet1!CM9</f>
        <v>66</v>
      </c>
      <c r="T10" s="36" t="str">
        <f>VLOOKUP(S10,GRADES!$A$2:$B$10,2)</f>
        <v>B3</v>
      </c>
      <c r="U10" s="35">
        <f>Sheet1!CW9</f>
        <v>57</v>
      </c>
      <c r="V10" s="36" t="str">
        <f>VLOOKUP(U10,GRADES!$A$2:$B$10,2)</f>
        <v>C5</v>
      </c>
      <c r="W10" s="35">
        <f>Sheet1!DG9</f>
        <v>45.5</v>
      </c>
      <c r="X10" s="36" t="str">
        <f>VLOOKUP(W10,GRADES!$A$2:$B$10,2)</f>
        <v>D7</v>
      </c>
      <c r="Y10" s="37">
        <f>Sheet1!DK9</f>
        <v>40.285714285714285</v>
      </c>
      <c r="Z10" s="37">
        <f>Sheet1!DL9</f>
        <v>50.5</v>
      </c>
      <c r="AA10" s="37">
        <f>Sheet1!DM9</f>
        <v>55.120000000000005</v>
      </c>
      <c r="AB10" s="37">
        <f>Sheet1!DN9</f>
        <v>48.635238095238094</v>
      </c>
      <c r="AC10" s="37">
        <f>Sheet1!DO9</f>
        <v>16</v>
      </c>
      <c r="AD10" s="49" t="s">
        <v>84</v>
      </c>
    </row>
    <row r="11" spans="1:30">
      <c r="A11" s="21">
        <v>8</v>
      </c>
      <c r="B11" s="19" t="str">
        <f>Sheet1!C10</f>
        <v>CHIELOZONA PRECIOUS</v>
      </c>
      <c r="C11" s="22">
        <f>Sheet1!K10</f>
        <v>45.666666666666664</v>
      </c>
      <c r="D11" s="26" t="str">
        <f>VLOOKUP(C11,GRADES!$A$2:$B$10,2)</f>
        <v>D7</v>
      </c>
      <c r="E11" s="22">
        <f>Sheet1!U10</f>
        <v>32.666666666666664</v>
      </c>
      <c r="F11" s="26" t="str">
        <f>VLOOKUP(E11,GRADES!$A$2:$B$10,2)</f>
        <v>F9</v>
      </c>
      <c r="G11" s="22">
        <f>Sheet1!AE10</f>
        <v>50.333333333333336</v>
      </c>
      <c r="H11" s="26" t="str">
        <f>VLOOKUP(G11,GRADES!$A$2:$B$10,2)</f>
        <v>C6</v>
      </c>
      <c r="I11" s="22">
        <f>Sheet1!AO10</f>
        <v>30</v>
      </c>
      <c r="J11" s="26" t="str">
        <f>VLOOKUP(I11,GRADES!$A$2:$B$10,2)</f>
        <v>F9</v>
      </c>
      <c r="K11" s="22">
        <f>Sheet1!AY10</f>
        <v>44.5</v>
      </c>
      <c r="L11" s="26" t="str">
        <f>VLOOKUP(K11,GRADES!$A$2:$B$10,2)</f>
        <v>E8</v>
      </c>
      <c r="M11" s="22">
        <f>Sheet1!BI10</f>
        <v>60.666666666666664</v>
      </c>
      <c r="N11" s="26" t="str">
        <f>VLOOKUP(M11,GRADES!$A$2:$B$10,2)</f>
        <v>C4</v>
      </c>
      <c r="O11" s="22">
        <f>Sheet1!BS10</f>
        <v>35.333333333333336</v>
      </c>
      <c r="P11" s="26" t="str">
        <f>VLOOKUP(O11,GRADES!$A$2:$B$10,2)</f>
        <v>F9</v>
      </c>
      <c r="Q11" s="22">
        <f>Sheet1!CC10</f>
        <v>45.466666666666669</v>
      </c>
      <c r="R11" s="26" t="str">
        <f>VLOOKUP(Q11,GRADES!$A$2:$B$10,2)</f>
        <v>D7</v>
      </c>
      <c r="S11" s="22">
        <f>Sheet1!CM10</f>
        <v>58.333333333333336</v>
      </c>
      <c r="T11" s="26" t="str">
        <f>VLOOKUP(S11,GRADES!$A$2:$B$10,2)</f>
        <v>C5</v>
      </c>
      <c r="U11" s="22">
        <f>Sheet1!CW10</f>
        <v>47</v>
      </c>
      <c r="V11" s="26" t="str">
        <f>VLOOKUP(U11,GRADES!$A$2:$B$10,2)</f>
        <v>D7</v>
      </c>
      <c r="W11" s="22">
        <f>Sheet1!DG10</f>
        <v>42</v>
      </c>
      <c r="X11" s="26" t="str">
        <f>VLOOKUP(W11,GRADES!$A$2:$B$10,2)</f>
        <v>E8</v>
      </c>
      <c r="Y11" s="23">
        <f>Sheet1!DK10</f>
        <v>35.785714285714285</v>
      </c>
      <c r="Z11" s="23">
        <f>Sheet1!DL10</f>
        <v>49.4</v>
      </c>
      <c r="AA11" s="23">
        <f>Sheet1!DM10</f>
        <v>50.14</v>
      </c>
      <c r="AB11" s="23">
        <f>Sheet1!DN10</f>
        <v>45.10857142857143</v>
      </c>
      <c r="AC11" s="23">
        <f>Sheet1!DO10</f>
        <v>18</v>
      </c>
      <c r="AD11" s="49" t="s">
        <v>84</v>
      </c>
    </row>
    <row r="12" spans="1:30">
      <c r="A12" s="21">
        <v>9</v>
      </c>
      <c r="B12" s="19" t="str">
        <f>Sheet1!C11</f>
        <v>CHIJIOKE ESTHER NGOZICHUKWU</v>
      </c>
      <c r="C12" s="22">
        <f>Sheet1!K11</f>
        <v>60</v>
      </c>
      <c r="D12" s="26" t="str">
        <f>VLOOKUP(C12,GRADES!$A$2:$B$10,2)</f>
        <v>C4</v>
      </c>
      <c r="E12" s="22">
        <f>Sheet1!U11</f>
        <v>32</v>
      </c>
      <c r="F12" s="26" t="str">
        <f>VLOOKUP(E12,GRADES!$A$2:$B$10,2)</f>
        <v>F9</v>
      </c>
      <c r="G12" s="22">
        <f>Sheet1!AE11</f>
        <v>76</v>
      </c>
      <c r="H12" s="26" t="str">
        <f>VLOOKUP(G12,GRADES!$A$2:$B$10,2)</f>
        <v>A1</v>
      </c>
      <c r="I12" s="22">
        <f>Sheet1!AO11</f>
        <v>41</v>
      </c>
      <c r="J12" s="26" t="str">
        <f>VLOOKUP(I12,GRADES!$A$2:$B$10,2)</f>
        <v>E8</v>
      </c>
      <c r="K12" s="22">
        <f>Sheet1!AY11</f>
        <v>65.333333333333329</v>
      </c>
      <c r="L12" s="26" t="str">
        <f>VLOOKUP(K12,GRADES!$A$2:$B$10,2)</f>
        <v>B3</v>
      </c>
      <c r="M12" s="22">
        <f>Sheet1!BI11</f>
        <v>77.333333333333329</v>
      </c>
      <c r="N12" s="26" t="str">
        <f>VLOOKUP(M12,GRADES!$A$2:$B$10,2)</f>
        <v>A1</v>
      </c>
      <c r="O12" s="22">
        <f>Sheet1!BS11</f>
        <v>47.333333333333336</v>
      </c>
      <c r="P12" s="26" t="str">
        <f>VLOOKUP(O12,GRADES!$A$2:$B$10,2)</f>
        <v>D7</v>
      </c>
      <c r="Q12" s="22">
        <f>Sheet1!CC11</f>
        <v>59.533333333333331</v>
      </c>
      <c r="R12" s="26" t="str">
        <f>VLOOKUP(Q12,GRADES!$A$2:$B$10,2)</f>
        <v>C5</v>
      </c>
      <c r="S12" s="22">
        <f>Sheet1!CM11</f>
        <v>67</v>
      </c>
      <c r="T12" s="26" t="str">
        <f>VLOOKUP(S12,GRADES!$A$2:$B$10,2)</f>
        <v>B3</v>
      </c>
      <c r="U12" s="22">
        <f>Sheet1!CW11</f>
        <v>65.333333333333329</v>
      </c>
      <c r="V12" s="26" t="str">
        <f>VLOOKUP(U12,GRADES!$A$2:$B$10,2)</f>
        <v>B3</v>
      </c>
      <c r="W12" s="22">
        <f>Sheet1!DG11</f>
        <v>56</v>
      </c>
      <c r="X12" s="26" t="str">
        <f>VLOOKUP(W12,GRADES!$A$2:$B$10,2)</f>
        <v>C5</v>
      </c>
      <c r="Y12" s="23">
        <f>Sheet1!DK11</f>
        <v>55.285714285714285</v>
      </c>
      <c r="Z12" s="23">
        <f>Sheet1!DL11</f>
        <v>59.2</v>
      </c>
      <c r="AA12" s="23">
        <f>Sheet1!DM11</f>
        <v>62.36</v>
      </c>
      <c r="AB12" s="23">
        <f>Sheet1!DN11</f>
        <v>58.948571428571427</v>
      </c>
      <c r="AC12" s="23">
        <f>Sheet1!DO11</f>
        <v>11</v>
      </c>
      <c r="AD12" s="49" t="s">
        <v>83</v>
      </c>
    </row>
    <row r="13" spans="1:30" ht="16.5" customHeight="1">
      <c r="A13" s="39">
        <v>10</v>
      </c>
      <c r="B13" s="40" t="str">
        <f>Sheet1!C12</f>
        <v>CHUKWUEMEKA KENECHUKWU DAVID</v>
      </c>
      <c r="C13" s="31">
        <f>Sheet1!K12</f>
        <v>48.333333333333336</v>
      </c>
      <c r="D13" s="26" t="str">
        <f>VLOOKUP(C13,GRADES!$A$2:$B$10,2)</f>
        <v>D7</v>
      </c>
      <c r="E13" s="31">
        <f>Sheet1!U12</f>
        <v>30</v>
      </c>
      <c r="F13" s="26" t="str">
        <f>VLOOKUP(E13,GRADES!$A$2:$B$10,2)</f>
        <v>F9</v>
      </c>
      <c r="G13" s="31">
        <f>Sheet1!AE12</f>
        <v>39.333333333333336</v>
      </c>
      <c r="H13" s="26" t="str">
        <f>VLOOKUP(G13,GRADES!$A$2:$B$10,2)</f>
        <v>F9</v>
      </c>
      <c r="I13" s="31">
        <f>Sheet1!AO12</f>
        <v>28</v>
      </c>
      <c r="J13" s="26" t="str">
        <f>VLOOKUP(I13,GRADES!$A$2:$B$10,2)</f>
        <v>F9</v>
      </c>
      <c r="K13" s="31">
        <f>Sheet1!AY12</f>
        <v>43.333333333333336</v>
      </c>
      <c r="L13" s="26" t="str">
        <f>VLOOKUP(K13,GRADES!$A$2:$B$10,2)</f>
        <v>E8</v>
      </c>
      <c r="M13" s="31">
        <f>Sheet1!BI12</f>
        <v>61</v>
      </c>
      <c r="N13" s="26" t="str">
        <f>VLOOKUP(M13,GRADES!$A$2:$B$10,2)</f>
        <v>C4</v>
      </c>
      <c r="O13" s="31">
        <f>Sheet1!BS12</f>
        <v>30.333333333333332</v>
      </c>
      <c r="P13" s="26" t="str">
        <f>VLOOKUP(O13,GRADES!$A$2:$B$10,2)</f>
        <v>F9</v>
      </c>
      <c r="Q13" s="31">
        <f>Sheet1!CC12</f>
        <v>40.666666666666664</v>
      </c>
      <c r="R13" s="26" t="str">
        <f>VLOOKUP(Q13,GRADES!$A$2:$B$10,2)</f>
        <v>E8</v>
      </c>
      <c r="S13" s="31">
        <f>Sheet1!CM12</f>
        <v>50</v>
      </c>
      <c r="T13" s="26" t="str">
        <f>VLOOKUP(S13,GRADES!$A$2:$B$10,2)</f>
        <v>C6</v>
      </c>
      <c r="U13" s="31">
        <f>Sheet1!CW12</f>
        <v>37.666666666666664</v>
      </c>
      <c r="V13" s="26" t="str">
        <f>VLOOKUP(U13,GRADES!$A$2:$B$10,2)</f>
        <v>F9</v>
      </c>
      <c r="W13" s="31">
        <f>Sheet1!DG12</f>
        <v>37</v>
      </c>
      <c r="X13" s="26" t="str">
        <f>VLOOKUP(W13,GRADES!$A$2:$B$10,2)</f>
        <v>F9</v>
      </c>
      <c r="Y13" s="20">
        <f>Sheet1!DK12</f>
        <v>33.857142857142854</v>
      </c>
      <c r="Z13" s="20">
        <f>Sheet1!DL12</f>
        <v>43.5</v>
      </c>
      <c r="AA13" s="20">
        <f>Sheet1!DM12</f>
        <v>44.3</v>
      </c>
      <c r="AB13" s="20">
        <f>Sheet1!DN12</f>
        <v>40.55238095238095</v>
      </c>
      <c r="AC13" s="20">
        <f>Sheet1!DO12</f>
        <v>20</v>
      </c>
      <c r="AD13" s="49" t="str">
        <f>Sheet1!DR12</f>
        <v>REPEAT</v>
      </c>
    </row>
    <row r="14" spans="1:30">
      <c r="A14" s="21">
        <v>11</v>
      </c>
      <c r="B14" s="19" t="str">
        <f>Sheet1!C13</f>
        <v>EZEKWE LAWRENCE IKECHUKWU</v>
      </c>
      <c r="C14" s="22">
        <f>Sheet1!K13</f>
        <v>57.666666666666664</v>
      </c>
      <c r="D14" s="26" t="str">
        <f>VLOOKUP(C14,GRADES!$A$2:$B$10,2)</f>
        <v>C5</v>
      </c>
      <c r="E14" s="22">
        <f>Sheet1!U13</f>
        <v>40.666666666666664</v>
      </c>
      <c r="F14" s="26" t="str">
        <f>VLOOKUP(E14,GRADES!$A$2:$B$10,2)</f>
        <v>E8</v>
      </c>
      <c r="G14" s="22">
        <f>Sheet1!AE13</f>
        <v>67.666666666666671</v>
      </c>
      <c r="H14" s="26" t="str">
        <f>VLOOKUP(G14,GRADES!$A$2:$B$10,2)</f>
        <v>B3</v>
      </c>
      <c r="I14" s="22">
        <f>Sheet1!AO13</f>
        <v>36</v>
      </c>
      <c r="J14" s="26" t="str">
        <f>VLOOKUP(I14,GRADES!$A$2:$B$10,2)</f>
        <v>F9</v>
      </c>
      <c r="K14" s="22">
        <f>Sheet1!AY13</f>
        <v>64.666666666666671</v>
      </c>
      <c r="L14" s="26" t="str">
        <f>VLOOKUP(K14,GRADES!$A$2:$B$10,2)</f>
        <v>C4</v>
      </c>
      <c r="M14" s="22">
        <f>Sheet1!BI13</f>
        <v>78.333333333333329</v>
      </c>
      <c r="N14" s="26" t="str">
        <f>VLOOKUP(M14,GRADES!$A$2:$B$10,2)</f>
        <v>A1</v>
      </c>
      <c r="O14" s="22">
        <f>Sheet1!BS13</f>
        <v>63</v>
      </c>
      <c r="P14" s="26" t="str">
        <f>VLOOKUP(O14,GRADES!$A$2:$B$10,2)</f>
        <v>C4</v>
      </c>
      <c r="Q14" s="22">
        <f>Sheet1!CC13</f>
        <v>70.266666666666666</v>
      </c>
      <c r="R14" s="26" t="str">
        <f>VLOOKUP(Q14,GRADES!$A$2:$B$10,2)</f>
        <v>B2</v>
      </c>
      <c r="S14" s="22">
        <f>Sheet1!CM13</f>
        <v>75</v>
      </c>
      <c r="T14" s="26" t="str">
        <f>VLOOKUP(S14,GRADES!$A$2:$B$10,2)</f>
        <v>A1</v>
      </c>
      <c r="U14" s="22">
        <f>Sheet1!CW13</f>
        <v>53.666666666666664</v>
      </c>
      <c r="V14" s="26" t="str">
        <f>VLOOKUP(U14,GRADES!$A$2:$B$10,2)</f>
        <v>C6</v>
      </c>
      <c r="W14" s="22">
        <f>Sheet1!DG13</f>
        <v>65.5</v>
      </c>
      <c r="X14" s="26" t="str">
        <f>VLOOKUP(W14,GRADES!$A$2:$B$10,2)</f>
        <v>B3</v>
      </c>
      <c r="Y14" s="23">
        <f>Sheet1!DK13</f>
        <v>54.428571428571431</v>
      </c>
      <c r="Z14" s="23">
        <f>Sheet1!DL13</f>
        <v>67.5</v>
      </c>
      <c r="AA14" s="23">
        <f>Sheet1!DM13</f>
        <v>65.58</v>
      </c>
      <c r="AB14" s="23">
        <f>Sheet1!DN13</f>
        <v>62.502857142857145</v>
      </c>
      <c r="AC14" s="23">
        <f>Sheet1!DO13</f>
        <v>8</v>
      </c>
      <c r="AD14" s="49" t="s">
        <v>83</v>
      </c>
    </row>
    <row r="15" spans="1:30">
      <c r="A15" s="21">
        <v>12</v>
      </c>
      <c r="B15" s="19" t="str">
        <f>Sheet1!C14</f>
        <v>MBABA FAVOUR</v>
      </c>
      <c r="C15" s="22">
        <f>Sheet1!K14</f>
        <v>46.666666666666664</v>
      </c>
      <c r="D15" s="26" t="str">
        <f>VLOOKUP(C15,GRADES!$A$2:$B$10,2)</f>
        <v>D7</v>
      </c>
      <c r="E15" s="22">
        <f>Sheet1!U14</f>
        <v>31.333333333333332</v>
      </c>
      <c r="F15" s="26" t="str">
        <f>VLOOKUP(E15,GRADES!$A$2:$B$10,2)</f>
        <v>F9</v>
      </c>
      <c r="G15" s="22">
        <f>Sheet1!AE14</f>
        <v>59.333333333333336</v>
      </c>
      <c r="H15" s="26" t="str">
        <f>VLOOKUP(G15,GRADES!$A$2:$B$10,2)</f>
        <v>C5</v>
      </c>
      <c r="I15" s="22">
        <f>Sheet1!AO14</f>
        <v>37</v>
      </c>
      <c r="J15" s="26" t="str">
        <f>VLOOKUP(I15,GRADES!$A$2:$B$10,2)</f>
        <v>F9</v>
      </c>
      <c r="K15" s="22">
        <f>Sheet1!AY14</f>
        <v>50.666666666666664</v>
      </c>
      <c r="L15" s="26" t="str">
        <f>VLOOKUP(K15,GRADES!$A$2:$B$10,2)</f>
        <v>C6</v>
      </c>
      <c r="M15" s="22">
        <f>Sheet1!BI14</f>
        <v>69</v>
      </c>
      <c r="N15" s="26" t="str">
        <f>VLOOKUP(M15,GRADES!$A$2:$B$10,2)</f>
        <v>B3</v>
      </c>
      <c r="O15" s="22">
        <f>Sheet1!BS14</f>
        <v>38</v>
      </c>
      <c r="P15" s="26" t="str">
        <f>VLOOKUP(O15,GRADES!$A$2:$B$10,2)</f>
        <v>F9</v>
      </c>
      <c r="Q15" s="22">
        <f>Sheet1!CC14</f>
        <v>47.466666666666669</v>
      </c>
      <c r="R15" s="26" t="str">
        <f>VLOOKUP(Q15,GRADES!$A$2:$B$10,2)</f>
        <v>D7</v>
      </c>
      <c r="S15" s="22">
        <f>Sheet1!CM14</f>
        <v>54.333333333333336</v>
      </c>
      <c r="T15" s="26" t="str">
        <f>VLOOKUP(S15,GRADES!$A$2:$B$10,2)</f>
        <v>C6</v>
      </c>
      <c r="U15" s="22">
        <f>Sheet1!CW14</f>
        <v>56.333333333333336</v>
      </c>
      <c r="V15" s="26" t="str">
        <f>VLOOKUP(U15,GRADES!$A$2:$B$10,2)</f>
        <v>C5</v>
      </c>
      <c r="W15" s="22">
        <f>Sheet1!DG14</f>
        <v>44.5</v>
      </c>
      <c r="X15" s="26" t="str">
        <f>VLOOKUP(W15,GRADES!$A$2:$B$10,2)</f>
        <v>E8</v>
      </c>
      <c r="Y15" s="23">
        <f>Sheet1!DK14</f>
        <v>41.928571428571431</v>
      </c>
      <c r="Z15" s="23">
        <f>Sheet1!DL14</f>
        <v>54.6</v>
      </c>
      <c r="AA15" s="23">
        <f>Sheet1!DM14</f>
        <v>50.44</v>
      </c>
      <c r="AB15" s="23">
        <f>Sheet1!DN14</f>
        <v>48.98952380952381</v>
      </c>
      <c r="AC15" s="23">
        <f>Sheet1!DO14</f>
        <v>15</v>
      </c>
      <c r="AD15" s="49" t="s">
        <v>84</v>
      </c>
    </row>
    <row r="16" spans="1:30">
      <c r="A16" s="21">
        <v>13</v>
      </c>
      <c r="B16" s="19" t="str">
        <f>Sheet1!C15</f>
        <v>NJOKU SAMUEL AKACHUKWU</v>
      </c>
      <c r="C16" s="22">
        <f>Sheet1!K15</f>
        <v>61.333333333333336</v>
      </c>
      <c r="D16" s="26" t="str">
        <f>VLOOKUP(C16,GRADES!$A$2:$B$10,2)</f>
        <v>C4</v>
      </c>
      <c r="E16" s="22">
        <f>Sheet1!U15</f>
        <v>37</v>
      </c>
      <c r="F16" s="26" t="str">
        <f>VLOOKUP(E16,GRADES!$A$2:$B$10,2)</f>
        <v>F9</v>
      </c>
      <c r="G16" s="22">
        <f>Sheet1!AE15</f>
        <v>69</v>
      </c>
      <c r="H16" s="26" t="str">
        <f>VLOOKUP(G16,GRADES!$A$2:$B$10,2)</f>
        <v>B3</v>
      </c>
      <c r="I16" s="22">
        <f>Sheet1!AO15</f>
        <v>42</v>
      </c>
      <c r="J16" s="26" t="str">
        <f>VLOOKUP(I16,GRADES!$A$2:$B$10,2)</f>
        <v>E8</v>
      </c>
      <c r="K16" s="22">
        <f>Sheet1!AY15</f>
        <v>63.666666666666664</v>
      </c>
      <c r="L16" s="26" t="str">
        <f>VLOOKUP(K16,GRADES!$A$2:$B$10,2)</f>
        <v>C4</v>
      </c>
      <c r="M16" s="22">
        <f>Sheet1!BI15</f>
        <v>84</v>
      </c>
      <c r="N16" s="26" t="str">
        <f>VLOOKUP(M16,GRADES!$A$2:$B$10,2)</f>
        <v>A1</v>
      </c>
      <c r="O16" s="22">
        <f>Sheet1!BS15</f>
        <v>66.333333333333329</v>
      </c>
      <c r="P16" s="26" t="str">
        <f>VLOOKUP(O16,GRADES!$A$2:$B$10,2)</f>
        <v>B3</v>
      </c>
      <c r="Q16" s="22">
        <f>Sheet1!CC15</f>
        <v>86.933333333333337</v>
      </c>
      <c r="R16" s="26" t="str">
        <f>VLOOKUP(Q16,GRADES!$A$2:$B$10,2)</f>
        <v>A1</v>
      </c>
      <c r="S16" s="22">
        <f>Sheet1!CM15</f>
        <v>83.666666666666671</v>
      </c>
      <c r="T16" s="26" t="str">
        <f>VLOOKUP(S16,GRADES!$A$2:$B$10,2)</f>
        <v>A1</v>
      </c>
      <c r="U16" s="22">
        <f>Sheet1!CW15</f>
        <v>71</v>
      </c>
      <c r="V16" s="26" t="str">
        <f>VLOOKUP(U16,GRADES!$A$2:$B$10,2)</f>
        <v>B2</v>
      </c>
      <c r="W16" s="22">
        <f>Sheet1!DG15</f>
        <v>75.5</v>
      </c>
      <c r="X16" s="26" t="str">
        <f>VLOOKUP(W16,GRADES!$A$2:$B$10,2)</f>
        <v>A1</v>
      </c>
      <c r="Y16" s="23">
        <f>Sheet1!DK15</f>
        <v>62.928571428571431</v>
      </c>
      <c r="Z16" s="23">
        <f>Sheet1!DL15</f>
        <v>69.900000000000006</v>
      </c>
      <c r="AA16" s="23">
        <f>Sheet1!DM15</f>
        <v>70.08</v>
      </c>
      <c r="AB16" s="23">
        <f>Sheet1!DN15</f>
        <v>67.636190476190464</v>
      </c>
      <c r="AC16" s="23">
        <f>Sheet1!DO15</f>
        <v>3</v>
      </c>
      <c r="AD16" s="49" t="s">
        <v>83</v>
      </c>
    </row>
    <row r="17" spans="1:30" ht="15.75" customHeight="1">
      <c r="A17" s="21">
        <v>14</v>
      </c>
      <c r="B17" s="19" t="str">
        <f>Sheet1!C16</f>
        <v>NKEDA CHIMERIKA RACHEL</v>
      </c>
      <c r="C17" s="22">
        <f>Sheet1!K16</f>
        <v>52.666666666666664</v>
      </c>
      <c r="D17" s="26" t="str">
        <f>VLOOKUP(C17,GRADES!$A$2:$B$10,2)</f>
        <v>C6</v>
      </c>
      <c r="E17" s="22">
        <f>Sheet1!U16</f>
        <v>42.666666666666664</v>
      </c>
      <c r="F17" s="26" t="str">
        <f>VLOOKUP(E17,GRADES!$A$2:$B$10,2)</f>
        <v>E8</v>
      </c>
      <c r="G17" s="22">
        <f>Sheet1!AE16</f>
        <v>58.666666666666664</v>
      </c>
      <c r="H17" s="26" t="str">
        <f>VLOOKUP(G17,GRADES!$A$2:$B$10,2)</f>
        <v>C5</v>
      </c>
      <c r="I17" s="22">
        <f>Sheet1!AO16</f>
        <v>27</v>
      </c>
      <c r="J17" s="26" t="str">
        <f>VLOOKUP(I17,GRADES!$A$2:$B$10,2)</f>
        <v>F9</v>
      </c>
      <c r="K17" s="22">
        <f>Sheet1!AY16</f>
        <v>52.333333333333336</v>
      </c>
      <c r="L17" s="26" t="str">
        <f>VLOOKUP(K17,GRADES!$A$2:$B$10,2)</f>
        <v>C6</v>
      </c>
      <c r="M17" s="22">
        <f>Sheet1!BI16</f>
        <v>73.666666666666671</v>
      </c>
      <c r="N17" s="26" t="str">
        <f>VLOOKUP(M17,GRADES!$A$2:$B$10,2)</f>
        <v>B2</v>
      </c>
      <c r="O17" s="22">
        <f>Sheet1!BS16</f>
        <v>51.666666666666664</v>
      </c>
      <c r="P17" s="26" t="str">
        <f>VLOOKUP(O17,GRADES!$A$2:$B$10,2)</f>
        <v>C6</v>
      </c>
      <c r="Q17" s="22">
        <f>Sheet1!CC16</f>
        <v>62.800000000000004</v>
      </c>
      <c r="R17" s="26" t="str">
        <f>VLOOKUP(Q17,GRADES!$A$2:$B$10,2)</f>
        <v>C4</v>
      </c>
      <c r="S17" s="22">
        <f>Sheet1!CM16</f>
        <v>73.333333333333329</v>
      </c>
      <c r="T17" s="26" t="str">
        <f>VLOOKUP(S17,GRADES!$A$2:$B$10,2)</f>
        <v>B2</v>
      </c>
      <c r="U17" s="22">
        <f>Sheet1!CW16</f>
        <v>56.333333333333336</v>
      </c>
      <c r="V17" s="26" t="str">
        <f>VLOOKUP(U17,GRADES!$A$2:$B$10,2)</f>
        <v>C5</v>
      </c>
      <c r="W17" s="22">
        <f>Sheet1!DG16</f>
        <v>61</v>
      </c>
      <c r="X17" s="26" t="str">
        <f>VLOOKUP(W17,GRADES!$A$2:$B$10,2)</f>
        <v>C4</v>
      </c>
      <c r="Y17" s="23">
        <f>Sheet1!DK16</f>
        <v>46.142857142857146</v>
      </c>
      <c r="Z17" s="23">
        <f>Sheet1!DL16</f>
        <v>59.7</v>
      </c>
      <c r="AA17" s="23">
        <f>Sheet1!DM16</f>
        <v>64.039999999999992</v>
      </c>
      <c r="AB17" s="23">
        <f>Sheet1!DN16</f>
        <v>56.627619047619049</v>
      </c>
      <c r="AC17" s="23">
        <f>Sheet1!DO16</f>
        <v>13</v>
      </c>
      <c r="AD17" s="49" t="s">
        <v>83</v>
      </c>
    </row>
    <row r="18" spans="1:30" ht="18" customHeight="1">
      <c r="A18" s="21">
        <v>15</v>
      </c>
      <c r="B18" s="19" t="str">
        <f>Sheet1!C17</f>
        <v>NWAGBO EMMANUEL</v>
      </c>
      <c r="C18" s="22">
        <f>Sheet1!K17</f>
        <v>57</v>
      </c>
      <c r="D18" s="26" t="str">
        <f>VLOOKUP(C18,GRADES!$A$2:$B$10,2)</f>
        <v>C5</v>
      </c>
      <c r="E18" s="22">
        <f>Sheet1!U17</f>
        <v>42.333333333333336</v>
      </c>
      <c r="F18" s="26" t="str">
        <f>VLOOKUP(E18,GRADES!$A$2:$B$10,2)</f>
        <v>E8</v>
      </c>
      <c r="G18" s="22">
        <f>Sheet1!AE17</f>
        <v>78.333333333333329</v>
      </c>
      <c r="H18" s="26" t="str">
        <f>VLOOKUP(G18,GRADES!$A$2:$B$10,2)</f>
        <v>A1</v>
      </c>
      <c r="I18" s="22">
        <f>Sheet1!AO17</f>
        <v>64</v>
      </c>
      <c r="J18" s="26" t="str">
        <f>VLOOKUP(I18,GRADES!$A$2:$B$10,2)</f>
        <v>C4</v>
      </c>
      <c r="K18" s="22">
        <f>Sheet1!AY17</f>
        <v>59</v>
      </c>
      <c r="L18" s="26" t="str">
        <f>VLOOKUP(K18,GRADES!$A$2:$B$10,2)</f>
        <v>C5</v>
      </c>
      <c r="M18" s="22">
        <f>Sheet1!BI17</f>
        <v>72</v>
      </c>
      <c r="N18" s="26" t="str">
        <f>VLOOKUP(M18,GRADES!$A$2:$B$10,2)</f>
        <v>B2</v>
      </c>
      <c r="O18" s="22">
        <f>Sheet1!BS17</f>
        <v>51</v>
      </c>
      <c r="P18" s="26" t="str">
        <f>VLOOKUP(O18,GRADES!$A$2:$B$10,2)</f>
        <v>C6</v>
      </c>
      <c r="Q18" s="22">
        <f>Sheet1!CC17</f>
        <v>68.86666666666666</v>
      </c>
      <c r="R18" s="26" t="str">
        <f>VLOOKUP(Q18,GRADES!$A$2:$B$10,2)</f>
        <v>B3</v>
      </c>
      <c r="S18" s="22">
        <f>Sheet1!CM17</f>
        <v>79.666666666666671</v>
      </c>
      <c r="T18" s="26" t="str">
        <f>VLOOKUP(S18,GRADES!$A$2:$B$10,2)</f>
        <v>A1</v>
      </c>
      <c r="U18" s="22">
        <f>Sheet1!CW17</f>
        <v>65</v>
      </c>
      <c r="V18" s="26" t="str">
        <f>VLOOKUP(U18,GRADES!$A$2:$B$10,2)</f>
        <v>B3</v>
      </c>
      <c r="W18" s="22">
        <f>Sheet1!DG17</f>
        <v>57.5</v>
      </c>
      <c r="X18" s="26" t="str">
        <f>VLOOKUP(W18,GRADES!$A$2:$B$10,2)</f>
        <v>C5</v>
      </c>
      <c r="Y18" s="23">
        <f>Sheet1!DK17</f>
        <v>60.357142857142854</v>
      </c>
      <c r="Z18" s="23">
        <f>Sheet1!DL17</f>
        <v>61</v>
      </c>
      <c r="AA18" s="23">
        <f>Sheet1!DM17</f>
        <v>65.36</v>
      </c>
      <c r="AB18" s="23">
        <f>Sheet1!DN17</f>
        <v>62.239047619047618</v>
      </c>
      <c r="AC18" s="23">
        <f>Sheet1!DO17</f>
        <v>9</v>
      </c>
      <c r="AD18" s="49" t="s">
        <v>83</v>
      </c>
    </row>
    <row r="19" spans="1:30">
      <c r="A19" s="21">
        <v>16</v>
      </c>
      <c r="B19" s="19" t="str">
        <f>Sheet1!C18</f>
        <v>OKORIE FAITH CHINAZA</v>
      </c>
      <c r="C19" s="22">
        <f>Sheet1!K18</f>
        <v>64.333333333333329</v>
      </c>
      <c r="D19" s="26" t="str">
        <f>VLOOKUP(C19,GRADES!$A$2:$B$10,2)</f>
        <v>C4</v>
      </c>
      <c r="E19" s="22">
        <f>Sheet1!U18</f>
        <v>37.666666666666664</v>
      </c>
      <c r="F19" s="26" t="str">
        <f>VLOOKUP(E19,GRADES!$A$2:$B$10,2)</f>
        <v>F9</v>
      </c>
      <c r="G19" s="22">
        <f>Sheet1!AE18</f>
        <v>74</v>
      </c>
      <c r="H19" s="26" t="str">
        <f>VLOOKUP(G19,GRADES!$A$2:$B$10,2)</f>
        <v>B2</v>
      </c>
      <c r="I19" s="22">
        <f>Sheet1!AO18</f>
        <v>46</v>
      </c>
      <c r="J19" s="26" t="str">
        <f>VLOOKUP(I19,GRADES!$A$2:$B$10,2)</f>
        <v>D7</v>
      </c>
      <c r="K19" s="22">
        <f>Sheet1!AY18</f>
        <v>69.333333333333329</v>
      </c>
      <c r="L19" s="26" t="str">
        <f>VLOOKUP(K19,GRADES!$A$2:$B$10,2)</f>
        <v>B3</v>
      </c>
      <c r="M19" s="22">
        <f>Sheet1!BI18</f>
        <v>87.666666666666671</v>
      </c>
      <c r="N19" s="26" t="str">
        <f>VLOOKUP(M19,GRADES!$A$2:$B$10,2)</f>
        <v>A1</v>
      </c>
      <c r="O19" s="22">
        <f>Sheet1!BS18</f>
        <v>64.333333333333329</v>
      </c>
      <c r="P19" s="26" t="str">
        <f>VLOOKUP(O19,GRADES!$A$2:$B$10,2)</f>
        <v>C4</v>
      </c>
      <c r="Q19" s="22">
        <f>Sheet1!CC18</f>
        <v>84.466666666666669</v>
      </c>
      <c r="R19" s="26" t="str">
        <f>VLOOKUP(Q19,GRADES!$A$2:$B$10,2)</f>
        <v>A1</v>
      </c>
      <c r="S19" s="22">
        <f>Sheet1!CM18</f>
        <v>87.333333333333329</v>
      </c>
      <c r="T19" s="26" t="str">
        <f>VLOOKUP(S19,GRADES!$A$2:$B$10,2)</f>
        <v>A1</v>
      </c>
      <c r="U19" s="22">
        <f>Sheet1!CW18</f>
        <v>81.666666666666671</v>
      </c>
      <c r="V19" s="26" t="str">
        <f>VLOOKUP(U19,GRADES!$A$2:$B$10,2)</f>
        <v>A1</v>
      </c>
      <c r="W19" s="22">
        <f>Sheet1!DG18</f>
        <v>81.5</v>
      </c>
      <c r="X19" s="26" t="str">
        <f>VLOOKUP(W19,GRADES!$A$2:$B$10,2)</f>
        <v>A1</v>
      </c>
      <c r="Y19" s="23">
        <f>Sheet1!DK18</f>
        <v>68.142857142857139</v>
      </c>
      <c r="Z19" s="23">
        <f>Sheet1!DL18</f>
        <v>72.5</v>
      </c>
      <c r="AA19" s="23">
        <f>Sheet1!DM18</f>
        <v>74.14</v>
      </c>
      <c r="AB19" s="23">
        <f>Sheet1!DN18</f>
        <v>71.594285714285718</v>
      </c>
      <c r="AC19" s="23">
        <f>Sheet1!DO18</f>
        <v>1</v>
      </c>
      <c r="AD19" s="49" t="s">
        <v>83</v>
      </c>
    </row>
    <row r="20" spans="1:30">
      <c r="A20" s="21">
        <v>17</v>
      </c>
      <c r="B20" s="19" t="str">
        <f>Sheet1!C19</f>
        <v>OKORO KINGDAVID</v>
      </c>
      <c r="C20" s="22">
        <f>Sheet1!K19</f>
        <v>47.666666666666664</v>
      </c>
      <c r="D20" s="26" t="str">
        <f>VLOOKUP(C20,GRADES!$A$2:$B$10,2)</f>
        <v>D7</v>
      </c>
      <c r="E20" s="22">
        <f>Sheet1!U19</f>
        <v>48.333333333333336</v>
      </c>
      <c r="F20" s="26" t="str">
        <f>VLOOKUP(E20,GRADES!$A$2:$B$10,2)</f>
        <v>D7</v>
      </c>
      <c r="G20" s="22">
        <f>Sheet1!AE19</f>
        <v>50.666666666666664</v>
      </c>
      <c r="H20" s="26" t="str">
        <f>VLOOKUP(G20,GRADES!$A$2:$B$10,2)</f>
        <v>C6</v>
      </c>
      <c r="I20" s="22">
        <f>Sheet1!AO19</f>
        <v>38</v>
      </c>
      <c r="J20" s="26" t="str">
        <f>VLOOKUP(I20,GRADES!$A$2:$B$10,2)</f>
        <v>F9</v>
      </c>
      <c r="K20" s="22">
        <f>Sheet1!AY19</f>
        <v>43.666666666666664</v>
      </c>
      <c r="L20" s="26" t="str">
        <f>VLOOKUP(K20,GRADES!$A$2:$B$10,2)</f>
        <v>E8</v>
      </c>
      <c r="M20" s="22">
        <f>Sheet1!BI19</f>
        <v>60.666666666666664</v>
      </c>
      <c r="N20" s="26" t="str">
        <f>VLOOKUP(M20,GRADES!$A$2:$B$10,2)</f>
        <v>C4</v>
      </c>
      <c r="O20" s="22">
        <f>Sheet1!BS19</f>
        <v>35</v>
      </c>
      <c r="P20" s="26" t="str">
        <f>VLOOKUP(O20,GRADES!$A$2:$B$10,2)</f>
        <v>F9</v>
      </c>
      <c r="Q20" s="22">
        <f>Sheet1!CC19</f>
        <v>45.133333333333333</v>
      </c>
      <c r="R20" s="26" t="str">
        <f>VLOOKUP(Q20,GRADES!$A$2:$B$10,2)</f>
        <v>D7</v>
      </c>
      <c r="S20" s="22">
        <f>Sheet1!CM19</f>
        <v>55.333333333333336</v>
      </c>
      <c r="T20" s="26" t="str">
        <f>VLOOKUP(S20,GRADES!$A$2:$B$10,2)</f>
        <v>C5</v>
      </c>
      <c r="U20" s="22">
        <f>Sheet1!CW19</f>
        <v>56.333333333333336</v>
      </c>
      <c r="V20" s="26" t="str">
        <f>VLOOKUP(U20,GRADES!$A$2:$B$10,2)</f>
        <v>C5</v>
      </c>
      <c r="W20" s="22">
        <f>Sheet1!DG19</f>
        <v>39</v>
      </c>
      <c r="X20" s="26" t="str">
        <f>VLOOKUP(W20,GRADES!$A$2:$B$10,2)</f>
        <v>F9</v>
      </c>
      <c r="Y20" s="23">
        <f>Sheet1!DK19</f>
        <v>43.428571428571431</v>
      </c>
      <c r="Z20" s="23">
        <f>Sheet1!DL19</f>
        <v>48.3</v>
      </c>
      <c r="AA20" s="23">
        <f>Sheet1!DM19</f>
        <v>49.94</v>
      </c>
      <c r="AB20" s="23">
        <f>Sheet1!DN19</f>
        <v>47.222857142857144</v>
      </c>
      <c r="AC20" s="23">
        <f>Sheet1!DO19</f>
        <v>17</v>
      </c>
      <c r="AD20" s="49" t="s">
        <v>84</v>
      </c>
    </row>
    <row r="21" spans="1:30">
      <c r="A21" s="21">
        <v>18</v>
      </c>
      <c r="B21" s="19" t="str">
        <f>Sheet1!C20</f>
        <v>ONWE REBECCA AKUABATA</v>
      </c>
      <c r="C21" s="22">
        <f>Sheet1!K20</f>
        <v>60.333333333333336</v>
      </c>
      <c r="D21" s="26" t="str">
        <f>VLOOKUP(C21,GRADES!$A$2:$B$10,2)</f>
        <v>C4</v>
      </c>
      <c r="E21" s="22">
        <f>Sheet1!U20</f>
        <v>39.333333333333336</v>
      </c>
      <c r="F21" s="26" t="str">
        <f>VLOOKUP(E21,GRADES!$A$2:$B$10,2)</f>
        <v>F9</v>
      </c>
      <c r="G21" s="22">
        <f>Sheet1!AE20</f>
        <v>67.666666666666671</v>
      </c>
      <c r="H21" s="26" t="str">
        <f>VLOOKUP(G21,GRADES!$A$2:$B$10,2)</f>
        <v>B3</v>
      </c>
      <c r="I21" s="22">
        <f>Sheet1!AO20</f>
        <v>52</v>
      </c>
      <c r="J21" s="26" t="str">
        <f>VLOOKUP(I21,GRADES!$A$2:$B$10,2)</f>
        <v>C6</v>
      </c>
      <c r="K21" s="22">
        <f>Sheet1!AY20</f>
        <v>54</v>
      </c>
      <c r="L21" s="26" t="str">
        <f>VLOOKUP(K21,GRADES!$A$2:$B$10,2)</f>
        <v>C6</v>
      </c>
      <c r="M21" s="22">
        <f>Sheet1!BI20</f>
        <v>81.333333333333329</v>
      </c>
      <c r="N21" s="26" t="str">
        <f>VLOOKUP(M21,GRADES!$A$2:$B$10,2)</f>
        <v>A1</v>
      </c>
      <c r="O21" s="22">
        <f>Sheet1!BS20</f>
        <v>60.666666666666664</v>
      </c>
      <c r="P21" s="26" t="str">
        <f>VLOOKUP(O21,GRADES!$A$2:$B$10,2)</f>
        <v>C4</v>
      </c>
      <c r="Q21" s="22">
        <f>Sheet1!CC20</f>
        <v>61.933333333333337</v>
      </c>
      <c r="R21" s="26" t="str">
        <f>VLOOKUP(Q21,GRADES!$A$2:$B$10,2)</f>
        <v>C4</v>
      </c>
      <c r="S21" s="22">
        <f>Sheet1!CM20</f>
        <v>76.333333333333329</v>
      </c>
      <c r="T21" s="26" t="str">
        <f>VLOOKUP(S21,GRADES!$A$2:$B$10,2)</f>
        <v>A1</v>
      </c>
      <c r="U21" s="22">
        <f>Sheet1!CW20</f>
        <v>70.333333333333329</v>
      </c>
      <c r="V21" s="26" t="str">
        <f>VLOOKUP(U21,GRADES!$A$2:$B$10,2)</f>
        <v>B2</v>
      </c>
      <c r="W21" s="22">
        <f>Sheet1!DG20</f>
        <v>60.5</v>
      </c>
      <c r="X21" s="26" t="str">
        <f>VLOOKUP(W21,GRADES!$A$2:$B$10,2)</f>
        <v>C4</v>
      </c>
      <c r="Y21" s="23">
        <f>Sheet1!DK20</f>
        <v>57.857142857142854</v>
      </c>
      <c r="Z21" s="23">
        <f>Sheet1!DL20</f>
        <v>63</v>
      </c>
      <c r="AA21" s="23">
        <f>Sheet1!DM20</f>
        <v>63.779999999999994</v>
      </c>
      <c r="AB21" s="23">
        <f>Sheet1!DN20</f>
        <v>61.54571428571429</v>
      </c>
      <c r="AC21" s="23">
        <f>Sheet1!DO20</f>
        <v>10</v>
      </c>
      <c r="AD21" s="49" t="s">
        <v>83</v>
      </c>
    </row>
    <row r="22" spans="1:30">
      <c r="A22" s="21">
        <v>19</v>
      </c>
      <c r="B22" s="19" t="str">
        <f>Sheet1!C21</f>
        <v>OPARAH JACHIMIKE</v>
      </c>
      <c r="C22" s="22">
        <f>Sheet1!K21</f>
        <v>61.333333333333336</v>
      </c>
      <c r="D22" s="26" t="str">
        <f>VLOOKUP(C22,GRADES!$A$2:$B$10,2)</f>
        <v>C4</v>
      </c>
      <c r="E22" s="22">
        <f>Sheet1!U21</f>
        <v>41.666666666666664</v>
      </c>
      <c r="F22" s="26" t="str">
        <f>VLOOKUP(E22,GRADES!$A$2:$B$10,2)</f>
        <v>E8</v>
      </c>
      <c r="G22" s="22">
        <f>Sheet1!AE21</f>
        <v>68</v>
      </c>
      <c r="H22" s="26" t="str">
        <f>VLOOKUP(G22,GRADES!$A$2:$B$10,2)</f>
        <v>B3</v>
      </c>
      <c r="I22" s="22">
        <f>Sheet1!AO21</f>
        <v>43</v>
      </c>
      <c r="J22" s="26" t="str">
        <f>VLOOKUP(I22,GRADES!$A$2:$B$10,2)</f>
        <v>E8</v>
      </c>
      <c r="K22" s="22">
        <f>Sheet1!AY21</f>
        <v>67.333333333333329</v>
      </c>
      <c r="L22" s="26" t="str">
        <f>VLOOKUP(K22,GRADES!$A$2:$B$10,2)</f>
        <v>B3</v>
      </c>
      <c r="M22" s="22">
        <f>Sheet1!BI21</f>
        <v>76.333333333333329</v>
      </c>
      <c r="N22" s="26" t="str">
        <f>VLOOKUP(M22,GRADES!$A$2:$B$10,2)</f>
        <v>A1</v>
      </c>
      <c r="O22" s="22">
        <f>Sheet1!BS21</f>
        <v>75.333333333333329</v>
      </c>
      <c r="P22" s="26" t="str">
        <f>VLOOKUP(O22,GRADES!$A$2:$B$10,2)</f>
        <v>A1</v>
      </c>
      <c r="Q22" s="22">
        <f>Sheet1!CC21</f>
        <v>87</v>
      </c>
      <c r="R22" s="26" t="str">
        <f>VLOOKUP(Q22,GRADES!$A$2:$B$10,2)</f>
        <v>A1</v>
      </c>
      <c r="S22" s="22">
        <f>Sheet1!CM21</f>
        <v>85.333333333333329</v>
      </c>
      <c r="T22" s="26" t="str">
        <f>VLOOKUP(S22,GRADES!$A$2:$B$10,2)</f>
        <v>A1</v>
      </c>
      <c r="U22" s="22">
        <f>Sheet1!CW21</f>
        <v>46.333333333333336</v>
      </c>
      <c r="V22" s="26" t="str">
        <f>VLOOKUP(U22,GRADES!$A$2:$B$10,2)</f>
        <v>D7</v>
      </c>
      <c r="W22" s="22">
        <f>Sheet1!DG21</f>
        <v>68.5</v>
      </c>
      <c r="X22" s="26" t="str">
        <f>VLOOKUP(W22,GRADES!$A$2:$B$10,2)</f>
        <v>B3</v>
      </c>
      <c r="Y22" s="23">
        <f>Sheet1!DK21</f>
        <v>57.785714285714285</v>
      </c>
      <c r="Z22" s="23">
        <f>Sheet1!DL21</f>
        <v>70.599999999999994</v>
      </c>
      <c r="AA22" s="23">
        <f>Sheet1!DM21</f>
        <v>65.099999999999994</v>
      </c>
      <c r="AB22" s="23">
        <f>Sheet1!DN21</f>
        <v>64.495238095238093</v>
      </c>
      <c r="AC22" s="23">
        <f>Sheet1!DO21</f>
        <v>4</v>
      </c>
      <c r="AD22" s="49" t="s">
        <v>83</v>
      </c>
    </row>
    <row r="23" spans="1:30">
      <c r="A23" s="21">
        <v>20</v>
      </c>
      <c r="B23" s="19" t="str">
        <f>Sheet1!C22</f>
        <v>UZOCHINEDU DIVINE</v>
      </c>
      <c r="C23" s="22">
        <f>Sheet1!K22</f>
        <v>47.666666666666664</v>
      </c>
      <c r="D23" s="26" t="str">
        <f>VLOOKUP(C23,GRADES!$A$2:$B$10,2)</f>
        <v>D7</v>
      </c>
      <c r="E23" s="22">
        <f>Sheet1!U22</f>
        <v>38.333333333333336</v>
      </c>
      <c r="F23" s="26" t="str">
        <f>VLOOKUP(E23,GRADES!$A$2:$B$10,2)</f>
        <v>F9</v>
      </c>
      <c r="G23" s="22">
        <f>Sheet1!AE22</f>
        <v>80.666666666666671</v>
      </c>
      <c r="H23" s="26" t="str">
        <f>VLOOKUP(G23,GRADES!$A$2:$B$10,2)</f>
        <v>A1</v>
      </c>
      <c r="I23" s="22">
        <f>Sheet1!AO22</f>
        <v>39</v>
      </c>
      <c r="J23" s="26" t="str">
        <f>VLOOKUP(I23,GRADES!$A$2:$B$10,2)</f>
        <v>F9</v>
      </c>
      <c r="K23" s="22">
        <f>Sheet1!AY22</f>
        <v>53.666666666666664</v>
      </c>
      <c r="L23" s="26" t="str">
        <f>VLOOKUP(K23,GRADES!$A$2:$B$10,2)</f>
        <v>C6</v>
      </c>
      <c r="M23" s="22">
        <f>Sheet1!BI22</f>
        <v>79.666666666666671</v>
      </c>
      <c r="N23" s="26" t="str">
        <f>VLOOKUP(M23,GRADES!$A$2:$B$10,2)</f>
        <v>A1</v>
      </c>
      <c r="O23" s="22">
        <f>Sheet1!BS22</f>
        <v>62</v>
      </c>
      <c r="P23" s="26" t="str">
        <f>VLOOKUP(O23,GRADES!$A$2:$B$10,2)</f>
        <v>C4</v>
      </c>
      <c r="Q23" s="22">
        <f>Sheet1!CC22</f>
        <v>79.600000000000009</v>
      </c>
      <c r="R23" s="26" t="str">
        <f>VLOOKUP(Q23,GRADES!$A$2:$B$10,2)</f>
        <v>A1</v>
      </c>
      <c r="S23" s="22">
        <f>Sheet1!CM22</f>
        <v>80.666666666666671</v>
      </c>
      <c r="T23" s="26" t="str">
        <f>VLOOKUP(S23,GRADES!$A$2:$B$10,2)</f>
        <v>A1</v>
      </c>
      <c r="U23" s="22">
        <f>Sheet1!CW22</f>
        <v>65.333333333333329</v>
      </c>
      <c r="V23" s="26" t="str">
        <f>VLOOKUP(U23,GRADES!$A$2:$B$10,2)</f>
        <v>B3</v>
      </c>
      <c r="W23" s="22">
        <f>Sheet1!DG22</f>
        <v>60.5</v>
      </c>
      <c r="X23" s="26" t="str">
        <f>VLOOKUP(W23,GRADES!$A$2:$B$10,2)</f>
        <v>C4</v>
      </c>
      <c r="Y23" s="23">
        <f>Sheet1!DK22</f>
        <v>56.214285714285715</v>
      </c>
      <c r="Z23" s="23">
        <f>Sheet1!DL22</f>
        <v>66.8</v>
      </c>
      <c r="AA23" s="23">
        <f>Sheet1!DM22</f>
        <v>67.679999999999993</v>
      </c>
      <c r="AB23" s="23">
        <f>Sheet1!DN22</f>
        <v>63.564761904761895</v>
      </c>
      <c r="AC23" s="23">
        <f>Sheet1!DO22</f>
        <v>6</v>
      </c>
      <c r="AD23" s="49" t="s">
        <v>84</v>
      </c>
    </row>
  </sheetData>
  <protectedRanges>
    <protectedRange password="8F6D" sqref="D4:D23 F4:F23 H4:H23 J4:J23 L4:L23 N4:N23 P4:P23 R4:R23 T4:T23 X4:X23 V4:V23" name="Range1"/>
  </protectedRanges>
  <mergeCells count="11">
    <mergeCell ref="O2:P2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</mergeCells>
  <conditionalFormatting sqref="Y4:AC23">
    <cfRule type="containsText" dxfId="6" priority="5" stopIfTrue="1" operator="containsText" text="A1">
      <formula>NOT(ISERROR(SEARCH("A1",Y4)))</formula>
    </cfRule>
    <cfRule type="containsText" dxfId="5" priority="6" stopIfTrue="1" operator="containsText" text="E8">
      <formula>NOT(ISERROR(SEARCH("E8",Y4)))</formula>
    </cfRule>
    <cfRule type="containsText" dxfId="4" priority="7" stopIfTrue="1" operator="containsText" text="F9">
      <formula>NOT(ISERROR(SEARCH("F9",Y4)))</formula>
    </cfRule>
  </conditionalFormatting>
  <conditionalFormatting sqref="C4:X23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5EA-526D-402A-86BB-45D057914DC7}">
  <dimension ref="A1:B10"/>
  <sheetViews>
    <sheetView workbookViewId="0">
      <selection sqref="A1:B10"/>
    </sheetView>
  </sheetViews>
  <sheetFormatPr defaultRowHeight="15.75"/>
  <sheetData>
    <row r="1" spans="1:2">
      <c r="A1" s="47" t="s">
        <v>48</v>
      </c>
      <c r="B1" s="47"/>
    </row>
    <row r="2" spans="1:2">
      <c r="A2" s="25">
        <v>0</v>
      </c>
      <c r="B2" s="25" t="s">
        <v>45</v>
      </c>
    </row>
    <row r="3" spans="1:2">
      <c r="A3" s="25">
        <v>40</v>
      </c>
      <c r="B3" s="25" t="s">
        <v>47</v>
      </c>
    </row>
    <row r="4" spans="1:2">
      <c r="A4" s="25">
        <v>45</v>
      </c>
      <c r="B4" s="25" t="s">
        <v>44</v>
      </c>
    </row>
    <row r="5" spans="1:2">
      <c r="A5" s="25">
        <v>50</v>
      </c>
      <c r="B5" s="25" t="s">
        <v>30</v>
      </c>
    </row>
    <row r="6" spans="1:2">
      <c r="A6" s="25">
        <v>55</v>
      </c>
      <c r="B6" s="25" t="s">
        <v>46</v>
      </c>
    </row>
    <row r="7" spans="1:2">
      <c r="A7" s="25">
        <v>60</v>
      </c>
      <c r="B7" s="25" t="s">
        <v>28</v>
      </c>
    </row>
    <row r="8" spans="1:2">
      <c r="A8" s="25">
        <v>65</v>
      </c>
      <c r="B8" s="25" t="s">
        <v>43</v>
      </c>
    </row>
    <row r="9" spans="1:2">
      <c r="A9" s="25">
        <v>70</v>
      </c>
      <c r="B9" s="25" t="s">
        <v>29</v>
      </c>
    </row>
    <row r="10" spans="1:2">
      <c r="A10" s="25">
        <v>75</v>
      </c>
      <c r="B10" s="25" t="s">
        <v>27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PRINTOUT</vt:lpstr>
      <vt:lpstr>GRADES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2022-10-04T19:45:47Z</cp:lastPrinted>
  <dcterms:created xsi:type="dcterms:W3CDTF">2016-12-11T18:38:37Z</dcterms:created>
  <dcterms:modified xsi:type="dcterms:W3CDTF">2022-10-04T19:45:52Z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