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 Burchfield\Dropbox\Vanderbilt\Dissertation\Method\ABM\project\data\"/>
    </mc:Choice>
  </mc:AlternateContent>
  <bookViews>
    <workbookView xWindow="0" yWindow="0" windowWidth="7650" windowHeight="7380" firstSheet="2" activeTab="5"/>
  </bookViews>
  <sheets>
    <sheet name="Sheet1" sheetId="1" r:id="rId1"/>
    <sheet name="Sheet2" sheetId="2" r:id="rId2"/>
    <sheet name="Sheet3" sheetId="3" r:id="rId3"/>
    <sheet name="Sheet4" sheetId="4" r:id="rId4"/>
    <sheet name="with rf" sheetId="5" r:id="rId5"/>
    <sheet name="Sheet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5" l="1"/>
  <c r="F64" i="5"/>
  <c r="F60" i="5"/>
  <c r="F56" i="5"/>
  <c r="F52" i="5"/>
  <c r="F48" i="5"/>
  <c r="F45" i="5"/>
  <c r="F44" i="5"/>
  <c r="F37" i="5"/>
  <c r="F36" i="5"/>
  <c r="F32" i="5"/>
  <c r="F28" i="5"/>
  <c r="F27" i="5"/>
  <c r="G27" i="5"/>
  <c r="F25" i="5"/>
  <c r="F17" i="5"/>
  <c r="F23" i="5"/>
  <c r="F21" i="5"/>
  <c r="F4" i="5"/>
  <c r="F19" i="5"/>
  <c r="F14" i="5"/>
  <c r="F13" i="5"/>
  <c r="F12" i="5"/>
  <c r="F75" i="5"/>
  <c r="F74" i="5"/>
  <c r="F72" i="5"/>
  <c r="F71" i="5"/>
  <c r="F70" i="5"/>
  <c r="F67" i="5"/>
  <c r="F66" i="5"/>
  <c r="F63" i="5"/>
  <c r="F62" i="5"/>
  <c r="F59" i="5"/>
  <c r="F58" i="5"/>
  <c r="F55" i="5"/>
  <c r="F54" i="5"/>
  <c r="F51" i="5"/>
  <c r="F50" i="5"/>
  <c r="F47" i="5"/>
  <c r="F46" i="5"/>
  <c r="F40" i="5"/>
  <c r="F43" i="5"/>
  <c r="F42" i="5"/>
  <c r="F39" i="5"/>
  <c r="F38" i="5"/>
  <c r="F35" i="5"/>
  <c r="F34" i="5"/>
  <c r="F31" i="5"/>
  <c r="F30" i="5"/>
  <c r="F26" i="5"/>
  <c r="F22" i="5"/>
  <c r="F18" i="5"/>
  <c r="F15" i="5"/>
  <c r="F7" i="5"/>
  <c r="F6" i="5"/>
  <c r="F11" i="5"/>
  <c r="F10" i="5"/>
  <c r="F73" i="5" l="1"/>
  <c r="F69" i="5"/>
  <c r="F65" i="5"/>
  <c r="F61" i="5"/>
  <c r="F57" i="5"/>
  <c r="F53" i="5"/>
  <c r="F49" i="5"/>
  <c r="F41" i="5"/>
  <c r="F33" i="5"/>
  <c r="F29" i="5"/>
  <c r="F24" i="5"/>
  <c r="F20" i="5"/>
  <c r="F16" i="5"/>
  <c r="F9" i="5"/>
  <c r="F8" i="5"/>
  <c r="F5" i="5"/>
  <c r="Q37" i="4" l="1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8" i="4"/>
  <c r="Q12" i="4"/>
  <c r="Q13" i="4"/>
  <c r="Q11" i="4"/>
  <c r="Q10" i="4"/>
  <c r="Q21" i="4"/>
  <c r="Q20" i="4"/>
  <c r="Q19" i="4"/>
  <c r="Q18" i="4"/>
  <c r="Q17" i="4"/>
  <c r="Q16" i="4"/>
  <c r="Q15" i="4"/>
  <c r="Q14" i="4"/>
  <c r="Q9" i="4"/>
  <c r="Q7" i="4"/>
  <c r="Q6" i="4"/>
  <c r="Q5" i="4"/>
  <c r="Q4" i="4"/>
  <c r="Q3" i="4"/>
  <c r="Q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4" i="3" l="1"/>
  <c r="F23" i="3"/>
  <c r="F25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<sst xmlns="http://schemas.openxmlformats.org/spreadsheetml/2006/main" count="148" uniqueCount="70">
  <si>
    <t>Elevation</t>
  </si>
  <si>
    <t>Agrowell</t>
  </si>
  <si>
    <t>Paddy</t>
  </si>
  <si>
    <t>OFC</t>
  </si>
  <si>
    <t>Cultivation decision</t>
  </si>
  <si>
    <t>Tank level</t>
  </si>
  <si>
    <t xml:space="preserve">Yield </t>
  </si>
  <si>
    <t>Preference update</t>
  </si>
  <si>
    <t>Preference</t>
  </si>
  <si>
    <t>Paddy = 1; OFC = 0</t>
  </si>
  <si>
    <t>Profit</t>
  </si>
  <si>
    <t>Low</t>
  </si>
  <si>
    <t>Medium</t>
  </si>
  <si>
    <t>High</t>
  </si>
  <si>
    <t>Code</t>
  </si>
  <si>
    <t>Probability</t>
  </si>
  <si>
    <t>Tank</t>
  </si>
  <si>
    <t>Rainfall</t>
  </si>
  <si>
    <t>rf</t>
  </si>
  <si>
    <t>tank</t>
  </si>
  <si>
    <t>p</t>
  </si>
  <si>
    <t>o</t>
  </si>
  <si>
    <t>profit</t>
  </si>
  <si>
    <t>bm</t>
  </si>
  <si>
    <t>Paddy price</t>
  </si>
  <si>
    <t>OFC price</t>
  </si>
  <si>
    <t>aw</t>
  </si>
  <si>
    <t>bm_aw</t>
  </si>
  <si>
    <t>no bm</t>
  </si>
  <si>
    <t>no aw</t>
  </si>
  <si>
    <t>na</t>
  </si>
  <si>
    <t>crop</t>
  </si>
  <si>
    <t>bethma</t>
  </si>
  <si>
    <t>agrowell</t>
  </si>
  <si>
    <t>paddy</t>
  </si>
  <si>
    <t>ofc</t>
  </si>
  <si>
    <t>bethma no agrowell</t>
  </si>
  <si>
    <t>no bethma agrowell</t>
  </si>
  <si>
    <t>bethma agrowell</t>
  </si>
  <si>
    <t>bethma always 0.5 (planned) unless agrowell to supplement</t>
  </si>
  <si>
    <t>low payoffs for bm means that when tank high, you shouldn't have people opting for bm</t>
  </si>
  <si>
    <t>crop damage from too much water</t>
  </si>
  <si>
    <t>no cultivation possible</t>
  </si>
  <si>
    <t>paddy bm</t>
  </si>
  <si>
    <t>OFC bethma with agrowell supplement</t>
  </si>
  <si>
    <t>no cultivation possible without agrowell</t>
  </si>
  <si>
    <t>normal rainfall plus agrowell gives full cultivation</t>
  </si>
  <si>
    <t>rxn</t>
  </si>
  <si>
    <t>explanation</t>
  </si>
  <si>
    <t>for paddy bm, whether or not you have an agrowell doesn't matter</t>
  </si>
  <si>
    <t>assume you cannot sufficiently irrigate paddy with agrowell</t>
  </si>
  <si>
    <t>cannot irrigate paddy with agrowell</t>
  </si>
  <si>
    <t>bethma agrowell plus rainfall</t>
  </si>
  <si>
    <t>should rainfall affect harvest or should we assume planning is done pre-season</t>
  </si>
  <si>
    <t>rainfed ofc</t>
  </si>
  <si>
    <t>ofc bethma</t>
  </si>
  <si>
    <t>agrowell and rainfall sufficient to achive full cultivation for OFC</t>
  </si>
  <si>
    <t>paddy bethma</t>
  </si>
  <si>
    <t>should we assume people just don't plant if they choose paddy, no bethma, no agrowell, or that they plant a little waiting for rain</t>
  </si>
  <si>
    <t>rainfed paddy</t>
  </si>
  <si>
    <t>no reason to chose bethma here, so add low pay off</t>
  </si>
  <si>
    <t>normal tank levels OFC without agrowell</t>
  </si>
  <si>
    <t>low bethma payoff</t>
  </si>
  <si>
    <t>normal OFC season</t>
  </si>
  <si>
    <t>normal paddy season</t>
  </si>
  <si>
    <t>normal OFC season with agrowell</t>
  </si>
  <si>
    <t>normal OFC season without agrowell</t>
  </si>
  <si>
    <t>normal ofc season</t>
  </si>
  <si>
    <t>too much water</t>
  </si>
  <si>
    <t>normall paddy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</si>
</sst>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3" sqref="G3"/>
    </sheetView>
  </sheetViews>
  <sheetFormatPr defaultRowHeight="15" x14ac:dyDescent="0.25"/>
  <cols>
    <col min="1" max="1" width="15.28515625" customWidth="1"/>
    <col min="2" max="2" width="14.85546875" customWidth="1"/>
    <col min="3" max="5" width="15.42578125" customWidth="1"/>
    <col min="6" max="6" width="21.28515625" customWidth="1"/>
    <col min="7" max="8" width="22.28515625" customWidth="1"/>
    <col min="9" max="9" width="21.7109375" customWidth="1"/>
  </cols>
  <sheetData>
    <row r="1" spans="1:9" x14ac:dyDescent="0.25">
      <c r="D1" s="4" t="s">
        <v>8</v>
      </c>
      <c r="E1" s="4"/>
      <c r="F1" t="s">
        <v>9</v>
      </c>
    </row>
    <row r="2" spans="1:9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10</v>
      </c>
      <c r="I2" t="s">
        <v>7</v>
      </c>
    </row>
    <row r="3" spans="1:9" x14ac:dyDescent="0.25">
      <c r="A3">
        <v>0</v>
      </c>
      <c r="B3">
        <v>0</v>
      </c>
      <c r="C3">
        <v>1</v>
      </c>
      <c r="D3">
        <v>1</v>
      </c>
      <c r="F3">
        <v>0</v>
      </c>
    </row>
    <row r="4" spans="1:9" x14ac:dyDescent="0.25">
      <c r="E4">
        <v>1</v>
      </c>
      <c r="F4">
        <v>0</v>
      </c>
    </row>
    <row r="5" spans="1:9" x14ac:dyDescent="0.25">
      <c r="A5">
        <v>0</v>
      </c>
      <c r="B5">
        <v>0</v>
      </c>
      <c r="C5">
        <v>0</v>
      </c>
      <c r="D5">
        <v>1</v>
      </c>
    </row>
    <row r="6" spans="1:9" x14ac:dyDescent="0.25">
      <c r="E6">
        <v>1</v>
      </c>
    </row>
    <row r="7" spans="1:9" x14ac:dyDescent="0.25">
      <c r="A7">
        <v>0</v>
      </c>
      <c r="B7">
        <v>1</v>
      </c>
      <c r="C7">
        <v>1</v>
      </c>
      <c r="D7">
        <v>1</v>
      </c>
    </row>
    <row r="8" spans="1:9" x14ac:dyDescent="0.25">
      <c r="E8">
        <v>1</v>
      </c>
    </row>
    <row r="9" spans="1:9" x14ac:dyDescent="0.25">
      <c r="A9">
        <v>0</v>
      </c>
      <c r="B9">
        <v>1</v>
      </c>
      <c r="C9">
        <v>0</v>
      </c>
      <c r="D9">
        <v>1</v>
      </c>
    </row>
    <row r="10" spans="1:9" x14ac:dyDescent="0.25">
      <c r="E10">
        <v>1</v>
      </c>
    </row>
    <row r="11" spans="1:9" x14ac:dyDescent="0.25">
      <c r="A11">
        <v>0</v>
      </c>
      <c r="B11">
        <v>2</v>
      </c>
      <c r="C11">
        <v>1</v>
      </c>
      <c r="D11">
        <v>1</v>
      </c>
    </row>
    <row r="12" spans="1:9" x14ac:dyDescent="0.25">
      <c r="E12">
        <v>1</v>
      </c>
    </row>
    <row r="13" spans="1:9" x14ac:dyDescent="0.25">
      <c r="A13">
        <v>0</v>
      </c>
      <c r="B13">
        <v>2</v>
      </c>
      <c r="C13">
        <v>0</v>
      </c>
      <c r="D13">
        <v>1</v>
      </c>
    </row>
    <row r="14" spans="1:9" x14ac:dyDescent="0.25">
      <c r="E14">
        <v>1</v>
      </c>
    </row>
    <row r="15" spans="1:9" x14ac:dyDescent="0.25">
      <c r="A15">
        <v>1</v>
      </c>
      <c r="B15">
        <v>0</v>
      </c>
      <c r="C15">
        <v>1</v>
      </c>
      <c r="D15">
        <v>1</v>
      </c>
    </row>
    <row r="16" spans="1:9" x14ac:dyDescent="0.25">
      <c r="E16">
        <v>1</v>
      </c>
    </row>
    <row r="17" spans="1:5" x14ac:dyDescent="0.25">
      <c r="A17">
        <v>1</v>
      </c>
      <c r="B17">
        <v>0</v>
      </c>
      <c r="C17">
        <v>0</v>
      </c>
      <c r="D17">
        <v>1</v>
      </c>
    </row>
    <row r="18" spans="1:5" x14ac:dyDescent="0.25">
      <c r="E18">
        <v>1</v>
      </c>
    </row>
    <row r="19" spans="1:5" x14ac:dyDescent="0.25">
      <c r="A19">
        <v>1</v>
      </c>
      <c r="B19">
        <v>1</v>
      </c>
      <c r="C19">
        <v>1</v>
      </c>
      <c r="D19">
        <v>1</v>
      </c>
    </row>
    <row r="20" spans="1:5" x14ac:dyDescent="0.25">
      <c r="E20">
        <v>1</v>
      </c>
    </row>
    <row r="21" spans="1:5" ht="14.25" customHeight="1" x14ac:dyDescent="0.25">
      <c r="A21">
        <v>1</v>
      </c>
      <c r="B21">
        <v>1</v>
      </c>
      <c r="C21">
        <v>0</v>
      </c>
      <c r="D21">
        <v>1</v>
      </c>
    </row>
    <row r="22" spans="1:5" ht="14.25" customHeight="1" x14ac:dyDescent="0.25">
      <c r="E22">
        <v>1</v>
      </c>
    </row>
    <row r="23" spans="1:5" x14ac:dyDescent="0.25">
      <c r="A23">
        <v>1</v>
      </c>
      <c r="B23">
        <v>2</v>
      </c>
      <c r="C23">
        <v>1</v>
      </c>
      <c r="D23">
        <v>1</v>
      </c>
    </row>
    <row r="24" spans="1:5" x14ac:dyDescent="0.25">
      <c r="E24">
        <v>1</v>
      </c>
    </row>
    <row r="25" spans="1:5" x14ac:dyDescent="0.25">
      <c r="A25">
        <v>1</v>
      </c>
      <c r="B25">
        <v>2</v>
      </c>
      <c r="C25">
        <v>0</v>
      </c>
      <c r="D25">
        <v>1</v>
      </c>
    </row>
    <row r="26" spans="1:5" x14ac:dyDescent="0.25">
      <c r="E26">
        <v>1</v>
      </c>
    </row>
    <row r="27" spans="1:5" x14ac:dyDescent="0.25">
      <c r="A27">
        <v>2</v>
      </c>
      <c r="B27">
        <v>0</v>
      </c>
      <c r="C27">
        <v>1</v>
      </c>
      <c r="D27">
        <v>1</v>
      </c>
    </row>
    <row r="28" spans="1:5" x14ac:dyDescent="0.25">
      <c r="E28">
        <v>1</v>
      </c>
    </row>
    <row r="29" spans="1:5" x14ac:dyDescent="0.25">
      <c r="A29">
        <v>2</v>
      </c>
      <c r="B29">
        <v>0</v>
      </c>
      <c r="C29">
        <v>0</v>
      </c>
      <c r="D29">
        <v>1</v>
      </c>
    </row>
    <row r="30" spans="1:5" x14ac:dyDescent="0.25">
      <c r="E30">
        <v>1</v>
      </c>
    </row>
    <row r="31" spans="1:5" x14ac:dyDescent="0.25">
      <c r="A31">
        <v>2</v>
      </c>
      <c r="B31">
        <v>1</v>
      </c>
      <c r="C31">
        <v>1</v>
      </c>
      <c r="D31">
        <v>1</v>
      </c>
    </row>
    <row r="32" spans="1:5" x14ac:dyDescent="0.25">
      <c r="E32">
        <v>1</v>
      </c>
    </row>
    <row r="33" spans="1:5" x14ac:dyDescent="0.25">
      <c r="A33">
        <v>2</v>
      </c>
      <c r="B33">
        <v>1</v>
      </c>
      <c r="C33">
        <v>0</v>
      </c>
      <c r="D33">
        <v>1</v>
      </c>
    </row>
    <row r="34" spans="1:5" x14ac:dyDescent="0.25">
      <c r="E34">
        <v>1</v>
      </c>
    </row>
    <row r="35" spans="1:5" x14ac:dyDescent="0.25">
      <c r="A35">
        <v>2</v>
      </c>
      <c r="B35">
        <v>2</v>
      </c>
      <c r="C35">
        <v>1</v>
      </c>
      <c r="D35">
        <v>1</v>
      </c>
    </row>
    <row r="36" spans="1:5" x14ac:dyDescent="0.25">
      <c r="E36">
        <v>1</v>
      </c>
    </row>
    <row r="37" spans="1:5" x14ac:dyDescent="0.25">
      <c r="A37">
        <v>2</v>
      </c>
      <c r="B37">
        <v>2</v>
      </c>
      <c r="C37">
        <v>0</v>
      </c>
      <c r="D37">
        <v>1</v>
      </c>
    </row>
    <row r="38" spans="1:5" x14ac:dyDescent="0.25">
      <c r="E38">
        <v>1</v>
      </c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12" sqref="A12:C14"/>
    </sheetView>
  </sheetViews>
  <sheetFormatPr defaultRowHeight="15" x14ac:dyDescent="0.25"/>
  <sheetData>
    <row r="2" spans="1:3" x14ac:dyDescent="0.25">
      <c r="B2" t="s">
        <v>14</v>
      </c>
      <c r="C2" t="s">
        <v>15</v>
      </c>
    </row>
    <row r="3" spans="1:3" x14ac:dyDescent="0.25">
      <c r="A3" t="s">
        <v>0</v>
      </c>
    </row>
    <row r="4" spans="1:3" x14ac:dyDescent="0.25">
      <c r="A4" t="s">
        <v>11</v>
      </c>
      <c r="B4">
        <v>0</v>
      </c>
      <c r="C4">
        <v>0.25</v>
      </c>
    </row>
    <row r="5" spans="1:3" x14ac:dyDescent="0.25">
      <c r="A5" t="s">
        <v>12</v>
      </c>
      <c r="B5">
        <v>1</v>
      </c>
      <c r="C5">
        <v>0.5</v>
      </c>
    </row>
    <row r="6" spans="1:3" x14ac:dyDescent="0.25">
      <c r="A6" t="s">
        <v>13</v>
      </c>
      <c r="B6">
        <v>2</v>
      </c>
      <c r="C6">
        <v>0.25</v>
      </c>
    </row>
    <row r="7" spans="1:3" x14ac:dyDescent="0.25">
      <c r="A7" t="s">
        <v>16</v>
      </c>
    </row>
    <row r="8" spans="1:3" x14ac:dyDescent="0.25">
      <c r="A8" t="s">
        <v>11</v>
      </c>
      <c r="B8">
        <v>0</v>
      </c>
      <c r="C8">
        <v>0.25</v>
      </c>
    </row>
    <row r="9" spans="1:3" x14ac:dyDescent="0.25">
      <c r="A9" t="s">
        <v>12</v>
      </c>
      <c r="B9">
        <v>1</v>
      </c>
      <c r="C9">
        <v>0.5</v>
      </c>
    </row>
    <row r="10" spans="1:3" x14ac:dyDescent="0.25">
      <c r="A10" t="s">
        <v>13</v>
      </c>
      <c r="B10">
        <v>2</v>
      </c>
      <c r="C10">
        <v>0.25</v>
      </c>
    </row>
    <row r="11" spans="1:3" x14ac:dyDescent="0.25">
      <c r="A11" t="s">
        <v>17</v>
      </c>
    </row>
    <row r="12" spans="1:3" x14ac:dyDescent="0.25">
      <c r="A12" t="s">
        <v>11</v>
      </c>
      <c r="B12">
        <v>0</v>
      </c>
      <c r="C12">
        <v>0.25</v>
      </c>
    </row>
    <row r="13" spans="1:3" x14ac:dyDescent="0.25">
      <c r="A13" t="s">
        <v>12</v>
      </c>
      <c r="B13">
        <v>1</v>
      </c>
      <c r="C13">
        <v>0.5</v>
      </c>
    </row>
    <row r="14" spans="1:3" x14ac:dyDescent="0.25">
      <c r="A14" t="s">
        <v>13</v>
      </c>
      <c r="B14">
        <v>2</v>
      </c>
      <c r="C1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L25"/>
    </sheetView>
  </sheetViews>
  <sheetFormatPr defaultRowHeight="15" x14ac:dyDescent="0.25"/>
  <sheetData>
    <row r="1" spans="1:11" s="1" customFormat="1" x14ac:dyDescent="0.25">
      <c r="A1" s="1" t="s">
        <v>19</v>
      </c>
      <c r="B1" s="1" t="s">
        <v>18</v>
      </c>
      <c r="C1" s="1" t="s">
        <v>20</v>
      </c>
      <c r="D1" s="1" t="s">
        <v>21</v>
      </c>
      <c r="E1" s="1" t="s">
        <v>27</v>
      </c>
      <c r="F1" s="1" t="s">
        <v>22</v>
      </c>
    </row>
    <row r="2" spans="1:11" x14ac:dyDescent="0.25">
      <c r="A2">
        <v>1</v>
      </c>
      <c r="B2">
        <v>1</v>
      </c>
      <c r="C2">
        <v>1</v>
      </c>
      <c r="D2">
        <v>0</v>
      </c>
      <c r="E2">
        <v>1</v>
      </c>
      <c r="F2">
        <f>0.5*J3</f>
        <v>20000</v>
      </c>
    </row>
    <row r="3" spans="1:11" x14ac:dyDescent="0.25">
      <c r="A3">
        <v>1</v>
      </c>
      <c r="B3">
        <v>1</v>
      </c>
      <c r="C3">
        <v>1</v>
      </c>
      <c r="D3">
        <v>0</v>
      </c>
      <c r="E3">
        <v>0</v>
      </c>
      <c r="F3">
        <f>0*J3</f>
        <v>0</v>
      </c>
      <c r="I3" t="s">
        <v>24</v>
      </c>
      <c r="J3">
        <v>40000</v>
      </c>
    </row>
    <row r="4" spans="1:11" x14ac:dyDescent="0.25">
      <c r="A4">
        <v>1</v>
      </c>
      <c r="B4">
        <v>2</v>
      </c>
      <c r="C4">
        <v>1</v>
      </c>
      <c r="D4">
        <v>0</v>
      </c>
      <c r="E4">
        <v>1</v>
      </c>
      <c r="F4">
        <f>0.8*J3</f>
        <v>32000</v>
      </c>
      <c r="I4" t="s">
        <v>25</v>
      </c>
      <c r="J4">
        <v>40000</v>
      </c>
    </row>
    <row r="5" spans="1:11" x14ac:dyDescent="0.25">
      <c r="A5">
        <v>1</v>
      </c>
      <c r="B5">
        <v>2</v>
      </c>
      <c r="C5">
        <v>1</v>
      </c>
      <c r="D5">
        <v>0</v>
      </c>
      <c r="E5">
        <v>0</v>
      </c>
      <c r="F5">
        <f>0*J3</f>
        <v>0</v>
      </c>
    </row>
    <row r="6" spans="1:11" x14ac:dyDescent="0.25">
      <c r="A6">
        <v>1</v>
      </c>
      <c r="B6">
        <v>3</v>
      </c>
      <c r="C6">
        <v>1</v>
      </c>
      <c r="D6">
        <v>0</v>
      </c>
      <c r="E6">
        <v>1</v>
      </c>
      <c r="F6">
        <f>0.8*J3</f>
        <v>32000</v>
      </c>
    </row>
    <row r="7" spans="1:11" x14ac:dyDescent="0.25">
      <c r="A7">
        <v>1</v>
      </c>
      <c r="B7">
        <v>3</v>
      </c>
      <c r="C7">
        <v>1</v>
      </c>
      <c r="D7">
        <v>0</v>
      </c>
      <c r="E7">
        <v>0</v>
      </c>
      <c r="F7">
        <f>0.5*J3</f>
        <v>20000</v>
      </c>
    </row>
    <row r="8" spans="1:11" x14ac:dyDescent="0.25">
      <c r="A8">
        <v>1</v>
      </c>
      <c r="B8">
        <v>1</v>
      </c>
      <c r="C8">
        <v>0</v>
      </c>
      <c r="D8">
        <v>1</v>
      </c>
      <c r="E8">
        <v>2</v>
      </c>
      <c r="F8">
        <f>0*J4</f>
        <v>0</v>
      </c>
    </row>
    <row r="9" spans="1:11" x14ac:dyDescent="0.25">
      <c r="A9">
        <v>1</v>
      </c>
      <c r="B9">
        <v>1</v>
      </c>
      <c r="C9">
        <v>0</v>
      </c>
      <c r="D9">
        <v>1</v>
      </c>
      <c r="E9">
        <v>3</v>
      </c>
      <c r="F9">
        <f>0.8*J4</f>
        <v>32000</v>
      </c>
      <c r="I9" t="s">
        <v>27</v>
      </c>
      <c r="J9">
        <v>0</v>
      </c>
      <c r="K9" t="s">
        <v>28</v>
      </c>
    </row>
    <row r="10" spans="1:11" x14ac:dyDescent="0.25">
      <c r="A10">
        <v>1</v>
      </c>
      <c r="B10">
        <v>2</v>
      </c>
      <c r="C10">
        <v>0</v>
      </c>
      <c r="D10">
        <v>1</v>
      </c>
      <c r="E10">
        <v>2</v>
      </c>
      <c r="F10">
        <f>0.5*J4</f>
        <v>20000</v>
      </c>
      <c r="J10">
        <v>1</v>
      </c>
      <c r="K10" t="s">
        <v>23</v>
      </c>
    </row>
    <row r="11" spans="1:11" x14ac:dyDescent="0.25">
      <c r="A11">
        <v>1</v>
      </c>
      <c r="B11">
        <v>2</v>
      </c>
      <c r="C11">
        <v>0</v>
      </c>
      <c r="D11">
        <v>1</v>
      </c>
      <c r="E11">
        <v>3</v>
      </c>
      <c r="F11">
        <f>1*J4</f>
        <v>40000</v>
      </c>
      <c r="J11">
        <v>2</v>
      </c>
      <c r="K11" t="s">
        <v>29</v>
      </c>
    </row>
    <row r="12" spans="1:11" x14ac:dyDescent="0.25">
      <c r="A12">
        <v>1</v>
      </c>
      <c r="B12">
        <v>3</v>
      </c>
      <c r="C12">
        <v>0</v>
      </c>
      <c r="D12">
        <v>1</v>
      </c>
      <c r="E12">
        <v>2</v>
      </c>
      <c r="F12">
        <f>0.8*J4</f>
        <v>32000</v>
      </c>
      <c r="J12">
        <v>3</v>
      </c>
      <c r="K12" t="s">
        <v>26</v>
      </c>
    </row>
    <row r="13" spans="1:11" x14ac:dyDescent="0.25">
      <c r="A13">
        <v>1</v>
      </c>
      <c r="B13">
        <v>3</v>
      </c>
      <c r="C13">
        <v>0</v>
      </c>
      <c r="D13">
        <v>1</v>
      </c>
      <c r="E13">
        <v>3</v>
      </c>
      <c r="F13">
        <f>0.8*J4</f>
        <v>32000</v>
      </c>
      <c r="J13">
        <v>4</v>
      </c>
      <c r="K13" t="s">
        <v>30</v>
      </c>
    </row>
    <row r="14" spans="1:11" x14ac:dyDescent="0.25">
      <c r="A14">
        <v>2</v>
      </c>
      <c r="B14">
        <v>1</v>
      </c>
      <c r="C14">
        <v>1</v>
      </c>
      <c r="D14">
        <v>0</v>
      </c>
      <c r="E14">
        <v>4</v>
      </c>
      <c r="F14">
        <f>1*J3</f>
        <v>40000</v>
      </c>
    </row>
    <row r="15" spans="1:11" x14ac:dyDescent="0.25">
      <c r="A15">
        <v>2</v>
      </c>
      <c r="B15">
        <v>2</v>
      </c>
      <c r="C15">
        <v>1</v>
      </c>
      <c r="D15">
        <v>0</v>
      </c>
      <c r="E15">
        <v>4</v>
      </c>
      <c r="F15">
        <f>1*J3</f>
        <v>40000</v>
      </c>
    </row>
    <row r="16" spans="1:11" x14ac:dyDescent="0.25">
      <c r="A16">
        <v>2</v>
      </c>
      <c r="B16">
        <v>3</v>
      </c>
      <c r="C16">
        <v>1</v>
      </c>
      <c r="D16">
        <v>0</v>
      </c>
      <c r="E16">
        <v>4</v>
      </c>
      <c r="F16">
        <f>1*J3</f>
        <v>40000</v>
      </c>
    </row>
    <row r="17" spans="1:6" x14ac:dyDescent="0.25">
      <c r="A17">
        <v>2</v>
      </c>
      <c r="B17">
        <v>1</v>
      </c>
      <c r="C17">
        <v>0</v>
      </c>
      <c r="D17">
        <v>1</v>
      </c>
      <c r="E17">
        <v>4</v>
      </c>
      <c r="F17">
        <f>1*J4</f>
        <v>40000</v>
      </c>
    </row>
    <row r="18" spans="1:6" x14ac:dyDescent="0.25">
      <c r="A18">
        <v>2</v>
      </c>
      <c r="B18">
        <v>2</v>
      </c>
      <c r="C18">
        <v>0</v>
      </c>
      <c r="D18">
        <v>1</v>
      </c>
      <c r="E18">
        <v>4</v>
      </c>
      <c r="F18">
        <f>J4*1</f>
        <v>40000</v>
      </c>
    </row>
    <row r="19" spans="1:6" x14ac:dyDescent="0.25">
      <c r="A19">
        <v>2</v>
      </c>
      <c r="B19">
        <v>3</v>
      </c>
      <c r="C19">
        <v>0</v>
      </c>
      <c r="D19">
        <v>1</v>
      </c>
      <c r="E19">
        <v>4</v>
      </c>
      <c r="F19">
        <f>0.8*J4</f>
        <v>32000</v>
      </c>
    </row>
    <row r="20" spans="1:6" x14ac:dyDescent="0.25">
      <c r="A20">
        <v>3</v>
      </c>
      <c r="B20">
        <v>1</v>
      </c>
      <c r="C20">
        <v>1</v>
      </c>
      <c r="D20">
        <v>0</v>
      </c>
      <c r="E20">
        <v>4</v>
      </c>
      <c r="F20">
        <f>J3*1</f>
        <v>40000</v>
      </c>
    </row>
    <row r="21" spans="1:6" x14ac:dyDescent="0.25">
      <c r="A21">
        <v>3</v>
      </c>
      <c r="B21">
        <v>2</v>
      </c>
      <c r="C21">
        <v>1</v>
      </c>
      <c r="D21">
        <v>0</v>
      </c>
      <c r="E21">
        <v>4</v>
      </c>
      <c r="F21">
        <f>J3*1</f>
        <v>40000</v>
      </c>
    </row>
    <row r="22" spans="1:6" x14ac:dyDescent="0.25">
      <c r="A22">
        <v>3</v>
      </c>
      <c r="B22">
        <v>3</v>
      </c>
      <c r="C22">
        <v>1</v>
      </c>
      <c r="D22">
        <v>0</v>
      </c>
      <c r="E22">
        <v>4</v>
      </c>
      <c r="F22">
        <f>J3*1</f>
        <v>40000</v>
      </c>
    </row>
    <row r="23" spans="1:6" x14ac:dyDescent="0.25">
      <c r="A23">
        <v>3</v>
      </c>
      <c r="B23">
        <v>1</v>
      </c>
      <c r="C23">
        <v>0</v>
      </c>
      <c r="D23">
        <v>1</v>
      </c>
      <c r="E23">
        <v>4</v>
      </c>
      <c r="F23">
        <f>J4*1</f>
        <v>40000</v>
      </c>
    </row>
    <row r="24" spans="1:6" x14ac:dyDescent="0.25">
      <c r="A24">
        <v>3</v>
      </c>
      <c r="B24">
        <v>2</v>
      </c>
      <c r="C24">
        <v>0</v>
      </c>
      <c r="D24">
        <v>1</v>
      </c>
      <c r="E24">
        <v>4</v>
      </c>
      <c r="F24">
        <f>J4*1</f>
        <v>40000</v>
      </c>
    </row>
    <row r="25" spans="1:6" x14ac:dyDescent="0.25">
      <c r="A25">
        <v>3</v>
      </c>
      <c r="B25">
        <v>3</v>
      </c>
      <c r="C25">
        <v>0</v>
      </c>
      <c r="D25">
        <v>1</v>
      </c>
      <c r="E25">
        <v>4</v>
      </c>
      <c r="F25">
        <f>J4*0.8</f>
        <v>32000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J1" sqref="J1:Q1048576"/>
    </sheetView>
  </sheetViews>
  <sheetFormatPr defaultRowHeight="15" x14ac:dyDescent="0.25"/>
  <sheetData>
    <row r="1" spans="1:17" x14ac:dyDescent="0.25">
      <c r="A1" s="1" t="s">
        <v>19</v>
      </c>
      <c r="B1" s="1" t="s">
        <v>18</v>
      </c>
      <c r="C1" s="1" t="s">
        <v>31</v>
      </c>
      <c r="D1" s="1" t="s">
        <v>32</v>
      </c>
      <c r="E1" s="1" t="s">
        <v>33</v>
      </c>
      <c r="F1" s="1" t="s">
        <v>22</v>
      </c>
      <c r="G1" s="1"/>
      <c r="H1" s="1"/>
      <c r="I1" s="1"/>
      <c r="J1" s="1"/>
      <c r="K1" s="1"/>
      <c r="L1" s="1" t="s">
        <v>19</v>
      </c>
      <c r="M1" s="1" t="s">
        <v>18</v>
      </c>
      <c r="N1" s="1" t="s">
        <v>31</v>
      </c>
      <c r="O1" s="1" t="s">
        <v>32</v>
      </c>
      <c r="P1" s="1" t="s">
        <v>33</v>
      </c>
      <c r="Q1" s="1" t="s">
        <v>22</v>
      </c>
    </row>
    <row r="2" spans="1:17" x14ac:dyDescent="0.25">
      <c r="A2">
        <v>1</v>
      </c>
      <c r="B2">
        <v>1</v>
      </c>
      <c r="C2">
        <v>0</v>
      </c>
      <c r="D2">
        <v>1</v>
      </c>
      <c r="E2">
        <v>2</v>
      </c>
      <c r="F2">
        <f>0.5*J3</f>
        <v>20000</v>
      </c>
      <c r="L2">
        <v>1</v>
      </c>
      <c r="M2">
        <v>1</v>
      </c>
      <c r="N2">
        <v>1</v>
      </c>
      <c r="O2">
        <v>1</v>
      </c>
      <c r="P2">
        <v>1</v>
      </c>
      <c r="Q2">
        <f>J4*0.8</f>
        <v>32000</v>
      </c>
    </row>
    <row r="3" spans="1:17" x14ac:dyDescent="0.25">
      <c r="A3">
        <v>1</v>
      </c>
      <c r="B3">
        <v>1</v>
      </c>
      <c r="C3">
        <v>0</v>
      </c>
      <c r="D3">
        <v>0</v>
      </c>
      <c r="E3">
        <v>2</v>
      </c>
      <c r="F3">
        <f>0*J3</f>
        <v>0</v>
      </c>
      <c r="I3" t="s">
        <v>24</v>
      </c>
      <c r="J3">
        <v>40000</v>
      </c>
      <c r="L3">
        <v>1</v>
      </c>
      <c r="M3">
        <v>1</v>
      </c>
      <c r="N3">
        <v>1</v>
      </c>
      <c r="O3">
        <v>0</v>
      </c>
      <c r="P3">
        <v>0</v>
      </c>
      <c r="Q3">
        <f>0*J4</f>
        <v>0</v>
      </c>
    </row>
    <row r="4" spans="1:17" x14ac:dyDescent="0.25">
      <c r="A4">
        <v>1</v>
      </c>
      <c r="B4">
        <v>2</v>
      </c>
      <c r="C4">
        <v>0</v>
      </c>
      <c r="D4">
        <v>1</v>
      </c>
      <c r="E4">
        <v>2</v>
      </c>
      <c r="F4">
        <f>0.8*J3</f>
        <v>32000</v>
      </c>
      <c r="I4" t="s">
        <v>25</v>
      </c>
      <c r="J4">
        <v>40000</v>
      </c>
      <c r="L4">
        <v>1</v>
      </c>
      <c r="M4">
        <v>1</v>
      </c>
      <c r="N4">
        <v>0</v>
      </c>
      <c r="O4">
        <v>1</v>
      </c>
      <c r="P4">
        <v>1</v>
      </c>
      <c r="Q4">
        <f>0.5*J3</f>
        <v>20000</v>
      </c>
    </row>
    <row r="5" spans="1:17" x14ac:dyDescent="0.25">
      <c r="A5">
        <v>1</v>
      </c>
      <c r="B5">
        <v>2</v>
      </c>
      <c r="C5">
        <v>0</v>
      </c>
      <c r="D5">
        <v>0</v>
      </c>
      <c r="E5">
        <v>2</v>
      </c>
      <c r="F5">
        <f>0*J3</f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f>0*J3</f>
        <v>0</v>
      </c>
    </row>
    <row r="6" spans="1:17" x14ac:dyDescent="0.25">
      <c r="A6">
        <v>1</v>
      </c>
      <c r="B6">
        <v>3</v>
      </c>
      <c r="C6">
        <v>0</v>
      </c>
      <c r="D6">
        <v>1</v>
      </c>
      <c r="E6">
        <v>2</v>
      </c>
      <c r="F6">
        <f>0.8*J3</f>
        <v>32000</v>
      </c>
      <c r="L6">
        <v>1</v>
      </c>
      <c r="M6">
        <v>2</v>
      </c>
      <c r="N6">
        <v>1</v>
      </c>
      <c r="O6">
        <v>1</v>
      </c>
      <c r="P6">
        <v>1</v>
      </c>
      <c r="Q6">
        <f>1*J4</f>
        <v>40000</v>
      </c>
    </row>
    <row r="7" spans="1:17" x14ac:dyDescent="0.25">
      <c r="A7">
        <v>1</v>
      </c>
      <c r="B7">
        <v>3</v>
      </c>
      <c r="C7">
        <v>0</v>
      </c>
      <c r="D7">
        <v>0</v>
      </c>
      <c r="E7">
        <v>2</v>
      </c>
      <c r="F7">
        <f>0.5*J3</f>
        <v>20000</v>
      </c>
      <c r="L7">
        <v>1</v>
      </c>
      <c r="M7">
        <v>2</v>
      </c>
      <c r="N7">
        <v>1</v>
      </c>
      <c r="O7">
        <v>0</v>
      </c>
      <c r="P7">
        <v>0</v>
      </c>
      <c r="Q7">
        <f>0.5*J4</f>
        <v>20000</v>
      </c>
    </row>
    <row r="8" spans="1:17" x14ac:dyDescent="0.25">
      <c r="A8">
        <v>1</v>
      </c>
      <c r="B8">
        <v>1</v>
      </c>
      <c r="C8">
        <v>1</v>
      </c>
      <c r="D8">
        <v>2</v>
      </c>
      <c r="E8">
        <v>2</v>
      </c>
      <c r="F8">
        <f>0*J4</f>
        <v>0</v>
      </c>
      <c r="L8">
        <v>1</v>
      </c>
      <c r="M8">
        <v>2</v>
      </c>
      <c r="N8">
        <v>0</v>
      </c>
      <c r="O8">
        <v>1</v>
      </c>
      <c r="P8">
        <v>1</v>
      </c>
      <c r="Q8">
        <f>0.5*J3</f>
        <v>20000</v>
      </c>
    </row>
    <row r="9" spans="1:17" x14ac:dyDescent="0.25">
      <c r="A9">
        <v>1</v>
      </c>
      <c r="B9">
        <v>1</v>
      </c>
      <c r="C9">
        <v>1</v>
      </c>
      <c r="D9">
        <v>2</v>
      </c>
      <c r="E9">
        <v>1</v>
      </c>
      <c r="F9">
        <f>0.8*J4</f>
        <v>32000</v>
      </c>
      <c r="L9">
        <v>1</v>
      </c>
      <c r="M9">
        <v>2</v>
      </c>
      <c r="N9">
        <v>0</v>
      </c>
      <c r="O9">
        <v>0</v>
      </c>
      <c r="P9">
        <v>0</v>
      </c>
      <c r="Q9">
        <f>0*J3</f>
        <v>0</v>
      </c>
    </row>
    <row r="10" spans="1:17" x14ac:dyDescent="0.25">
      <c r="A10">
        <v>1</v>
      </c>
      <c r="B10">
        <v>2</v>
      </c>
      <c r="C10">
        <v>1</v>
      </c>
      <c r="D10">
        <v>2</v>
      </c>
      <c r="E10">
        <v>0</v>
      </c>
      <c r="F10">
        <f>0.5*J4</f>
        <v>20000</v>
      </c>
      <c r="L10">
        <v>1</v>
      </c>
      <c r="M10">
        <v>3</v>
      </c>
      <c r="N10">
        <v>1</v>
      </c>
      <c r="O10">
        <v>1</v>
      </c>
      <c r="P10">
        <v>1</v>
      </c>
      <c r="Q10">
        <f>0.8*J4</f>
        <v>32000</v>
      </c>
    </row>
    <row r="11" spans="1:17" x14ac:dyDescent="0.25">
      <c r="A11">
        <v>1</v>
      </c>
      <c r="B11">
        <v>2</v>
      </c>
      <c r="C11">
        <v>1</v>
      </c>
      <c r="D11">
        <v>2</v>
      </c>
      <c r="E11">
        <v>1</v>
      </c>
      <c r="F11">
        <f>1*J4</f>
        <v>40000</v>
      </c>
      <c r="L11">
        <v>1</v>
      </c>
      <c r="M11">
        <v>3</v>
      </c>
      <c r="N11">
        <v>1</v>
      </c>
      <c r="O11">
        <v>0</v>
      </c>
      <c r="P11">
        <v>0</v>
      </c>
      <c r="Q11">
        <f>0.8*J4</f>
        <v>32000</v>
      </c>
    </row>
    <row r="12" spans="1:17" x14ac:dyDescent="0.25">
      <c r="A12">
        <v>1</v>
      </c>
      <c r="B12">
        <v>3</v>
      </c>
      <c r="C12">
        <v>1</v>
      </c>
      <c r="D12">
        <v>2</v>
      </c>
      <c r="E12">
        <v>0</v>
      </c>
      <c r="F12">
        <f>0.8*J4</f>
        <v>32000</v>
      </c>
      <c r="L12">
        <v>1</v>
      </c>
      <c r="M12">
        <v>3</v>
      </c>
      <c r="N12">
        <v>0</v>
      </c>
      <c r="O12">
        <v>1</v>
      </c>
      <c r="P12">
        <v>1</v>
      </c>
      <c r="Q12">
        <f>0.5*J3</f>
        <v>20000</v>
      </c>
    </row>
    <row r="13" spans="1:17" x14ac:dyDescent="0.25">
      <c r="A13">
        <v>1</v>
      </c>
      <c r="B13">
        <v>3</v>
      </c>
      <c r="C13">
        <v>1</v>
      </c>
      <c r="D13">
        <v>2</v>
      </c>
      <c r="E13">
        <v>1</v>
      </c>
      <c r="F13">
        <f>0.8*J4</f>
        <v>32000</v>
      </c>
      <c r="L13">
        <v>1</v>
      </c>
      <c r="M13">
        <v>3</v>
      </c>
      <c r="N13">
        <v>0</v>
      </c>
      <c r="O13">
        <v>0</v>
      </c>
      <c r="P13">
        <v>0</v>
      </c>
      <c r="Q13">
        <f>0*J3</f>
        <v>0</v>
      </c>
    </row>
    <row r="14" spans="1:17" x14ac:dyDescent="0.25">
      <c r="A14">
        <v>2</v>
      </c>
      <c r="B14">
        <v>1</v>
      </c>
      <c r="C14">
        <v>0</v>
      </c>
      <c r="D14">
        <v>2</v>
      </c>
      <c r="E14">
        <v>2</v>
      </c>
      <c r="F14">
        <f>1*J3</f>
        <v>40000</v>
      </c>
      <c r="L14">
        <v>2</v>
      </c>
      <c r="M14">
        <v>1</v>
      </c>
      <c r="N14">
        <v>1</v>
      </c>
      <c r="O14">
        <v>1</v>
      </c>
      <c r="P14">
        <v>1</v>
      </c>
      <c r="Q14">
        <f>1*J4</f>
        <v>40000</v>
      </c>
    </row>
    <row r="15" spans="1:17" x14ac:dyDescent="0.25">
      <c r="A15">
        <v>2</v>
      </c>
      <c r="B15">
        <v>2</v>
      </c>
      <c r="C15">
        <v>0</v>
      </c>
      <c r="D15">
        <v>2</v>
      </c>
      <c r="E15">
        <v>2</v>
      </c>
      <c r="F15">
        <f>1*J3</f>
        <v>40000</v>
      </c>
      <c r="L15">
        <v>2</v>
      </c>
      <c r="M15">
        <v>1</v>
      </c>
      <c r="N15">
        <v>1</v>
      </c>
      <c r="O15">
        <v>0</v>
      </c>
      <c r="P15">
        <v>0</v>
      </c>
      <c r="Q15">
        <f>1*J4</f>
        <v>40000</v>
      </c>
    </row>
    <row r="16" spans="1:17" x14ac:dyDescent="0.25">
      <c r="A16">
        <v>2</v>
      </c>
      <c r="B16">
        <v>3</v>
      </c>
      <c r="C16">
        <v>0</v>
      </c>
      <c r="D16">
        <v>2</v>
      </c>
      <c r="E16">
        <v>2</v>
      </c>
      <c r="F16">
        <f>1*J3</f>
        <v>40000</v>
      </c>
      <c r="L16">
        <v>2</v>
      </c>
      <c r="M16">
        <v>1</v>
      </c>
      <c r="N16">
        <v>0</v>
      </c>
      <c r="O16">
        <v>1</v>
      </c>
      <c r="P16">
        <v>1</v>
      </c>
      <c r="Q16">
        <f>1*J3</f>
        <v>40000</v>
      </c>
    </row>
    <row r="17" spans="1:17" x14ac:dyDescent="0.25">
      <c r="A17">
        <v>2</v>
      </c>
      <c r="B17">
        <v>1</v>
      </c>
      <c r="C17">
        <v>1</v>
      </c>
      <c r="D17">
        <v>2</v>
      </c>
      <c r="E17">
        <v>2</v>
      </c>
      <c r="F17">
        <f>1*J4</f>
        <v>40000</v>
      </c>
      <c r="L17">
        <v>2</v>
      </c>
      <c r="M17">
        <v>1</v>
      </c>
      <c r="N17">
        <v>0</v>
      </c>
      <c r="O17">
        <v>0</v>
      </c>
      <c r="P17">
        <v>0</v>
      </c>
      <c r="Q17">
        <f>1*J3</f>
        <v>40000</v>
      </c>
    </row>
    <row r="18" spans="1:17" x14ac:dyDescent="0.25">
      <c r="A18">
        <v>2</v>
      </c>
      <c r="B18">
        <v>2</v>
      </c>
      <c r="C18">
        <v>1</v>
      </c>
      <c r="D18">
        <v>2</v>
      </c>
      <c r="E18">
        <v>2</v>
      </c>
      <c r="F18">
        <f>J4*1</f>
        <v>40000</v>
      </c>
      <c r="L18">
        <v>2</v>
      </c>
      <c r="M18">
        <v>2</v>
      </c>
      <c r="N18">
        <v>1</v>
      </c>
      <c r="O18">
        <v>1</v>
      </c>
      <c r="P18">
        <v>1</v>
      </c>
      <c r="Q18">
        <f>1*J4</f>
        <v>40000</v>
      </c>
    </row>
    <row r="19" spans="1:17" x14ac:dyDescent="0.25">
      <c r="A19">
        <v>2</v>
      </c>
      <c r="B19">
        <v>3</v>
      </c>
      <c r="C19">
        <v>1</v>
      </c>
      <c r="D19">
        <v>2</v>
      </c>
      <c r="E19">
        <v>2</v>
      </c>
      <c r="F19">
        <f>0.8*J4</f>
        <v>32000</v>
      </c>
      <c r="L19">
        <v>2</v>
      </c>
      <c r="M19">
        <v>2</v>
      </c>
      <c r="N19">
        <v>1</v>
      </c>
      <c r="O19">
        <v>0</v>
      </c>
      <c r="P19">
        <v>0</v>
      </c>
      <c r="Q19">
        <f>1*J4</f>
        <v>40000</v>
      </c>
    </row>
    <row r="20" spans="1:17" x14ac:dyDescent="0.25">
      <c r="A20">
        <v>3</v>
      </c>
      <c r="B20">
        <v>1</v>
      </c>
      <c r="C20">
        <v>0</v>
      </c>
      <c r="D20">
        <v>2</v>
      </c>
      <c r="E20">
        <v>2</v>
      </c>
      <c r="F20">
        <f>J3*1</f>
        <v>40000</v>
      </c>
      <c r="L20">
        <v>2</v>
      </c>
      <c r="M20">
        <v>2</v>
      </c>
      <c r="N20">
        <v>0</v>
      </c>
      <c r="O20">
        <v>1</v>
      </c>
      <c r="P20">
        <v>1</v>
      </c>
      <c r="Q20">
        <f>1*J3</f>
        <v>40000</v>
      </c>
    </row>
    <row r="21" spans="1:17" x14ac:dyDescent="0.25">
      <c r="A21">
        <v>3</v>
      </c>
      <c r="B21">
        <v>2</v>
      </c>
      <c r="C21">
        <v>0</v>
      </c>
      <c r="D21">
        <v>2</v>
      </c>
      <c r="E21">
        <v>2</v>
      </c>
      <c r="F21">
        <f>J3*1</f>
        <v>40000</v>
      </c>
      <c r="L21">
        <v>2</v>
      </c>
      <c r="M21">
        <v>2</v>
      </c>
      <c r="N21">
        <v>0</v>
      </c>
      <c r="O21">
        <v>0</v>
      </c>
      <c r="P21">
        <v>0</v>
      </c>
      <c r="Q21">
        <f>1*J3</f>
        <v>40000</v>
      </c>
    </row>
    <row r="22" spans="1:17" x14ac:dyDescent="0.25">
      <c r="A22">
        <v>3</v>
      </c>
      <c r="B22">
        <v>3</v>
      </c>
      <c r="C22">
        <v>0</v>
      </c>
      <c r="D22">
        <v>2</v>
      </c>
      <c r="E22">
        <v>2</v>
      </c>
      <c r="F22">
        <f>J3*1</f>
        <v>40000</v>
      </c>
      <c r="L22">
        <v>2</v>
      </c>
      <c r="M22">
        <v>3</v>
      </c>
      <c r="N22">
        <v>1</v>
      </c>
      <c r="O22">
        <v>1</v>
      </c>
      <c r="P22">
        <v>1</v>
      </c>
      <c r="Q22">
        <f>0.8*J4</f>
        <v>32000</v>
      </c>
    </row>
    <row r="23" spans="1:17" x14ac:dyDescent="0.25">
      <c r="A23">
        <v>3</v>
      </c>
      <c r="B23">
        <v>1</v>
      </c>
      <c r="C23">
        <v>1</v>
      </c>
      <c r="D23">
        <v>2</v>
      </c>
      <c r="E23">
        <v>2</v>
      </c>
      <c r="F23">
        <f>J4*1</f>
        <v>40000</v>
      </c>
      <c r="L23">
        <v>2</v>
      </c>
      <c r="M23">
        <v>3</v>
      </c>
      <c r="N23">
        <v>1</v>
      </c>
      <c r="O23">
        <v>0</v>
      </c>
      <c r="P23">
        <v>0</v>
      </c>
      <c r="Q23">
        <f>0.8*J4</f>
        <v>32000</v>
      </c>
    </row>
    <row r="24" spans="1:17" x14ac:dyDescent="0.25">
      <c r="A24">
        <v>3</v>
      </c>
      <c r="B24">
        <v>2</v>
      </c>
      <c r="C24">
        <v>1</v>
      </c>
      <c r="D24">
        <v>2</v>
      </c>
      <c r="E24">
        <v>2</v>
      </c>
      <c r="F24">
        <f>J4*1</f>
        <v>40000</v>
      </c>
      <c r="L24">
        <v>2</v>
      </c>
      <c r="M24">
        <v>3</v>
      </c>
      <c r="N24">
        <v>0</v>
      </c>
      <c r="O24">
        <v>1</v>
      </c>
      <c r="P24">
        <v>1</v>
      </c>
      <c r="Q24">
        <f>1*J3</f>
        <v>40000</v>
      </c>
    </row>
    <row r="25" spans="1:17" x14ac:dyDescent="0.25">
      <c r="A25">
        <v>3</v>
      </c>
      <c r="B25">
        <v>3</v>
      </c>
      <c r="C25">
        <v>1</v>
      </c>
      <c r="D25">
        <v>2</v>
      </c>
      <c r="E25">
        <v>2</v>
      </c>
      <c r="F25">
        <f>J4*0.8</f>
        <v>32000</v>
      </c>
      <c r="L25">
        <v>2</v>
      </c>
      <c r="M25">
        <v>3</v>
      </c>
      <c r="N25">
        <v>0</v>
      </c>
      <c r="O25">
        <v>0</v>
      </c>
      <c r="P25">
        <v>0</v>
      </c>
      <c r="Q25">
        <f>1*J3</f>
        <v>40000</v>
      </c>
    </row>
    <row r="26" spans="1:17" x14ac:dyDescent="0.25">
      <c r="L26">
        <v>3</v>
      </c>
      <c r="M26">
        <v>1</v>
      </c>
      <c r="N26">
        <v>1</v>
      </c>
      <c r="O26">
        <v>1</v>
      </c>
      <c r="P26">
        <v>1</v>
      </c>
      <c r="Q26">
        <f>1*J4</f>
        <v>40000</v>
      </c>
    </row>
    <row r="27" spans="1:17" x14ac:dyDescent="0.25">
      <c r="L27">
        <v>3</v>
      </c>
      <c r="M27">
        <v>1</v>
      </c>
      <c r="N27">
        <v>1</v>
      </c>
      <c r="O27">
        <v>0</v>
      </c>
      <c r="P27">
        <v>0</v>
      </c>
      <c r="Q27">
        <f>1*J4</f>
        <v>40000</v>
      </c>
    </row>
    <row r="28" spans="1:17" x14ac:dyDescent="0.25">
      <c r="L28">
        <v>3</v>
      </c>
      <c r="M28">
        <v>1</v>
      </c>
      <c r="N28">
        <v>0</v>
      </c>
      <c r="O28">
        <v>1</v>
      </c>
      <c r="P28">
        <v>1</v>
      </c>
      <c r="Q28">
        <f>1*J3</f>
        <v>40000</v>
      </c>
    </row>
    <row r="29" spans="1:17" x14ac:dyDescent="0.25">
      <c r="L29">
        <v>3</v>
      </c>
      <c r="M29">
        <v>1</v>
      </c>
      <c r="N29">
        <v>0</v>
      </c>
      <c r="O29">
        <v>0</v>
      </c>
      <c r="P29">
        <v>0</v>
      </c>
      <c r="Q29">
        <f>1*J3</f>
        <v>40000</v>
      </c>
    </row>
    <row r="30" spans="1:17" x14ac:dyDescent="0.25">
      <c r="L30">
        <v>3</v>
      </c>
      <c r="M30">
        <v>2</v>
      </c>
      <c r="N30">
        <v>1</v>
      </c>
      <c r="O30">
        <v>1</v>
      </c>
      <c r="P30">
        <v>1</v>
      </c>
      <c r="Q30">
        <f>1*J4</f>
        <v>40000</v>
      </c>
    </row>
    <row r="31" spans="1:17" x14ac:dyDescent="0.25">
      <c r="L31">
        <v>3</v>
      </c>
      <c r="M31">
        <v>2</v>
      </c>
      <c r="N31">
        <v>1</v>
      </c>
      <c r="O31">
        <v>0</v>
      </c>
      <c r="P31">
        <v>0</v>
      </c>
      <c r="Q31">
        <f>1*J4</f>
        <v>40000</v>
      </c>
    </row>
    <row r="32" spans="1:17" x14ac:dyDescent="0.25">
      <c r="L32">
        <v>3</v>
      </c>
      <c r="M32">
        <v>2</v>
      </c>
      <c r="N32">
        <v>0</v>
      </c>
      <c r="O32">
        <v>1</v>
      </c>
      <c r="P32">
        <v>1</v>
      </c>
      <c r="Q32">
        <f>1*J3</f>
        <v>40000</v>
      </c>
    </row>
    <row r="33" spans="12:17" x14ac:dyDescent="0.25">
      <c r="L33">
        <v>3</v>
      </c>
      <c r="M33">
        <v>2</v>
      </c>
      <c r="N33">
        <v>0</v>
      </c>
      <c r="O33">
        <v>0</v>
      </c>
      <c r="P33">
        <v>0</v>
      </c>
      <c r="Q33">
        <f>1*J3</f>
        <v>40000</v>
      </c>
    </row>
    <row r="34" spans="12:17" x14ac:dyDescent="0.25">
      <c r="L34">
        <v>3</v>
      </c>
      <c r="M34">
        <v>3</v>
      </c>
      <c r="N34">
        <v>1</v>
      </c>
      <c r="O34">
        <v>1</v>
      </c>
      <c r="P34">
        <v>1</v>
      </c>
      <c r="Q34">
        <f>0.8*J4</f>
        <v>32000</v>
      </c>
    </row>
    <row r="35" spans="12:17" x14ac:dyDescent="0.25">
      <c r="L35">
        <v>3</v>
      </c>
      <c r="M35">
        <v>3</v>
      </c>
      <c r="N35">
        <v>1</v>
      </c>
      <c r="O35">
        <v>0</v>
      </c>
      <c r="P35">
        <v>0</v>
      </c>
      <c r="Q35">
        <f>0.8*J4</f>
        <v>32000</v>
      </c>
    </row>
    <row r="36" spans="12:17" x14ac:dyDescent="0.25">
      <c r="L36">
        <v>3</v>
      </c>
      <c r="M36">
        <v>3</v>
      </c>
      <c r="N36">
        <v>0</v>
      </c>
      <c r="O36">
        <v>1</v>
      </c>
      <c r="P36">
        <v>1</v>
      </c>
      <c r="Q36">
        <f>1*J3</f>
        <v>40000</v>
      </c>
    </row>
    <row r="37" spans="12:17" x14ac:dyDescent="0.25">
      <c r="L37">
        <v>3</v>
      </c>
      <c r="M37">
        <v>3</v>
      </c>
      <c r="N37">
        <v>0</v>
      </c>
      <c r="O37">
        <v>0</v>
      </c>
      <c r="P37">
        <v>0</v>
      </c>
      <c r="Q37">
        <f>1*J3</f>
        <v>40000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pane ySplit="3" topLeftCell="A4" activePane="bottomLeft" state="frozen"/>
      <selection pane="bottomLeft" sqref="A1:G1048576"/>
    </sheetView>
  </sheetViews>
  <sheetFormatPr defaultRowHeight="15" x14ac:dyDescent="0.25"/>
  <sheetData>
    <row r="1" spans="1:16" x14ac:dyDescent="0.25">
      <c r="H1">
        <v>40000</v>
      </c>
      <c r="I1" t="s">
        <v>34</v>
      </c>
    </row>
    <row r="2" spans="1:16" x14ac:dyDescent="0.25">
      <c r="H2">
        <v>40000</v>
      </c>
      <c r="I2" t="s">
        <v>35</v>
      </c>
    </row>
    <row r="3" spans="1:16" x14ac:dyDescent="0.25">
      <c r="A3" s="1" t="s">
        <v>19</v>
      </c>
      <c r="B3" s="1" t="s">
        <v>18</v>
      </c>
      <c r="C3" s="1" t="s">
        <v>31</v>
      </c>
      <c r="D3" s="1" t="s">
        <v>32</v>
      </c>
      <c r="E3" s="1" t="s">
        <v>33</v>
      </c>
      <c r="F3" s="1" t="s">
        <v>22</v>
      </c>
      <c r="G3" s="1" t="s">
        <v>47</v>
      </c>
      <c r="H3" s="1" t="s">
        <v>48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f>H2*0.6</f>
        <v>24000</v>
      </c>
      <c r="G4">
        <v>0.6</v>
      </c>
      <c r="H4" t="s">
        <v>38</v>
      </c>
    </row>
    <row r="5" spans="1:16" x14ac:dyDescent="0.25">
      <c r="A5">
        <v>1</v>
      </c>
      <c r="B5">
        <v>1</v>
      </c>
      <c r="C5">
        <v>1</v>
      </c>
      <c r="D5">
        <v>0</v>
      </c>
      <c r="E5">
        <v>0</v>
      </c>
      <c r="F5">
        <f>0*H2</f>
        <v>0</v>
      </c>
      <c r="G5">
        <v>0</v>
      </c>
      <c r="H5" t="s">
        <v>42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0</v>
      </c>
      <c r="F6">
        <f>0.5*H2</f>
        <v>20000</v>
      </c>
      <c r="G6">
        <v>0.5</v>
      </c>
      <c r="H6" t="s">
        <v>36</v>
      </c>
      <c r="P6" t="s">
        <v>39</v>
      </c>
    </row>
    <row r="7" spans="1:16" x14ac:dyDescent="0.25">
      <c r="A7">
        <v>1</v>
      </c>
      <c r="B7">
        <v>1</v>
      </c>
      <c r="C7">
        <v>1</v>
      </c>
      <c r="D7">
        <v>0</v>
      </c>
      <c r="E7">
        <v>1</v>
      </c>
      <c r="F7">
        <f>0.5*H2</f>
        <v>20000</v>
      </c>
      <c r="G7">
        <v>0.5</v>
      </c>
      <c r="H7" t="s">
        <v>37</v>
      </c>
      <c r="P7" t="s">
        <v>40</v>
      </c>
    </row>
    <row r="8" spans="1:16" x14ac:dyDescent="0.25">
      <c r="A8">
        <v>1</v>
      </c>
      <c r="B8">
        <v>1</v>
      </c>
      <c r="C8">
        <v>0</v>
      </c>
      <c r="D8">
        <v>1</v>
      </c>
      <c r="E8">
        <v>1</v>
      </c>
      <c r="F8">
        <f>0.5*H1</f>
        <v>20000</v>
      </c>
      <c r="G8">
        <v>0.5</v>
      </c>
      <c r="H8" t="s">
        <v>43</v>
      </c>
      <c r="P8" t="s">
        <v>49</v>
      </c>
    </row>
    <row r="9" spans="1:16" x14ac:dyDescent="0.25">
      <c r="A9">
        <v>1</v>
      </c>
      <c r="B9">
        <v>1</v>
      </c>
      <c r="C9">
        <v>0</v>
      </c>
      <c r="D9">
        <v>0</v>
      </c>
      <c r="E9">
        <v>0</v>
      </c>
      <c r="F9">
        <f>0*H1</f>
        <v>0</v>
      </c>
      <c r="G9">
        <v>0</v>
      </c>
      <c r="H9" t="s">
        <v>42</v>
      </c>
      <c r="P9" t="s">
        <v>50</v>
      </c>
    </row>
    <row r="10" spans="1:16" x14ac:dyDescent="0.25">
      <c r="A10">
        <v>1</v>
      </c>
      <c r="B10">
        <v>1</v>
      </c>
      <c r="C10">
        <v>0</v>
      </c>
      <c r="D10">
        <v>1</v>
      </c>
      <c r="E10">
        <v>0</v>
      </c>
      <c r="F10">
        <f>0.5*H1</f>
        <v>20000</v>
      </c>
      <c r="G10">
        <v>0.5</v>
      </c>
      <c r="H10" t="s">
        <v>43</v>
      </c>
      <c r="P10" t="s">
        <v>53</v>
      </c>
    </row>
    <row r="11" spans="1:16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f>0*H1</f>
        <v>0</v>
      </c>
      <c r="G11">
        <v>0</v>
      </c>
      <c r="H11" t="s">
        <v>42</v>
      </c>
      <c r="P11" s="2" t="s">
        <v>58</v>
      </c>
    </row>
    <row r="12" spans="1:16" x14ac:dyDescent="0.25">
      <c r="A12">
        <v>1</v>
      </c>
      <c r="B12">
        <v>2</v>
      </c>
      <c r="C12">
        <v>1</v>
      </c>
      <c r="D12">
        <v>1</v>
      </c>
      <c r="E12">
        <v>1</v>
      </c>
      <c r="F12">
        <f>0.6*H2</f>
        <v>24000</v>
      </c>
      <c r="G12">
        <v>0.6</v>
      </c>
      <c r="H12" t="s">
        <v>44</v>
      </c>
    </row>
    <row r="13" spans="1:16" x14ac:dyDescent="0.25">
      <c r="A13">
        <v>1</v>
      </c>
      <c r="B13">
        <v>2</v>
      </c>
      <c r="C13">
        <v>1</v>
      </c>
      <c r="D13">
        <v>0</v>
      </c>
      <c r="E13">
        <v>0</v>
      </c>
      <c r="F13">
        <f>0*H2</f>
        <v>0</v>
      </c>
      <c r="G13">
        <v>0</v>
      </c>
      <c r="H13" t="s">
        <v>45</v>
      </c>
    </row>
    <row r="14" spans="1:16" x14ac:dyDescent="0.25">
      <c r="A14">
        <v>1</v>
      </c>
      <c r="B14">
        <v>2</v>
      </c>
      <c r="C14">
        <v>1</v>
      </c>
      <c r="D14">
        <v>1</v>
      </c>
      <c r="E14">
        <v>0</v>
      </c>
      <c r="F14">
        <f>0.5*H2</f>
        <v>20000</v>
      </c>
      <c r="G14">
        <v>0.5</v>
      </c>
      <c r="H14" t="s">
        <v>36</v>
      </c>
    </row>
    <row r="15" spans="1:16" x14ac:dyDescent="0.25">
      <c r="A15">
        <v>1</v>
      </c>
      <c r="B15">
        <v>2</v>
      </c>
      <c r="C15">
        <v>1</v>
      </c>
      <c r="D15">
        <v>0</v>
      </c>
      <c r="E15">
        <v>1</v>
      </c>
      <c r="F15">
        <f>1*H2</f>
        <v>40000</v>
      </c>
      <c r="G15">
        <v>1</v>
      </c>
      <c r="H15" t="s">
        <v>46</v>
      </c>
    </row>
    <row r="16" spans="1:16" x14ac:dyDescent="0.25">
      <c r="A16">
        <v>1</v>
      </c>
      <c r="B16">
        <v>2</v>
      </c>
      <c r="C16">
        <v>0</v>
      </c>
      <c r="D16">
        <v>1</v>
      </c>
      <c r="E16">
        <v>1</v>
      </c>
      <c r="F16">
        <f>0.5*H1</f>
        <v>20000</v>
      </c>
      <c r="G16">
        <v>0.5</v>
      </c>
      <c r="H16" t="s">
        <v>43</v>
      </c>
    </row>
    <row r="17" spans="1:8" x14ac:dyDescent="0.25">
      <c r="A17">
        <v>1</v>
      </c>
      <c r="B17">
        <v>2</v>
      </c>
      <c r="C17">
        <v>0</v>
      </c>
      <c r="D17">
        <v>0</v>
      </c>
      <c r="E17">
        <v>0</v>
      </c>
      <c r="F17">
        <f>0.2*H1</f>
        <v>8000</v>
      </c>
      <c r="G17">
        <v>0.2</v>
      </c>
      <c r="H17" s="2" t="s">
        <v>59</v>
      </c>
    </row>
    <row r="18" spans="1:8" x14ac:dyDescent="0.25">
      <c r="A18">
        <v>1</v>
      </c>
      <c r="B18">
        <v>2</v>
      </c>
      <c r="C18">
        <v>0</v>
      </c>
      <c r="D18">
        <v>1</v>
      </c>
      <c r="E18">
        <v>0</v>
      </c>
      <c r="F18">
        <f>0.5*H1</f>
        <v>20000</v>
      </c>
      <c r="G18">
        <v>0.5</v>
      </c>
      <c r="H18" t="s">
        <v>43</v>
      </c>
    </row>
    <row r="19" spans="1:8" x14ac:dyDescent="0.25">
      <c r="A19">
        <v>1</v>
      </c>
      <c r="B19">
        <v>2</v>
      </c>
      <c r="C19">
        <v>0</v>
      </c>
      <c r="D19">
        <v>0</v>
      </c>
      <c r="E19">
        <v>1</v>
      </c>
      <c r="F19">
        <f>0*H1</f>
        <v>0</v>
      </c>
      <c r="G19">
        <v>0</v>
      </c>
      <c r="H19" s="2" t="s">
        <v>51</v>
      </c>
    </row>
    <row r="20" spans="1:8" x14ac:dyDescent="0.25">
      <c r="A20">
        <v>1</v>
      </c>
      <c r="B20">
        <v>3</v>
      </c>
      <c r="C20">
        <v>1</v>
      </c>
      <c r="D20">
        <v>1</v>
      </c>
      <c r="E20">
        <v>1</v>
      </c>
      <c r="F20">
        <f>0.8*H2</f>
        <v>32000</v>
      </c>
      <c r="G20">
        <v>0.8</v>
      </c>
      <c r="H20" t="s">
        <v>52</v>
      </c>
    </row>
    <row r="21" spans="1:8" x14ac:dyDescent="0.25">
      <c r="A21">
        <v>1</v>
      </c>
      <c r="B21">
        <v>3</v>
      </c>
      <c r="C21">
        <v>1</v>
      </c>
      <c r="D21">
        <v>0</v>
      </c>
      <c r="E21">
        <v>0</v>
      </c>
      <c r="F21">
        <f>0.4*H2</f>
        <v>16000</v>
      </c>
      <c r="G21">
        <v>0.4</v>
      </c>
      <c r="H21" s="2" t="s">
        <v>54</v>
      </c>
    </row>
    <row r="22" spans="1:8" x14ac:dyDescent="0.25">
      <c r="A22">
        <v>1</v>
      </c>
      <c r="B22">
        <v>3</v>
      </c>
      <c r="C22">
        <v>1</v>
      </c>
      <c r="D22">
        <v>1</v>
      </c>
      <c r="E22">
        <v>0</v>
      </c>
      <c r="F22">
        <f>0.5*H2</f>
        <v>20000</v>
      </c>
      <c r="G22">
        <v>0.5</v>
      </c>
      <c r="H22" t="s">
        <v>55</v>
      </c>
    </row>
    <row r="23" spans="1:8" x14ac:dyDescent="0.25">
      <c r="A23">
        <v>1</v>
      </c>
      <c r="B23">
        <v>3</v>
      </c>
      <c r="C23">
        <v>1</v>
      </c>
      <c r="D23">
        <v>0</v>
      </c>
      <c r="E23">
        <v>1</v>
      </c>
      <c r="F23">
        <f>1*H2</f>
        <v>40000</v>
      </c>
      <c r="G23">
        <v>1</v>
      </c>
      <c r="H23" t="s">
        <v>56</v>
      </c>
    </row>
    <row r="24" spans="1:8" x14ac:dyDescent="0.25">
      <c r="A24">
        <v>1</v>
      </c>
      <c r="B24">
        <v>3</v>
      </c>
      <c r="C24">
        <v>0</v>
      </c>
      <c r="D24">
        <v>1</v>
      </c>
      <c r="E24">
        <v>1</v>
      </c>
      <c r="F24">
        <f>0.5*H1</f>
        <v>20000</v>
      </c>
      <c r="G24">
        <v>0.5</v>
      </c>
      <c r="H24" t="s">
        <v>57</v>
      </c>
    </row>
    <row r="25" spans="1:8" x14ac:dyDescent="0.25">
      <c r="A25">
        <v>1</v>
      </c>
      <c r="B25">
        <v>3</v>
      </c>
      <c r="C25">
        <v>0</v>
      </c>
      <c r="D25">
        <v>0</v>
      </c>
      <c r="E25">
        <v>0</v>
      </c>
      <c r="F25">
        <f>H1*0.4</f>
        <v>16000</v>
      </c>
      <c r="G25">
        <v>0.4</v>
      </c>
      <c r="H25" s="2" t="s">
        <v>59</v>
      </c>
    </row>
    <row r="26" spans="1:8" x14ac:dyDescent="0.25">
      <c r="A26">
        <v>1</v>
      </c>
      <c r="B26">
        <v>3</v>
      </c>
      <c r="C26">
        <v>0</v>
      </c>
      <c r="D26">
        <v>1</v>
      </c>
      <c r="E26">
        <v>0</v>
      </c>
      <c r="F26">
        <f>0.5*H1</f>
        <v>20000</v>
      </c>
      <c r="G26">
        <v>0.5</v>
      </c>
      <c r="H26" t="s">
        <v>57</v>
      </c>
    </row>
    <row r="27" spans="1:8" x14ac:dyDescent="0.25">
      <c r="A27">
        <v>1</v>
      </c>
      <c r="B27">
        <v>3</v>
      </c>
      <c r="C27">
        <v>0</v>
      </c>
      <c r="D27">
        <v>0</v>
      </c>
      <c r="E27">
        <v>1</v>
      </c>
      <c r="F27">
        <f>0*H1</f>
        <v>0</v>
      </c>
      <c r="G27">
        <f>0*H1</f>
        <v>0</v>
      </c>
      <c r="H27" s="2" t="s">
        <v>51</v>
      </c>
    </row>
    <row r="28" spans="1:8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f>0.5*H2</f>
        <v>20000</v>
      </c>
      <c r="G28">
        <v>0.5</v>
      </c>
      <c r="H28" s="2" t="s">
        <v>60</v>
      </c>
    </row>
    <row r="29" spans="1:8" x14ac:dyDescent="0.25">
      <c r="A29">
        <v>2</v>
      </c>
      <c r="B29">
        <v>1</v>
      </c>
      <c r="C29">
        <v>1</v>
      </c>
      <c r="D29">
        <v>0</v>
      </c>
      <c r="E29">
        <v>0</v>
      </c>
      <c r="F29">
        <f>1*H2</f>
        <v>40000</v>
      </c>
      <c r="G29">
        <v>1</v>
      </c>
      <c r="H29" s="3" t="s">
        <v>61</v>
      </c>
    </row>
    <row r="30" spans="1:8" x14ac:dyDescent="0.25">
      <c r="A30">
        <v>2</v>
      </c>
      <c r="B30">
        <v>1</v>
      </c>
      <c r="C30">
        <v>1</v>
      </c>
      <c r="D30">
        <v>1</v>
      </c>
      <c r="E30">
        <v>0</v>
      </c>
      <c r="F30">
        <f>0.5*H2</f>
        <v>20000</v>
      </c>
      <c r="G30">
        <v>0.5</v>
      </c>
      <c r="H30" s="2" t="s">
        <v>62</v>
      </c>
    </row>
    <row r="31" spans="1:8" x14ac:dyDescent="0.25">
      <c r="A31">
        <v>2</v>
      </c>
      <c r="B31">
        <v>1</v>
      </c>
      <c r="C31">
        <v>1</v>
      </c>
      <c r="D31">
        <v>0</v>
      </c>
      <c r="E31">
        <v>1</v>
      </c>
      <c r="F31">
        <f>1*H2</f>
        <v>40000</v>
      </c>
      <c r="G31">
        <v>1</v>
      </c>
      <c r="H31" s="3" t="s">
        <v>65</v>
      </c>
    </row>
    <row r="32" spans="1:8" x14ac:dyDescent="0.25">
      <c r="A32">
        <v>2</v>
      </c>
      <c r="B32">
        <v>1</v>
      </c>
      <c r="C32">
        <v>0</v>
      </c>
      <c r="D32">
        <v>1</v>
      </c>
      <c r="E32">
        <v>1</v>
      </c>
      <c r="F32">
        <f>0.5*H2</f>
        <v>20000</v>
      </c>
      <c r="G32">
        <v>0.5</v>
      </c>
      <c r="H32" s="3" t="s">
        <v>60</v>
      </c>
    </row>
    <row r="33" spans="1:8" x14ac:dyDescent="0.25">
      <c r="A33">
        <v>2</v>
      </c>
      <c r="B33">
        <v>1</v>
      </c>
      <c r="C33">
        <v>0</v>
      </c>
      <c r="D33">
        <v>0</v>
      </c>
      <c r="E33">
        <v>0</v>
      </c>
      <c r="F33">
        <f>1*H1</f>
        <v>40000</v>
      </c>
      <c r="G33">
        <v>1</v>
      </c>
      <c r="H33" s="3" t="s">
        <v>64</v>
      </c>
    </row>
    <row r="34" spans="1:8" x14ac:dyDescent="0.25">
      <c r="A34">
        <v>2</v>
      </c>
      <c r="B34">
        <v>1</v>
      </c>
      <c r="C34">
        <v>0</v>
      </c>
      <c r="D34">
        <v>1</v>
      </c>
      <c r="E34">
        <v>0</v>
      </c>
      <c r="F34">
        <f>0.5*H1</f>
        <v>20000</v>
      </c>
      <c r="G34">
        <v>0.5</v>
      </c>
      <c r="H34" s="3" t="s">
        <v>60</v>
      </c>
    </row>
    <row r="35" spans="1:8" x14ac:dyDescent="0.25">
      <c r="A35">
        <v>2</v>
      </c>
      <c r="B35">
        <v>1</v>
      </c>
      <c r="C35">
        <v>0</v>
      </c>
      <c r="D35">
        <v>0</v>
      </c>
      <c r="E35">
        <v>1</v>
      </c>
      <c r="F35">
        <f>1*H1</f>
        <v>40000</v>
      </c>
      <c r="G35">
        <v>1</v>
      </c>
      <c r="H35" s="3" t="s">
        <v>64</v>
      </c>
    </row>
    <row r="36" spans="1:8" x14ac:dyDescent="0.25">
      <c r="A36">
        <v>2</v>
      </c>
      <c r="B36">
        <v>2</v>
      </c>
      <c r="C36">
        <v>1</v>
      </c>
      <c r="D36">
        <v>1</v>
      </c>
      <c r="E36">
        <v>1</v>
      </c>
      <c r="F36">
        <f>0.5*H2</f>
        <v>20000</v>
      </c>
      <c r="G36">
        <v>0.5</v>
      </c>
      <c r="H36" s="3" t="s">
        <v>60</v>
      </c>
    </row>
    <row r="37" spans="1:8" x14ac:dyDescent="0.25">
      <c r="A37">
        <v>2</v>
      </c>
      <c r="B37">
        <v>2</v>
      </c>
      <c r="C37">
        <v>1</v>
      </c>
      <c r="D37">
        <v>0</v>
      </c>
      <c r="E37">
        <v>0</v>
      </c>
      <c r="F37">
        <f>0.8*H2</f>
        <v>32000</v>
      </c>
      <c r="G37">
        <v>0.8</v>
      </c>
      <c r="H37" s="3" t="s">
        <v>66</v>
      </c>
    </row>
    <row r="38" spans="1:8" x14ac:dyDescent="0.25">
      <c r="A38">
        <v>2</v>
      </c>
      <c r="B38">
        <v>2</v>
      </c>
      <c r="C38">
        <v>1</v>
      </c>
      <c r="D38">
        <v>1</v>
      </c>
      <c r="E38">
        <v>0</v>
      </c>
      <c r="F38">
        <f>0.5*H2</f>
        <v>20000</v>
      </c>
      <c r="G38">
        <v>0.5</v>
      </c>
      <c r="H38" s="3" t="s">
        <v>60</v>
      </c>
    </row>
    <row r="39" spans="1:8" x14ac:dyDescent="0.25">
      <c r="A39">
        <v>2</v>
      </c>
      <c r="B39">
        <v>2</v>
      </c>
      <c r="C39">
        <v>1</v>
      </c>
      <c r="D39">
        <v>0</v>
      </c>
      <c r="E39">
        <v>1</v>
      </c>
      <c r="F39">
        <f>1*H2</f>
        <v>40000</v>
      </c>
      <c r="G39">
        <v>1</v>
      </c>
      <c r="H39" s="3" t="s">
        <v>65</v>
      </c>
    </row>
    <row r="40" spans="1:8" x14ac:dyDescent="0.25">
      <c r="A40">
        <v>2</v>
      </c>
      <c r="B40">
        <v>2</v>
      </c>
      <c r="C40">
        <v>0</v>
      </c>
      <c r="D40">
        <v>1</v>
      </c>
      <c r="E40">
        <v>1</v>
      </c>
      <c r="F40">
        <f>0.5*H1</f>
        <v>20000</v>
      </c>
      <c r="G40">
        <v>0.5</v>
      </c>
      <c r="H40" s="3" t="s">
        <v>60</v>
      </c>
    </row>
    <row r="41" spans="1:8" x14ac:dyDescent="0.25">
      <c r="A41">
        <v>2</v>
      </c>
      <c r="B41">
        <v>2</v>
      </c>
      <c r="C41">
        <v>0</v>
      </c>
      <c r="D41">
        <v>0</v>
      </c>
      <c r="E41">
        <v>0</v>
      </c>
      <c r="F41">
        <f>1*H1</f>
        <v>40000</v>
      </c>
      <c r="G41">
        <v>1</v>
      </c>
      <c r="H41" s="3" t="s">
        <v>64</v>
      </c>
    </row>
    <row r="42" spans="1:8" x14ac:dyDescent="0.25">
      <c r="A42">
        <v>2</v>
      </c>
      <c r="B42">
        <v>2</v>
      </c>
      <c r="C42">
        <v>0</v>
      </c>
      <c r="D42">
        <v>1</v>
      </c>
      <c r="E42">
        <v>0</v>
      </c>
      <c r="F42">
        <f>0.5*H1</f>
        <v>20000</v>
      </c>
      <c r="G42">
        <v>0.5</v>
      </c>
      <c r="H42" s="3" t="s">
        <v>60</v>
      </c>
    </row>
    <row r="43" spans="1:8" x14ac:dyDescent="0.25">
      <c r="A43">
        <v>2</v>
      </c>
      <c r="B43">
        <v>2</v>
      </c>
      <c r="C43">
        <v>0</v>
      </c>
      <c r="D43">
        <v>0</v>
      </c>
      <c r="E43">
        <v>1</v>
      </c>
      <c r="F43">
        <f>1*H1</f>
        <v>40000</v>
      </c>
      <c r="G43">
        <v>1</v>
      </c>
      <c r="H43" s="3" t="s">
        <v>64</v>
      </c>
    </row>
    <row r="44" spans="1:8" x14ac:dyDescent="0.25">
      <c r="A44">
        <v>2</v>
      </c>
      <c r="B44">
        <v>3</v>
      </c>
      <c r="C44">
        <v>1</v>
      </c>
      <c r="D44">
        <v>1</v>
      </c>
      <c r="E44">
        <v>1</v>
      </c>
      <c r="F44">
        <f>0.5*H2</f>
        <v>20000</v>
      </c>
      <c r="G44">
        <v>0.5</v>
      </c>
      <c r="H44" s="3" t="s">
        <v>60</v>
      </c>
    </row>
    <row r="45" spans="1:8" x14ac:dyDescent="0.25">
      <c r="A45">
        <v>2</v>
      </c>
      <c r="B45">
        <v>3</v>
      </c>
      <c r="C45">
        <v>1</v>
      </c>
      <c r="D45">
        <v>0</v>
      </c>
      <c r="E45">
        <v>0</v>
      </c>
      <c r="F45">
        <f>1*H2</f>
        <v>40000</v>
      </c>
      <c r="G45">
        <v>1</v>
      </c>
      <c r="H45" s="3" t="s">
        <v>67</v>
      </c>
    </row>
    <row r="46" spans="1:8" x14ac:dyDescent="0.25">
      <c r="A46">
        <v>2</v>
      </c>
      <c r="B46">
        <v>3</v>
      </c>
      <c r="C46">
        <v>1</v>
      </c>
      <c r="D46">
        <v>1</v>
      </c>
      <c r="E46">
        <v>0</v>
      </c>
      <c r="F46">
        <f>0.5*H2</f>
        <v>20000</v>
      </c>
      <c r="G46">
        <v>0.5</v>
      </c>
      <c r="H46" s="3" t="s">
        <v>60</v>
      </c>
    </row>
    <row r="47" spans="1:8" x14ac:dyDescent="0.25">
      <c r="A47">
        <v>2</v>
      </c>
      <c r="B47">
        <v>3</v>
      </c>
      <c r="C47">
        <v>1</v>
      </c>
      <c r="D47">
        <v>0</v>
      </c>
      <c r="E47">
        <v>1</v>
      </c>
      <c r="F47">
        <f>1*H2</f>
        <v>40000</v>
      </c>
      <c r="G47">
        <v>1</v>
      </c>
      <c r="H47" s="3" t="s">
        <v>67</v>
      </c>
    </row>
    <row r="48" spans="1:8" x14ac:dyDescent="0.25">
      <c r="A48">
        <v>2</v>
      </c>
      <c r="B48">
        <v>3</v>
      </c>
      <c r="C48">
        <v>0</v>
      </c>
      <c r="D48">
        <v>1</v>
      </c>
      <c r="E48">
        <v>1</v>
      </c>
      <c r="F48">
        <f>0.5*H1</f>
        <v>20000</v>
      </c>
      <c r="G48">
        <v>0.5</v>
      </c>
      <c r="H48" s="3" t="s">
        <v>60</v>
      </c>
    </row>
    <row r="49" spans="1:8" x14ac:dyDescent="0.25">
      <c r="A49">
        <v>2</v>
      </c>
      <c r="B49">
        <v>3</v>
      </c>
      <c r="C49">
        <v>0</v>
      </c>
      <c r="D49">
        <v>0</v>
      </c>
      <c r="E49">
        <v>0</v>
      </c>
      <c r="F49">
        <f>1*H1</f>
        <v>40000</v>
      </c>
      <c r="G49">
        <v>1</v>
      </c>
      <c r="H49" s="3" t="s">
        <v>64</v>
      </c>
    </row>
    <row r="50" spans="1:8" x14ac:dyDescent="0.25">
      <c r="A50">
        <v>2</v>
      </c>
      <c r="B50">
        <v>3</v>
      </c>
      <c r="C50">
        <v>0</v>
      </c>
      <c r="D50">
        <v>1</v>
      </c>
      <c r="E50">
        <v>0</v>
      </c>
      <c r="F50">
        <f>0.5*H2</f>
        <v>20000</v>
      </c>
      <c r="G50">
        <v>0.5</v>
      </c>
      <c r="H50" s="3" t="s">
        <v>60</v>
      </c>
    </row>
    <row r="51" spans="1:8" x14ac:dyDescent="0.25">
      <c r="A51">
        <v>2</v>
      </c>
      <c r="B51">
        <v>3</v>
      </c>
      <c r="C51">
        <v>0</v>
      </c>
      <c r="D51">
        <v>0</v>
      </c>
      <c r="E51">
        <v>1</v>
      </c>
      <c r="F51">
        <f>1*'with rf'!H2</f>
        <v>40000</v>
      </c>
      <c r="G51">
        <v>1</v>
      </c>
      <c r="H51" s="3" t="s">
        <v>64</v>
      </c>
    </row>
    <row r="52" spans="1:8" x14ac:dyDescent="0.25">
      <c r="A52">
        <v>3</v>
      </c>
      <c r="B52">
        <v>1</v>
      </c>
      <c r="C52">
        <v>1</v>
      </c>
      <c r="D52">
        <v>1</v>
      </c>
      <c r="E52">
        <v>1</v>
      </c>
      <c r="F52">
        <f>0.5*H2</f>
        <v>20000</v>
      </c>
      <c r="G52">
        <v>0.5</v>
      </c>
      <c r="H52" s="3" t="s">
        <v>60</v>
      </c>
    </row>
    <row r="53" spans="1:8" x14ac:dyDescent="0.25">
      <c r="A53">
        <v>3</v>
      </c>
      <c r="B53">
        <v>1</v>
      </c>
      <c r="C53">
        <v>1</v>
      </c>
      <c r="D53">
        <v>0</v>
      </c>
      <c r="E53">
        <v>0</v>
      </c>
      <c r="F53">
        <f>1*H2</f>
        <v>40000</v>
      </c>
      <c r="G53">
        <v>1</v>
      </c>
      <c r="H53" s="3" t="s">
        <v>63</v>
      </c>
    </row>
    <row r="54" spans="1:8" x14ac:dyDescent="0.25">
      <c r="A54">
        <v>3</v>
      </c>
      <c r="B54">
        <v>1</v>
      </c>
      <c r="C54">
        <v>1</v>
      </c>
      <c r="D54">
        <v>1</v>
      </c>
      <c r="E54">
        <v>0</v>
      </c>
      <c r="F54">
        <f>0.5*H2</f>
        <v>20000</v>
      </c>
      <c r="G54">
        <v>0.5</v>
      </c>
      <c r="H54" s="3" t="s">
        <v>60</v>
      </c>
    </row>
    <row r="55" spans="1:8" x14ac:dyDescent="0.25">
      <c r="A55">
        <v>3</v>
      </c>
      <c r="B55">
        <v>1</v>
      </c>
      <c r="C55">
        <v>1</v>
      </c>
      <c r="D55">
        <v>0</v>
      </c>
      <c r="E55">
        <v>1</v>
      </c>
      <c r="F55">
        <f>1*H2</f>
        <v>40000</v>
      </c>
      <c r="G55">
        <v>1</v>
      </c>
      <c r="H55" s="3" t="s">
        <v>67</v>
      </c>
    </row>
    <row r="56" spans="1:8" x14ac:dyDescent="0.25">
      <c r="A56">
        <v>3</v>
      </c>
      <c r="B56">
        <v>1</v>
      </c>
      <c r="C56">
        <v>0</v>
      </c>
      <c r="D56">
        <v>1</v>
      </c>
      <c r="E56">
        <v>1</v>
      </c>
      <c r="F56">
        <f>0.5*H1</f>
        <v>20000</v>
      </c>
      <c r="G56">
        <v>0.5</v>
      </c>
      <c r="H56" s="3" t="s">
        <v>60</v>
      </c>
    </row>
    <row r="57" spans="1:8" x14ac:dyDescent="0.25">
      <c r="A57">
        <v>3</v>
      </c>
      <c r="B57">
        <v>1</v>
      </c>
      <c r="C57">
        <v>0</v>
      </c>
      <c r="D57">
        <v>0</v>
      </c>
      <c r="E57">
        <v>0</v>
      </c>
      <c r="F57">
        <f>1*H1</f>
        <v>40000</v>
      </c>
      <c r="G57">
        <v>1</v>
      </c>
      <c r="H57" s="3" t="s">
        <v>64</v>
      </c>
    </row>
    <row r="58" spans="1:8" x14ac:dyDescent="0.25">
      <c r="A58">
        <v>3</v>
      </c>
      <c r="B58">
        <v>1</v>
      </c>
      <c r="C58">
        <v>0</v>
      </c>
      <c r="D58">
        <v>1</v>
      </c>
      <c r="E58">
        <v>0</v>
      </c>
      <c r="F58">
        <f>0.5*H1</f>
        <v>20000</v>
      </c>
      <c r="G58">
        <v>0.5</v>
      </c>
      <c r="H58" s="3" t="s">
        <v>60</v>
      </c>
    </row>
    <row r="59" spans="1:8" x14ac:dyDescent="0.25">
      <c r="A59">
        <v>3</v>
      </c>
      <c r="B59">
        <v>1</v>
      </c>
      <c r="C59">
        <v>0</v>
      </c>
      <c r="D59">
        <v>0</v>
      </c>
      <c r="E59">
        <v>1</v>
      </c>
      <c r="F59">
        <f>1*H1</f>
        <v>40000</v>
      </c>
      <c r="G59">
        <v>1</v>
      </c>
      <c r="H59" s="3" t="s">
        <v>64</v>
      </c>
    </row>
    <row r="60" spans="1:8" x14ac:dyDescent="0.25">
      <c r="A60">
        <v>3</v>
      </c>
      <c r="B60">
        <v>2</v>
      </c>
      <c r="C60">
        <v>1</v>
      </c>
      <c r="D60">
        <v>1</v>
      </c>
      <c r="E60">
        <v>1</v>
      </c>
      <c r="F60">
        <f>0.5*H2</f>
        <v>20000</v>
      </c>
      <c r="G60">
        <v>0.5</v>
      </c>
      <c r="H60" s="3" t="s">
        <v>60</v>
      </c>
    </row>
    <row r="61" spans="1:8" x14ac:dyDescent="0.25">
      <c r="A61">
        <v>3</v>
      </c>
      <c r="B61">
        <v>2</v>
      </c>
      <c r="C61">
        <v>1</v>
      </c>
      <c r="D61">
        <v>0</v>
      </c>
      <c r="E61">
        <v>0</v>
      </c>
      <c r="F61">
        <f>1*H2</f>
        <v>40000</v>
      </c>
      <c r="G61">
        <v>1</v>
      </c>
      <c r="H61" s="3" t="s">
        <v>63</v>
      </c>
    </row>
    <row r="62" spans="1:8" x14ac:dyDescent="0.25">
      <c r="A62">
        <v>3</v>
      </c>
      <c r="B62">
        <v>2</v>
      </c>
      <c r="C62">
        <v>1</v>
      </c>
      <c r="D62">
        <v>1</v>
      </c>
      <c r="E62">
        <v>0</v>
      </c>
      <c r="F62">
        <f>0.5*H2</f>
        <v>20000</v>
      </c>
      <c r="G62">
        <v>0.5</v>
      </c>
      <c r="H62" s="3" t="s">
        <v>60</v>
      </c>
    </row>
    <row r="63" spans="1:8" x14ac:dyDescent="0.25">
      <c r="A63">
        <v>3</v>
      </c>
      <c r="B63">
        <v>2</v>
      </c>
      <c r="C63">
        <v>1</v>
      </c>
      <c r="D63">
        <v>0</v>
      </c>
      <c r="E63">
        <v>1</v>
      </c>
      <c r="F63">
        <f>1*H2</f>
        <v>40000</v>
      </c>
      <c r="G63">
        <v>1</v>
      </c>
      <c r="H63" s="3" t="s">
        <v>63</v>
      </c>
    </row>
    <row r="64" spans="1:8" x14ac:dyDescent="0.25">
      <c r="A64">
        <v>3</v>
      </c>
      <c r="B64">
        <v>2</v>
      </c>
      <c r="C64">
        <v>0</v>
      </c>
      <c r="D64">
        <v>1</v>
      </c>
      <c r="E64">
        <v>1</v>
      </c>
      <c r="F64">
        <f>0.5*H1</f>
        <v>20000</v>
      </c>
      <c r="G64">
        <v>0.5</v>
      </c>
      <c r="H64" s="3" t="s">
        <v>60</v>
      </c>
    </row>
    <row r="65" spans="1:8" x14ac:dyDescent="0.25">
      <c r="A65">
        <v>3</v>
      </c>
      <c r="B65">
        <v>2</v>
      </c>
      <c r="C65">
        <v>0</v>
      </c>
      <c r="D65">
        <v>0</v>
      </c>
      <c r="E65">
        <v>0</v>
      </c>
      <c r="F65">
        <f>1*H1</f>
        <v>40000</v>
      </c>
      <c r="G65">
        <v>1</v>
      </c>
      <c r="H65" s="3" t="s">
        <v>64</v>
      </c>
    </row>
    <row r="66" spans="1:8" x14ac:dyDescent="0.25">
      <c r="A66">
        <v>3</v>
      </c>
      <c r="B66">
        <v>2</v>
      </c>
      <c r="C66">
        <v>0</v>
      </c>
      <c r="D66">
        <v>1</v>
      </c>
      <c r="E66">
        <v>0</v>
      </c>
      <c r="F66">
        <f>0.5*H2</f>
        <v>20000</v>
      </c>
      <c r="G66">
        <v>0.5</v>
      </c>
      <c r="H66" s="3" t="s">
        <v>60</v>
      </c>
    </row>
    <row r="67" spans="1:8" x14ac:dyDescent="0.25">
      <c r="A67">
        <v>3</v>
      </c>
      <c r="B67">
        <v>2</v>
      </c>
      <c r="C67">
        <v>0</v>
      </c>
      <c r="D67">
        <v>0</v>
      </c>
      <c r="E67">
        <v>1</v>
      </c>
      <c r="F67">
        <f>1*H1</f>
        <v>40000</v>
      </c>
      <c r="G67">
        <v>1</v>
      </c>
      <c r="H67" s="3" t="s">
        <v>64</v>
      </c>
    </row>
    <row r="68" spans="1:8" x14ac:dyDescent="0.25">
      <c r="A68">
        <v>3</v>
      </c>
      <c r="B68">
        <v>3</v>
      </c>
      <c r="C68">
        <v>1</v>
      </c>
      <c r="D68">
        <v>1</v>
      </c>
      <c r="E68">
        <v>1</v>
      </c>
      <c r="F68">
        <f>0.5*H2</f>
        <v>20000</v>
      </c>
      <c r="G68">
        <v>0.5</v>
      </c>
      <c r="H68" s="3" t="s">
        <v>60</v>
      </c>
    </row>
    <row r="69" spans="1:8" x14ac:dyDescent="0.25">
      <c r="A69">
        <v>3</v>
      </c>
      <c r="B69">
        <v>3</v>
      </c>
      <c r="C69">
        <v>1</v>
      </c>
      <c r="D69">
        <v>0</v>
      </c>
      <c r="E69">
        <v>0</v>
      </c>
      <c r="F69">
        <f>0.8*H2</f>
        <v>32000</v>
      </c>
      <c r="G69">
        <v>0.8</v>
      </c>
      <c r="H69" s="3" t="s">
        <v>68</v>
      </c>
    </row>
    <row r="70" spans="1:8" x14ac:dyDescent="0.25">
      <c r="A70">
        <v>3</v>
      </c>
      <c r="B70">
        <v>3</v>
      </c>
      <c r="C70">
        <v>1</v>
      </c>
      <c r="D70">
        <v>1</v>
      </c>
      <c r="E70">
        <v>0</v>
      </c>
      <c r="F70">
        <f>0.5*H2</f>
        <v>20000</v>
      </c>
      <c r="G70">
        <v>0.5</v>
      </c>
      <c r="H70" s="3" t="s">
        <v>60</v>
      </c>
    </row>
    <row r="71" spans="1:8" x14ac:dyDescent="0.25">
      <c r="A71">
        <v>3</v>
      </c>
      <c r="B71">
        <v>3</v>
      </c>
      <c r="C71">
        <v>1</v>
      </c>
      <c r="D71">
        <v>0</v>
      </c>
      <c r="E71">
        <v>1</v>
      </c>
      <c r="F71">
        <f>0.8*H2</f>
        <v>32000</v>
      </c>
      <c r="G71">
        <v>0.8</v>
      </c>
      <c r="H71" t="s">
        <v>41</v>
      </c>
    </row>
    <row r="72" spans="1:8" x14ac:dyDescent="0.25">
      <c r="A72">
        <v>3</v>
      </c>
      <c r="B72">
        <v>3</v>
      </c>
      <c r="C72">
        <v>0</v>
      </c>
      <c r="D72">
        <v>1</v>
      </c>
      <c r="E72">
        <v>1</v>
      </c>
      <c r="F72">
        <f>0.5*H1</f>
        <v>20000</v>
      </c>
      <c r="G72">
        <v>0.5</v>
      </c>
      <c r="H72" s="3" t="s">
        <v>60</v>
      </c>
    </row>
    <row r="73" spans="1:8" x14ac:dyDescent="0.25">
      <c r="A73">
        <v>3</v>
      </c>
      <c r="B73">
        <v>3</v>
      </c>
      <c r="C73">
        <v>0</v>
      </c>
      <c r="D73">
        <v>0</v>
      </c>
      <c r="E73">
        <v>0</v>
      </c>
      <c r="F73">
        <f>1*H1</f>
        <v>40000</v>
      </c>
      <c r="G73">
        <v>1</v>
      </c>
      <c r="H73" s="3" t="s">
        <v>64</v>
      </c>
    </row>
    <row r="74" spans="1:8" x14ac:dyDescent="0.25">
      <c r="A74">
        <v>3</v>
      </c>
      <c r="B74">
        <v>3</v>
      </c>
      <c r="C74">
        <v>0</v>
      </c>
      <c r="D74">
        <v>1</v>
      </c>
      <c r="E74">
        <v>0</v>
      </c>
      <c r="F74">
        <f>0.5*H1</f>
        <v>20000</v>
      </c>
      <c r="G74">
        <v>0.5</v>
      </c>
      <c r="H74" s="3" t="s">
        <v>60</v>
      </c>
    </row>
    <row r="75" spans="1:8" x14ac:dyDescent="0.25">
      <c r="A75">
        <v>3</v>
      </c>
      <c r="B75">
        <v>3</v>
      </c>
      <c r="C75">
        <v>0</v>
      </c>
      <c r="D75">
        <v>0</v>
      </c>
      <c r="E75">
        <v>1</v>
      </c>
      <c r="F75">
        <f>1*H1</f>
        <v>40000</v>
      </c>
      <c r="G75">
        <v>1</v>
      </c>
      <c r="H75" s="3" t="s">
        <v>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A38" sqref="A38:XFD49"/>
    </sheetView>
  </sheetViews>
  <sheetFormatPr defaultRowHeight="15" x14ac:dyDescent="0.25"/>
  <sheetData>
    <row r="1" spans="1:7" x14ac:dyDescent="0.25">
      <c r="A1" s="1" t="s">
        <v>19</v>
      </c>
      <c r="B1" s="1" t="s">
        <v>18</v>
      </c>
      <c r="C1" s="1" t="s">
        <v>31</v>
      </c>
      <c r="D1" s="1" t="s">
        <v>32</v>
      </c>
      <c r="E1" s="1" t="s">
        <v>33</v>
      </c>
      <c r="F1" s="1" t="s">
        <v>22</v>
      </c>
      <c r="G1" s="1" t="s">
        <v>47</v>
      </c>
    </row>
    <row r="2" spans="1:7" x14ac:dyDescent="0.25">
      <c r="A2">
        <v>1</v>
      </c>
      <c r="B2">
        <v>1</v>
      </c>
      <c r="C2">
        <v>0</v>
      </c>
      <c r="D2">
        <v>1</v>
      </c>
      <c r="E2">
        <v>1</v>
      </c>
      <c r="F2">
        <v>20000</v>
      </c>
      <c r="G2">
        <v>0.5</v>
      </c>
    </row>
    <row r="3" spans="1:7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</v>
      </c>
      <c r="B4">
        <v>1</v>
      </c>
      <c r="C4">
        <v>0</v>
      </c>
      <c r="D4">
        <v>1</v>
      </c>
      <c r="E4">
        <v>0</v>
      </c>
      <c r="F4">
        <v>20000</v>
      </c>
      <c r="G4">
        <v>0.5</v>
      </c>
    </row>
    <row r="5" spans="1:7" x14ac:dyDescent="0.25">
      <c r="A5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</row>
    <row r="6" spans="1:7" x14ac:dyDescent="0.25">
      <c r="A6">
        <v>1</v>
      </c>
      <c r="B6">
        <v>2</v>
      </c>
      <c r="C6">
        <v>0</v>
      </c>
      <c r="D6">
        <v>1</v>
      </c>
      <c r="E6">
        <v>1</v>
      </c>
      <c r="F6">
        <v>20000</v>
      </c>
      <c r="G6">
        <v>0.5</v>
      </c>
    </row>
    <row r="7" spans="1:7" x14ac:dyDescent="0.25">
      <c r="A7">
        <v>1</v>
      </c>
      <c r="B7">
        <v>2</v>
      </c>
      <c r="C7">
        <v>0</v>
      </c>
      <c r="D7">
        <v>0</v>
      </c>
      <c r="E7">
        <v>0</v>
      </c>
      <c r="F7">
        <v>8000</v>
      </c>
      <c r="G7">
        <v>0.2</v>
      </c>
    </row>
    <row r="8" spans="1:7" x14ac:dyDescent="0.25">
      <c r="A8">
        <v>1</v>
      </c>
      <c r="B8">
        <v>2</v>
      </c>
      <c r="C8">
        <v>0</v>
      </c>
      <c r="D8">
        <v>1</v>
      </c>
      <c r="E8">
        <v>0</v>
      </c>
      <c r="F8">
        <v>20000</v>
      </c>
      <c r="G8">
        <v>0.5</v>
      </c>
    </row>
    <row r="9" spans="1:7" x14ac:dyDescent="0.25">
      <c r="A9">
        <v>1</v>
      </c>
      <c r="B9">
        <v>2</v>
      </c>
      <c r="C9">
        <v>0</v>
      </c>
      <c r="D9">
        <v>0</v>
      </c>
      <c r="E9">
        <v>1</v>
      </c>
      <c r="F9">
        <v>0</v>
      </c>
      <c r="G9">
        <v>0</v>
      </c>
    </row>
    <row r="10" spans="1:7" x14ac:dyDescent="0.25">
      <c r="A10">
        <v>1</v>
      </c>
      <c r="B10">
        <v>3</v>
      </c>
      <c r="C10">
        <v>0</v>
      </c>
      <c r="D10">
        <v>1</v>
      </c>
      <c r="E10">
        <v>1</v>
      </c>
      <c r="F10">
        <v>20000</v>
      </c>
      <c r="G10">
        <v>0.5</v>
      </c>
    </row>
    <row r="11" spans="1:7" x14ac:dyDescent="0.25">
      <c r="A11">
        <v>1</v>
      </c>
      <c r="B11">
        <v>3</v>
      </c>
      <c r="C11">
        <v>0</v>
      </c>
      <c r="D11">
        <v>0</v>
      </c>
      <c r="E11">
        <v>0</v>
      </c>
      <c r="F11">
        <v>16000</v>
      </c>
      <c r="G11">
        <v>0.4</v>
      </c>
    </row>
    <row r="12" spans="1:7" x14ac:dyDescent="0.25">
      <c r="A12">
        <v>1</v>
      </c>
      <c r="B12">
        <v>3</v>
      </c>
      <c r="C12">
        <v>0</v>
      </c>
      <c r="D12">
        <v>1</v>
      </c>
      <c r="E12">
        <v>0</v>
      </c>
      <c r="F12">
        <v>20000</v>
      </c>
      <c r="G12">
        <v>0.5</v>
      </c>
    </row>
    <row r="13" spans="1:7" x14ac:dyDescent="0.25">
      <c r="A13">
        <v>1</v>
      </c>
      <c r="B13">
        <v>3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7" x14ac:dyDescent="0.25">
      <c r="A14">
        <v>2</v>
      </c>
      <c r="B14">
        <v>1</v>
      </c>
      <c r="C14">
        <v>0</v>
      </c>
      <c r="D14">
        <v>1</v>
      </c>
      <c r="E14">
        <v>1</v>
      </c>
      <c r="F14">
        <v>20000</v>
      </c>
      <c r="G14">
        <v>0.5</v>
      </c>
    </row>
    <row r="15" spans="1:7" x14ac:dyDescent="0.25">
      <c r="A15">
        <v>2</v>
      </c>
      <c r="B15">
        <v>1</v>
      </c>
      <c r="C15">
        <v>0</v>
      </c>
      <c r="D15">
        <v>0</v>
      </c>
      <c r="E15">
        <v>0</v>
      </c>
      <c r="F15">
        <v>40000</v>
      </c>
      <c r="G15">
        <v>1</v>
      </c>
    </row>
    <row r="16" spans="1:7" x14ac:dyDescent="0.25">
      <c r="A16">
        <v>2</v>
      </c>
      <c r="B16">
        <v>1</v>
      </c>
      <c r="C16">
        <v>0</v>
      </c>
      <c r="D16">
        <v>1</v>
      </c>
      <c r="E16">
        <v>0</v>
      </c>
      <c r="F16">
        <v>20000</v>
      </c>
      <c r="G16">
        <v>0.5</v>
      </c>
    </row>
    <row r="17" spans="1:7" x14ac:dyDescent="0.25">
      <c r="A17">
        <v>2</v>
      </c>
      <c r="B17">
        <v>1</v>
      </c>
      <c r="C17">
        <v>0</v>
      </c>
      <c r="D17">
        <v>0</v>
      </c>
      <c r="E17">
        <v>1</v>
      </c>
      <c r="F17">
        <v>40000</v>
      </c>
      <c r="G17">
        <v>1</v>
      </c>
    </row>
    <row r="18" spans="1:7" x14ac:dyDescent="0.25">
      <c r="A18">
        <v>2</v>
      </c>
      <c r="B18">
        <v>2</v>
      </c>
      <c r="C18">
        <v>0</v>
      </c>
      <c r="D18">
        <v>1</v>
      </c>
      <c r="E18">
        <v>1</v>
      </c>
      <c r="F18">
        <v>20000</v>
      </c>
      <c r="G18">
        <v>0.5</v>
      </c>
    </row>
    <row r="19" spans="1:7" x14ac:dyDescent="0.25">
      <c r="A19">
        <v>2</v>
      </c>
      <c r="B19">
        <v>2</v>
      </c>
      <c r="C19">
        <v>0</v>
      </c>
      <c r="D19">
        <v>0</v>
      </c>
      <c r="E19">
        <v>0</v>
      </c>
      <c r="F19">
        <v>40000</v>
      </c>
      <c r="G19">
        <v>1</v>
      </c>
    </row>
    <row r="20" spans="1:7" x14ac:dyDescent="0.25">
      <c r="A20">
        <v>2</v>
      </c>
      <c r="B20">
        <v>2</v>
      </c>
      <c r="C20">
        <v>0</v>
      </c>
      <c r="D20">
        <v>1</v>
      </c>
      <c r="E20">
        <v>0</v>
      </c>
      <c r="F20">
        <v>20000</v>
      </c>
      <c r="G20">
        <v>0.5</v>
      </c>
    </row>
    <row r="21" spans="1:7" x14ac:dyDescent="0.25">
      <c r="A21">
        <v>2</v>
      </c>
      <c r="B21">
        <v>2</v>
      </c>
      <c r="C21">
        <v>0</v>
      </c>
      <c r="D21">
        <v>0</v>
      </c>
      <c r="E21">
        <v>1</v>
      </c>
      <c r="F21">
        <v>40000</v>
      </c>
      <c r="G21">
        <v>1</v>
      </c>
    </row>
    <row r="22" spans="1:7" x14ac:dyDescent="0.25">
      <c r="A22">
        <v>2</v>
      </c>
      <c r="B22">
        <v>3</v>
      </c>
      <c r="C22">
        <v>0</v>
      </c>
      <c r="D22">
        <v>1</v>
      </c>
      <c r="E22">
        <v>1</v>
      </c>
      <c r="F22">
        <v>20000</v>
      </c>
      <c r="G22">
        <v>0.5</v>
      </c>
    </row>
    <row r="23" spans="1:7" x14ac:dyDescent="0.25">
      <c r="A23">
        <v>2</v>
      </c>
      <c r="B23">
        <v>3</v>
      </c>
      <c r="C23">
        <v>0</v>
      </c>
      <c r="D23">
        <v>0</v>
      </c>
      <c r="E23">
        <v>0</v>
      </c>
      <c r="F23">
        <v>40000</v>
      </c>
      <c r="G23">
        <v>1</v>
      </c>
    </row>
    <row r="24" spans="1:7" x14ac:dyDescent="0.25">
      <c r="A24">
        <v>2</v>
      </c>
      <c r="B24">
        <v>3</v>
      </c>
      <c r="C24">
        <v>0</v>
      </c>
      <c r="D24">
        <v>1</v>
      </c>
      <c r="E24">
        <v>0</v>
      </c>
      <c r="F24">
        <v>20000</v>
      </c>
      <c r="G24">
        <v>0.5</v>
      </c>
    </row>
    <row r="25" spans="1:7" x14ac:dyDescent="0.25">
      <c r="A25">
        <v>2</v>
      </c>
      <c r="B25">
        <v>3</v>
      </c>
      <c r="C25">
        <v>0</v>
      </c>
      <c r="D25">
        <v>0</v>
      </c>
      <c r="E25">
        <v>1</v>
      </c>
      <c r="F25">
        <v>40000</v>
      </c>
      <c r="G25">
        <v>1</v>
      </c>
    </row>
    <row r="26" spans="1:7" x14ac:dyDescent="0.25">
      <c r="A26">
        <v>3</v>
      </c>
      <c r="B26">
        <v>1</v>
      </c>
      <c r="C26">
        <v>0</v>
      </c>
      <c r="D26">
        <v>1</v>
      </c>
      <c r="E26">
        <v>1</v>
      </c>
      <c r="F26">
        <v>20000</v>
      </c>
      <c r="G26">
        <v>0.5</v>
      </c>
    </row>
    <row r="27" spans="1:7" x14ac:dyDescent="0.25">
      <c r="A27">
        <v>3</v>
      </c>
      <c r="B27">
        <v>1</v>
      </c>
      <c r="C27">
        <v>0</v>
      </c>
      <c r="D27">
        <v>0</v>
      </c>
      <c r="E27">
        <v>0</v>
      </c>
      <c r="F27">
        <v>40000</v>
      </c>
      <c r="G27">
        <v>1</v>
      </c>
    </row>
    <row r="28" spans="1:7" x14ac:dyDescent="0.25">
      <c r="A28">
        <v>3</v>
      </c>
      <c r="B28">
        <v>1</v>
      </c>
      <c r="C28">
        <v>0</v>
      </c>
      <c r="D28">
        <v>1</v>
      </c>
      <c r="E28">
        <v>0</v>
      </c>
      <c r="F28">
        <v>20000</v>
      </c>
      <c r="G28">
        <v>0.5</v>
      </c>
    </row>
    <row r="29" spans="1:7" x14ac:dyDescent="0.25">
      <c r="A29">
        <v>3</v>
      </c>
      <c r="B29">
        <v>1</v>
      </c>
      <c r="C29">
        <v>0</v>
      </c>
      <c r="D29">
        <v>0</v>
      </c>
      <c r="E29">
        <v>1</v>
      </c>
      <c r="F29">
        <v>40000</v>
      </c>
      <c r="G29">
        <v>1</v>
      </c>
    </row>
    <row r="30" spans="1:7" x14ac:dyDescent="0.25">
      <c r="A30">
        <v>3</v>
      </c>
      <c r="B30">
        <v>2</v>
      </c>
      <c r="C30">
        <v>0</v>
      </c>
      <c r="D30">
        <v>1</v>
      </c>
      <c r="E30">
        <v>1</v>
      </c>
      <c r="F30">
        <v>20000</v>
      </c>
      <c r="G30">
        <v>0.5</v>
      </c>
    </row>
    <row r="31" spans="1:7" x14ac:dyDescent="0.25">
      <c r="A31">
        <v>3</v>
      </c>
      <c r="B31">
        <v>2</v>
      </c>
      <c r="C31">
        <v>0</v>
      </c>
      <c r="D31">
        <v>0</v>
      </c>
      <c r="E31">
        <v>0</v>
      </c>
      <c r="F31">
        <v>40000</v>
      </c>
      <c r="G31">
        <v>1</v>
      </c>
    </row>
    <row r="32" spans="1:7" x14ac:dyDescent="0.25">
      <c r="A32">
        <v>3</v>
      </c>
      <c r="B32">
        <v>2</v>
      </c>
      <c r="C32">
        <v>0</v>
      </c>
      <c r="D32">
        <v>1</v>
      </c>
      <c r="E32">
        <v>0</v>
      </c>
      <c r="F32">
        <v>20000</v>
      </c>
      <c r="G32">
        <v>0.5</v>
      </c>
    </row>
    <row r="33" spans="1:7" x14ac:dyDescent="0.25">
      <c r="A33">
        <v>3</v>
      </c>
      <c r="B33">
        <v>2</v>
      </c>
      <c r="C33">
        <v>0</v>
      </c>
      <c r="D33">
        <v>0</v>
      </c>
      <c r="E33">
        <v>1</v>
      </c>
      <c r="F33">
        <v>40000</v>
      </c>
      <c r="G33">
        <v>1</v>
      </c>
    </row>
    <row r="34" spans="1:7" x14ac:dyDescent="0.25">
      <c r="A34">
        <v>3</v>
      </c>
      <c r="B34">
        <v>3</v>
      </c>
      <c r="C34">
        <v>0</v>
      </c>
      <c r="D34">
        <v>1</v>
      </c>
      <c r="E34">
        <v>1</v>
      </c>
      <c r="F34">
        <v>20000</v>
      </c>
      <c r="G34">
        <v>0.5</v>
      </c>
    </row>
    <row r="35" spans="1:7" x14ac:dyDescent="0.25">
      <c r="A35">
        <v>3</v>
      </c>
      <c r="B35">
        <v>3</v>
      </c>
      <c r="C35">
        <v>0</v>
      </c>
      <c r="D35">
        <v>0</v>
      </c>
      <c r="E35">
        <v>0</v>
      </c>
      <c r="F35">
        <v>40000</v>
      </c>
      <c r="G35">
        <v>1</v>
      </c>
    </row>
    <row r="36" spans="1:7" x14ac:dyDescent="0.25">
      <c r="A36">
        <v>3</v>
      </c>
      <c r="B36">
        <v>3</v>
      </c>
      <c r="C36">
        <v>0</v>
      </c>
      <c r="D36">
        <v>1</v>
      </c>
      <c r="E36">
        <v>0</v>
      </c>
      <c r="F36">
        <v>20000</v>
      </c>
      <c r="G36">
        <v>0.5</v>
      </c>
    </row>
    <row r="37" spans="1:7" x14ac:dyDescent="0.25">
      <c r="A37">
        <v>3</v>
      </c>
      <c r="B37">
        <v>3</v>
      </c>
      <c r="C37">
        <v>0</v>
      </c>
      <c r="D37">
        <v>0</v>
      </c>
      <c r="E37">
        <v>1</v>
      </c>
      <c r="F37">
        <v>40000</v>
      </c>
      <c r="G37">
        <v>1</v>
      </c>
    </row>
    <row r="38" spans="1:7" s="5" customFormat="1" x14ac:dyDescent="0.25">
      <c r="A38" s="5">
        <v>1</v>
      </c>
      <c r="B38" s="5">
        <v>1</v>
      </c>
      <c r="C38" s="5">
        <v>1</v>
      </c>
      <c r="D38" s="5">
        <v>1</v>
      </c>
      <c r="E38" s="5">
        <v>1</v>
      </c>
      <c r="F38" s="5">
        <v>24000</v>
      </c>
      <c r="G38" s="5">
        <v>0.6</v>
      </c>
    </row>
    <row r="39" spans="1:7" s="5" customFormat="1" x14ac:dyDescent="0.25">
      <c r="A39" s="5">
        <v>1</v>
      </c>
      <c r="B39" s="5">
        <v>1</v>
      </c>
      <c r="C39" s="5">
        <v>1</v>
      </c>
      <c r="D39" s="5">
        <v>0</v>
      </c>
      <c r="E39" s="5">
        <v>0</v>
      </c>
      <c r="F39" s="5">
        <v>0</v>
      </c>
      <c r="G39" s="5">
        <v>0</v>
      </c>
    </row>
    <row r="40" spans="1:7" s="5" customFormat="1" x14ac:dyDescent="0.25">
      <c r="A40" s="5">
        <v>1</v>
      </c>
      <c r="B40" s="5">
        <v>1</v>
      </c>
      <c r="C40" s="5">
        <v>1</v>
      </c>
      <c r="D40" s="5">
        <v>1</v>
      </c>
      <c r="E40" s="5">
        <v>0</v>
      </c>
      <c r="F40" s="5">
        <v>20000</v>
      </c>
      <c r="G40" s="5">
        <v>0.5</v>
      </c>
    </row>
    <row r="41" spans="1:7" s="5" customFormat="1" x14ac:dyDescent="0.25">
      <c r="A41" s="5">
        <v>1</v>
      </c>
      <c r="B41" s="5">
        <v>1</v>
      </c>
      <c r="C41" s="5">
        <v>1</v>
      </c>
      <c r="D41" s="5">
        <v>0</v>
      </c>
      <c r="E41" s="5">
        <v>1</v>
      </c>
      <c r="F41" s="5">
        <v>20000</v>
      </c>
      <c r="G41" s="5">
        <v>0.5</v>
      </c>
    </row>
    <row r="42" spans="1:7" s="5" customFormat="1" x14ac:dyDescent="0.25">
      <c r="A42" s="5">
        <v>1</v>
      </c>
      <c r="B42" s="5">
        <v>2</v>
      </c>
      <c r="C42" s="5">
        <v>1</v>
      </c>
      <c r="D42" s="5">
        <v>1</v>
      </c>
      <c r="E42" s="5">
        <v>1</v>
      </c>
      <c r="F42" s="5">
        <v>24000</v>
      </c>
      <c r="G42" s="5">
        <v>0.6</v>
      </c>
    </row>
    <row r="43" spans="1:7" s="5" customFormat="1" x14ac:dyDescent="0.25">
      <c r="A43" s="5">
        <v>1</v>
      </c>
      <c r="B43" s="5">
        <v>2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</row>
    <row r="44" spans="1:7" s="5" customFormat="1" x14ac:dyDescent="0.25">
      <c r="A44" s="5">
        <v>1</v>
      </c>
      <c r="B44" s="5">
        <v>2</v>
      </c>
      <c r="C44" s="5">
        <v>1</v>
      </c>
      <c r="D44" s="5">
        <v>1</v>
      </c>
      <c r="E44" s="5">
        <v>0</v>
      </c>
      <c r="F44" s="5">
        <v>20000</v>
      </c>
      <c r="G44" s="5">
        <v>0.5</v>
      </c>
    </row>
    <row r="45" spans="1:7" s="5" customFormat="1" x14ac:dyDescent="0.25">
      <c r="A45" s="5">
        <v>1</v>
      </c>
      <c r="B45" s="5">
        <v>2</v>
      </c>
      <c r="C45" s="5">
        <v>1</v>
      </c>
      <c r="D45" s="5">
        <v>0</v>
      </c>
      <c r="E45" s="5">
        <v>1</v>
      </c>
      <c r="F45" s="5">
        <v>40000</v>
      </c>
      <c r="G45" s="5">
        <v>1</v>
      </c>
    </row>
    <row r="46" spans="1:7" s="5" customFormat="1" x14ac:dyDescent="0.25">
      <c r="A46" s="5">
        <v>1</v>
      </c>
      <c r="B46" s="5">
        <v>3</v>
      </c>
      <c r="C46" s="5">
        <v>1</v>
      </c>
      <c r="D46" s="5">
        <v>1</v>
      </c>
      <c r="E46" s="5">
        <v>1</v>
      </c>
      <c r="F46" s="5">
        <v>32000</v>
      </c>
      <c r="G46" s="5">
        <v>0.8</v>
      </c>
    </row>
    <row r="47" spans="1:7" s="5" customFormat="1" x14ac:dyDescent="0.25">
      <c r="A47" s="5">
        <v>1</v>
      </c>
      <c r="B47" s="5">
        <v>3</v>
      </c>
      <c r="C47" s="5">
        <v>1</v>
      </c>
      <c r="D47" s="5">
        <v>0</v>
      </c>
      <c r="E47" s="5">
        <v>0</v>
      </c>
      <c r="F47" s="5">
        <v>16000</v>
      </c>
      <c r="G47" s="5">
        <v>0.4</v>
      </c>
    </row>
    <row r="48" spans="1:7" s="5" customFormat="1" x14ac:dyDescent="0.25">
      <c r="A48" s="5">
        <v>1</v>
      </c>
      <c r="B48" s="5">
        <v>3</v>
      </c>
      <c r="C48" s="5">
        <v>1</v>
      </c>
      <c r="D48" s="5">
        <v>1</v>
      </c>
      <c r="E48" s="5">
        <v>0</v>
      </c>
      <c r="F48" s="5">
        <v>20000</v>
      </c>
      <c r="G48" s="5">
        <v>0.5</v>
      </c>
    </row>
    <row r="49" spans="1:7" s="5" customFormat="1" x14ac:dyDescent="0.25">
      <c r="A49" s="5">
        <v>1</v>
      </c>
      <c r="B49" s="5">
        <v>3</v>
      </c>
      <c r="C49" s="5">
        <v>1</v>
      </c>
      <c r="D49" s="5">
        <v>0</v>
      </c>
      <c r="E49" s="5">
        <v>1</v>
      </c>
      <c r="F49" s="5">
        <v>40000</v>
      </c>
      <c r="G49" s="5">
        <v>1</v>
      </c>
    </row>
    <row r="50" spans="1:7" x14ac:dyDescent="0.25">
      <c r="A50">
        <v>2</v>
      </c>
      <c r="B50">
        <v>1</v>
      </c>
      <c r="C50">
        <v>1</v>
      </c>
      <c r="D50">
        <v>1</v>
      </c>
      <c r="E50">
        <v>1</v>
      </c>
      <c r="F50">
        <v>20000</v>
      </c>
      <c r="G50">
        <v>0.5</v>
      </c>
    </row>
    <row r="51" spans="1:7" x14ac:dyDescent="0.25">
      <c r="A51">
        <v>2</v>
      </c>
      <c r="B51">
        <v>1</v>
      </c>
      <c r="C51">
        <v>1</v>
      </c>
      <c r="D51">
        <v>0</v>
      </c>
      <c r="E51">
        <v>0</v>
      </c>
      <c r="F51">
        <v>40000</v>
      </c>
      <c r="G51">
        <v>1</v>
      </c>
    </row>
    <row r="52" spans="1:7" x14ac:dyDescent="0.25">
      <c r="A52">
        <v>2</v>
      </c>
      <c r="B52">
        <v>1</v>
      </c>
      <c r="C52">
        <v>1</v>
      </c>
      <c r="D52">
        <v>1</v>
      </c>
      <c r="E52">
        <v>0</v>
      </c>
      <c r="F52">
        <v>20000</v>
      </c>
      <c r="G52">
        <v>0.5</v>
      </c>
    </row>
    <row r="53" spans="1:7" x14ac:dyDescent="0.25">
      <c r="A53">
        <v>2</v>
      </c>
      <c r="B53">
        <v>1</v>
      </c>
      <c r="C53">
        <v>1</v>
      </c>
      <c r="D53">
        <v>0</v>
      </c>
      <c r="E53">
        <v>1</v>
      </c>
      <c r="F53">
        <v>40000</v>
      </c>
      <c r="G53">
        <v>1</v>
      </c>
    </row>
    <row r="54" spans="1:7" x14ac:dyDescent="0.25">
      <c r="A54">
        <v>2</v>
      </c>
      <c r="B54">
        <v>2</v>
      </c>
      <c r="C54">
        <v>1</v>
      </c>
      <c r="D54">
        <v>1</v>
      </c>
      <c r="E54">
        <v>1</v>
      </c>
      <c r="F54">
        <v>20000</v>
      </c>
      <c r="G54">
        <v>0.5</v>
      </c>
    </row>
    <row r="55" spans="1:7" x14ac:dyDescent="0.25">
      <c r="A55">
        <v>2</v>
      </c>
      <c r="B55">
        <v>2</v>
      </c>
      <c r="C55">
        <v>1</v>
      </c>
      <c r="D55">
        <v>0</v>
      </c>
      <c r="E55">
        <v>0</v>
      </c>
      <c r="F55">
        <v>32000</v>
      </c>
      <c r="G55">
        <v>0.8</v>
      </c>
    </row>
    <row r="56" spans="1:7" x14ac:dyDescent="0.25">
      <c r="A56">
        <v>2</v>
      </c>
      <c r="B56">
        <v>2</v>
      </c>
      <c r="C56">
        <v>1</v>
      </c>
      <c r="D56">
        <v>1</v>
      </c>
      <c r="E56">
        <v>0</v>
      </c>
      <c r="F56">
        <v>20000</v>
      </c>
      <c r="G56">
        <v>0.5</v>
      </c>
    </row>
    <row r="57" spans="1:7" x14ac:dyDescent="0.25">
      <c r="A57">
        <v>2</v>
      </c>
      <c r="B57">
        <v>2</v>
      </c>
      <c r="C57">
        <v>1</v>
      </c>
      <c r="D57">
        <v>0</v>
      </c>
      <c r="E57">
        <v>1</v>
      </c>
      <c r="F57">
        <v>40000</v>
      </c>
      <c r="G57">
        <v>1</v>
      </c>
    </row>
    <row r="58" spans="1:7" x14ac:dyDescent="0.25">
      <c r="A58">
        <v>2</v>
      </c>
      <c r="B58">
        <v>3</v>
      </c>
      <c r="C58">
        <v>1</v>
      </c>
      <c r="D58">
        <v>1</v>
      </c>
      <c r="E58">
        <v>1</v>
      </c>
      <c r="F58">
        <v>20000</v>
      </c>
      <c r="G58">
        <v>0.5</v>
      </c>
    </row>
    <row r="59" spans="1:7" x14ac:dyDescent="0.25">
      <c r="A59">
        <v>2</v>
      </c>
      <c r="B59">
        <v>3</v>
      </c>
      <c r="C59">
        <v>1</v>
      </c>
      <c r="D59">
        <v>0</v>
      </c>
      <c r="E59">
        <v>0</v>
      </c>
      <c r="F59">
        <v>40000</v>
      </c>
      <c r="G59">
        <v>1</v>
      </c>
    </row>
    <row r="60" spans="1:7" x14ac:dyDescent="0.25">
      <c r="A60">
        <v>2</v>
      </c>
      <c r="B60">
        <v>3</v>
      </c>
      <c r="C60">
        <v>1</v>
      </c>
      <c r="D60">
        <v>1</v>
      </c>
      <c r="E60">
        <v>0</v>
      </c>
      <c r="F60">
        <v>20000</v>
      </c>
      <c r="G60">
        <v>0.5</v>
      </c>
    </row>
    <row r="61" spans="1:7" x14ac:dyDescent="0.25">
      <c r="A61">
        <v>2</v>
      </c>
      <c r="B61">
        <v>3</v>
      </c>
      <c r="C61">
        <v>1</v>
      </c>
      <c r="D61">
        <v>0</v>
      </c>
      <c r="E61">
        <v>1</v>
      </c>
      <c r="F61">
        <v>40000</v>
      </c>
      <c r="G61">
        <v>1</v>
      </c>
    </row>
    <row r="62" spans="1:7" x14ac:dyDescent="0.25">
      <c r="A62">
        <v>3</v>
      </c>
      <c r="B62">
        <v>1</v>
      </c>
      <c r="C62">
        <v>1</v>
      </c>
      <c r="D62">
        <v>1</v>
      </c>
      <c r="E62">
        <v>1</v>
      </c>
      <c r="F62">
        <v>20000</v>
      </c>
      <c r="G62">
        <v>0.5</v>
      </c>
    </row>
    <row r="63" spans="1:7" x14ac:dyDescent="0.25">
      <c r="A63">
        <v>3</v>
      </c>
      <c r="B63">
        <v>1</v>
      </c>
      <c r="C63">
        <v>1</v>
      </c>
      <c r="D63">
        <v>0</v>
      </c>
      <c r="E63">
        <v>0</v>
      </c>
      <c r="F63">
        <v>40000</v>
      </c>
      <c r="G63">
        <v>1</v>
      </c>
    </row>
    <row r="64" spans="1:7" x14ac:dyDescent="0.25">
      <c r="A64">
        <v>3</v>
      </c>
      <c r="B64">
        <v>1</v>
      </c>
      <c r="C64">
        <v>1</v>
      </c>
      <c r="D64">
        <v>1</v>
      </c>
      <c r="E64">
        <v>0</v>
      </c>
      <c r="F64">
        <v>20000</v>
      </c>
      <c r="G64">
        <v>0.5</v>
      </c>
    </row>
    <row r="65" spans="1:7" x14ac:dyDescent="0.25">
      <c r="A65">
        <v>3</v>
      </c>
      <c r="B65">
        <v>1</v>
      </c>
      <c r="C65">
        <v>1</v>
      </c>
      <c r="D65">
        <v>0</v>
      </c>
      <c r="E65">
        <v>1</v>
      </c>
      <c r="F65">
        <v>40000</v>
      </c>
      <c r="G65">
        <v>1</v>
      </c>
    </row>
    <row r="66" spans="1:7" x14ac:dyDescent="0.25">
      <c r="A66">
        <v>3</v>
      </c>
      <c r="B66">
        <v>2</v>
      </c>
      <c r="C66">
        <v>1</v>
      </c>
      <c r="D66">
        <v>1</v>
      </c>
      <c r="E66">
        <v>1</v>
      </c>
      <c r="F66">
        <v>20000</v>
      </c>
      <c r="G66">
        <v>0.5</v>
      </c>
    </row>
    <row r="67" spans="1:7" x14ac:dyDescent="0.25">
      <c r="A67">
        <v>3</v>
      </c>
      <c r="B67">
        <v>2</v>
      </c>
      <c r="C67">
        <v>1</v>
      </c>
      <c r="D67">
        <v>0</v>
      </c>
      <c r="E67">
        <v>0</v>
      </c>
      <c r="F67">
        <v>40000</v>
      </c>
      <c r="G67">
        <v>1</v>
      </c>
    </row>
    <row r="68" spans="1:7" x14ac:dyDescent="0.25">
      <c r="A68">
        <v>3</v>
      </c>
      <c r="B68">
        <v>2</v>
      </c>
      <c r="C68">
        <v>1</v>
      </c>
      <c r="D68">
        <v>1</v>
      </c>
      <c r="E68">
        <v>0</v>
      </c>
      <c r="F68">
        <v>20000</v>
      </c>
      <c r="G68">
        <v>0.5</v>
      </c>
    </row>
    <row r="69" spans="1:7" x14ac:dyDescent="0.25">
      <c r="A69">
        <v>3</v>
      </c>
      <c r="B69">
        <v>2</v>
      </c>
      <c r="C69">
        <v>1</v>
      </c>
      <c r="D69">
        <v>0</v>
      </c>
      <c r="E69">
        <v>1</v>
      </c>
      <c r="F69">
        <v>40000</v>
      </c>
      <c r="G69">
        <v>1</v>
      </c>
    </row>
    <row r="70" spans="1:7" x14ac:dyDescent="0.25">
      <c r="A70">
        <v>3</v>
      </c>
      <c r="B70">
        <v>3</v>
      </c>
      <c r="C70">
        <v>1</v>
      </c>
      <c r="D70">
        <v>1</v>
      </c>
      <c r="E70">
        <v>1</v>
      </c>
      <c r="F70">
        <v>20000</v>
      </c>
      <c r="G70">
        <v>0.5</v>
      </c>
    </row>
    <row r="71" spans="1:7" x14ac:dyDescent="0.25">
      <c r="A71">
        <v>3</v>
      </c>
      <c r="B71">
        <v>3</v>
      </c>
      <c r="C71">
        <v>1</v>
      </c>
      <c r="D71">
        <v>0</v>
      </c>
      <c r="E71">
        <v>0</v>
      </c>
      <c r="F71">
        <v>32000</v>
      </c>
      <c r="G71">
        <v>0.8</v>
      </c>
    </row>
    <row r="72" spans="1:7" x14ac:dyDescent="0.25">
      <c r="A72">
        <v>3</v>
      </c>
      <c r="B72">
        <v>3</v>
      </c>
      <c r="C72">
        <v>1</v>
      </c>
      <c r="D72">
        <v>1</v>
      </c>
      <c r="E72">
        <v>0</v>
      </c>
      <c r="F72">
        <v>20000</v>
      </c>
      <c r="G72">
        <v>0.5</v>
      </c>
    </row>
    <row r="73" spans="1:7" x14ac:dyDescent="0.25">
      <c r="A73">
        <v>3</v>
      </c>
      <c r="B73">
        <v>3</v>
      </c>
      <c r="C73">
        <v>1</v>
      </c>
      <c r="D73">
        <v>0</v>
      </c>
      <c r="E73">
        <v>1</v>
      </c>
      <c r="F73">
        <v>32000</v>
      </c>
      <c r="G73">
        <v>0.8</v>
      </c>
    </row>
  </sheetData>
  <sortState ref="A2:G75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with rf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Burchfield</dc:creator>
  <cp:lastModifiedBy>Emily Burchfield</cp:lastModifiedBy>
  <dcterms:created xsi:type="dcterms:W3CDTF">2016-01-28T17:45:02Z</dcterms:created>
  <dcterms:modified xsi:type="dcterms:W3CDTF">2016-03-23T21:11:52Z</dcterms:modified>
</cp:coreProperties>
</file>