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150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B122" i="6"/>
  <c r="B123"/>
  <c r="B124"/>
  <c r="B125"/>
  <c r="B126"/>
  <c r="B127"/>
  <c r="B128"/>
  <c r="B129"/>
  <c r="B130"/>
  <c r="B131"/>
  <c r="B132"/>
  <c r="B133"/>
  <c r="B134"/>
  <c r="B135"/>
  <c r="D135"/>
  <c r="C135"/>
  <c r="E135"/>
  <c r="D134"/>
  <c r="C134"/>
  <c r="E134"/>
  <c r="D133"/>
  <c r="C133"/>
  <c r="E133"/>
  <c r="D132"/>
  <c r="C132"/>
  <c r="D131"/>
  <c r="C131"/>
  <c r="F131"/>
  <c r="G131"/>
  <c r="D130"/>
  <c r="C130"/>
  <c r="E130"/>
  <c r="D129"/>
  <c r="C129"/>
  <c r="F129"/>
  <c r="G129"/>
  <c r="D128"/>
  <c r="C128"/>
  <c r="D127"/>
  <c r="C127"/>
  <c r="F127"/>
  <c r="G127"/>
  <c r="D126"/>
  <c r="C126"/>
  <c r="E126"/>
  <c r="D125"/>
  <c r="C125"/>
  <c r="F125"/>
  <c r="G125"/>
  <c r="D124"/>
  <c r="C124"/>
  <c r="D123"/>
  <c r="C123"/>
  <c r="F123"/>
  <c r="G123"/>
  <c r="D122"/>
  <c r="C122"/>
  <c r="E122"/>
  <c r="D121"/>
  <c r="C121"/>
  <c r="F121"/>
  <c r="G121"/>
  <c r="D99"/>
  <c r="D98"/>
  <c r="D97"/>
  <c r="D89"/>
  <c r="D86"/>
  <c r="D87"/>
  <c r="D88"/>
  <c r="E89"/>
  <c r="E87"/>
  <c r="E88"/>
  <c r="D78"/>
  <c r="D66"/>
  <c r="D67"/>
  <c r="D68"/>
  <c r="D69"/>
  <c r="D70"/>
  <c r="D74"/>
  <c r="D75"/>
  <c r="D76"/>
  <c r="D77"/>
  <c r="E78"/>
  <c r="E77"/>
  <c r="E76"/>
  <c r="E75"/>
  <c r="E74"/>
  <c r="E70"/>
  <c r="E69"/>
  <c r="E68"/>
  <c r="E67"/>
  <c r="E66"/>
  <c r="D54"/>
  <c r="D53"/>
  <c r="D45"/>
  <c r="D46"/>
  <c r="D47"/>
  <c r="D48"/>
  <c r="D49"/>
  <c r="D50"/>
  <c r="D51"/>
  <c r="D52"/>
  <c r="E53"/>
  <c r="E52"/>
  <c r="E51"/>
  <c r="E50"/>
  <c r="E49"/>
  <c r="E48"/>
  <c r="E47"/>
  <c r="E46"/>
  <c r="E54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5"/>
  <c r="D4"/>
  <c r="E5"/>
  <c r="E4"/>
  <c r="E99"/>
  <c r="E45"/>
  <c r="E86"/>
  <c r="E98"/>
  <c r="E97"/>
  <c r="E124"/>
  <c r="E128"/>
  <c r="E132"/>
  <c r="E125"/>
  <c r="E127"/>
  <c r="E121"/>
  <c r="E129"/>
  <c r="F130"/>
  <c r="G130"/>
  <c r="E131"/>
  <c r="F132"/>
  <c r="G132"/>
  <c r="E123"/>
  <c r="F134"/>
  <c r="G134"/>
  <c r="F122"/>
  <c r="G122"/>
  <c r="F124"/>
  <c r="G124"/>
  <c r="F126"/>
  <c r="G126"/>
  <c r="F128"/>
  <c r="G128"/>
  <c r="F133"/>
  <c r="G133"/>
  <c r="F135"/>
  <c r="G135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<sst xmlns="http://schemas.openxmlformats.org/spreadsheetml/2006/main" count="422" uniqueCount="202">
  <si>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</si>
  <si>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</si>
  <si>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</si>
  <si>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</si>
  <si>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</si>
  <si>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</si>
  <si>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</si>
  <si>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</si>
  <si>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</si>
  <si>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</si>
  <si>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</si>
  <si>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</si>
  <si>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</si>
  <si>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</si>
  <si>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</si>
  <si>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</si>
  <si>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</si>
  <si>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</si>
  <si>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</si>
  <si>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</si>
  <si>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</si>
  <si>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</si>
  <si>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</si>
  <si>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</si>
  <si>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</si>
  <si>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</si>
  <si>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</si>
  <si>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</si>
  <si>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</si>
  <si>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</si>
  <si>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</si>
  <si>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</si>
  <si>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</si>
  <si>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</si>
  <si>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</si>
  <si>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</si>
  <si>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</si>
  <si>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</si>
  <si>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</si>
  <si>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</si>
  <si>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</si>
  <si>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</si>
  <si>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</si>
  <si>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</si>
  <si>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</si>
  <si>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</si>
  <si>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</si>
  <si>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</si>
  <si>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</si>
  <si>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</si>
  <si>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</si>
  <si>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</si>
  <si>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</si>
  <si>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</si>
  <si>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</si>
  <si>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</si>
  <si>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</si>
  <si>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</si>
  <si>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</si>
  <si>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</si>
  <si>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</si>
  <si>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</si>
  <si>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</si>
  <si>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</si>
  <si>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</si>
  <si>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</si>
  <si>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</si>
  <si>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</si>
  <si>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</si>
  <si>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</si>
  <si>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</si>
  <si>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</si>
  <si>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</si>
  <si>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</si>
  <si>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</si>
  <si>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</si>
  <si>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</si>
  <si>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</si>
  <si>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</si>
  <si>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</si>
  <si>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</si>
  <si>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</si>
  <si>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</si>
  <si>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</si>
  <si>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</si>
  <si>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</si>
  <si>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</si>
  <si>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</si>
  <si>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</si>
  <si>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</si>
  <si>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</si>
  <si>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</si>
  <si>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</si>
  <si>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</si>
  <si>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</si>
  <si>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</si>
  <si>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</si>
  <si>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t>增加</t>
    </r>
    <r>
      <rPr>
        <sz val="10"/>
        <rFont val="ＭＳ Ｐゴシック"/>
        <family val="2"/>
        <charset val="134"/>
      </rPr>
      <t>“任意保険・自賠責保険更新-&gt;自賠責保険</t>
    </r>
    <r>
      <rPr>
        <sz val="10"/>
        <rFont val="宋体"/>
        <family val="2"/>
        <charset val="134"/>
      </rPr>
      <t>”时，点击</t>
    </r>
    <r>
      <rPr>
        <sz val="10"/>
        <rFont val="ＭＳ Ｐゴシック"/>
        <family val="2"/>
        <charset val="134"/>
      </rPr>
      <t>“次へ</t>
    </r>
    <r>
      <rPr>
        <sz val="10"/>
        <rFont val="宋体"/>
        <family val="2"/>
        <charset val="134"/>
      </rPr>
      <t>”，数据同时保存了两条；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</si>
  <si>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</si>
  <si>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</si>
  <si>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</si>
  <si>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</si>
  <si>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</si>
  <si>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</si>
  <si>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</si>
  <si>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</si>
  <si>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</si>
  <si>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</si>
  <si>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</si>
  <si>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</si>
  <si>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</si>
  <si>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</si>
  <si>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</si>
  <si>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</si>
  <si>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</si>
  <si>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</si>
  <si>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</si>
  <si>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</si>
  <si>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</si>
  <si>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</si>
  <si>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</si>
  <si>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</si>
  <si>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</si>
  <si>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</si>
  <si>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</si>
  <si>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</si>
  <si>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</si>
  <si>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</si>
  <si>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</si>
  <si>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</si>
  <si>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</si>
  <si>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</si>
  <si>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</si>
  <si>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</si>
  <si>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</si>
  <si>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</si>
  <si>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</si>
  <si>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</si>
  <si>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</si>
  <si>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</si>
  <si>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</si>
  <si>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</si>
  <si>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</si>
  <si>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</si>
  <si>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</si>
  <si>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</si>
  <si>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</si>
  <si>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</si>
  <si>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</si>
  <si>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</si>
  <si>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</si>
  <si>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単体結果検収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</si>
  <si>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</si>
  <si>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</si>
  <si>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</si>
  <si>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</si>
  <si>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</si>
  <si>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</si>
  <si>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</si>
  <si>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</si>
  <si>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</si>
  <si>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</si>
  <si>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</si>
  <si>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</si>
  <si>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</si>
  <si>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</si>
  <si>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</si>
  <si>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</si>
  <si>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</si>
  <si>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</si>
  <si>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</si>
  <si>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</si>
  <si>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</si>
  <si>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</si>
  <si>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</si>
  <si>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</si>
  <si>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</si>
  <si>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</si>
  <si>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</si>
  <si>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</si>
  <si>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</si>
  <si>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</si>
  <si>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対応判断中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</si>
  <si>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</si>
  <si>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</si>
  <si>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</si>
  <si>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</si>
  <si>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</si>
  <si>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</si>
  <si>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</si>
  <si>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</si>
  <si>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</si>
  <si>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</si>
  <si>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</si>
  <si>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  <charset val="134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  <charset val="134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  <charset val="134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  <charset val="134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</si>
  <si>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</si>
  <si>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t>步骤</t>
    </r>
    <r>
      <rPr>
        <sz val="10"/>
        <rFont val="ＭＳ Ｐゴシック"/>
        <family val="2"/>
        <charset val="134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  <charset val="134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  <charset val="134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  <charset val="134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  <charset val="134"/>
      </rPr>
      <t>可以忽略此</t>
    </r>
    <r>
      <rPr>
        <sz val="10"/>
        <rFont val="宋体"/>
        <family val="3"/>
        <charset val="134"/>
      </rPr>
      <t>问题</t>
    </r>
  </si>
  <si>
    <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  <charset val="134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  <charset val="134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  <charset val="134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  <charset val="134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  <charset val="134"/>
      </rPr>
      <t>失</t>
    </r>
  </si>
  <si>
    <t>ホワイトボード -&gt;チラシ配布資料 -&gt;一時保存
ホワイトボード -&gt;チラシ配布資料 -&gt;決定</t>
    <phoneticPr fontId="37" type="noConversion"/>
  </si>
  <si>
    <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  <phoneticPr fontId="37" type="noConversion"/>
  </si>
  <si>
    <t>杨皖军</t>
    <phoneticPr fontId="37" type="noConversion"/>
  </si>
  <si>
    <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  <phoneticPr fontId="37" type="noConversion"/>
  </si>
</sst>
</file>

<file path=xl/styles.xml><?xml version="1.0" encoding="utf-8"?>
<styleSheet xmlns="http://schemas.openxmlformats.org/spreadsheetml/2006/main">
  <numFmts count="10"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m/d"/>
    <numFmt numFmtId="177" formatCode="_(* #,##0_);_(* \(#,##0\);_(* &quot;-&quot;_);_(@_)"/>
    <numFmt numFmtId="178" formatCode="_(&quot;$&quot;* #,##0_);_(&quot;$&quot;* \(#,##0\);_(&quot;$&quot;* &quot;-&quot;_);_(@_)"/>
    <numFmt numFmtId="179" formatCode="0_);[Red]\(0\)"/>
    <numFmt numFmtId="180" formatCode="0.0_ "/>
    <numFmt numFmtId="181" formatCode="0_ "/>
    <numFmt numFmtId="182" formatCode="yyyy/m/d;@"/>
  </numFmts>
  <fonts count="56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ＭＳ Ｐゴシック"/>
      <family val="2"/>
    </font>
    <font>
      <sz val="10"/>
      <name val="宋体"/>
      <family val="3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indexed="8"/>
      <name val="ＭＳ Ｐゴシック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Calibri"/>
      <family val="2"/>
    </font>
    <font>
      <sz val="12"/>
      <color theme="1"/>
      <name val="宋体"/>
      <family val="3"/>
      <charset val="134"/>
      <scheme val="minor"/>
    </font>
    <font>
      <sz val="12"/>
      <name val="Arial"/>
      <family val="2"/>
    </font>
    <font>
      <sz val="11"/>
      <color theme="1"/>
      <name val="Tahoma"/>
      <family val="2"/>
    </font>
    <font>
      <sz val="10"/>
      <color theme="1"/>
      <name val="Meiryo UI"/>
      <family val="2"/>
    </font>
    <font>
      <sz val="10"/>
      <name val="ＭＳ ゴシック"/>
      <family val="3"/>
    </font>
    <font>
      <sz val="11"/>
      <name val="明朝"/>
      <charset val="128"/>
    </font>
    <font>
      <sz val="10"/>
      <name val="Arial"/>
      <family val="2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Meiryo UI"/>
      <family val="2"/>
      <charset val="128"/>
    </font>
    <font>
      <sz val="11"/>
      <color theme="1"/>
      <name val="宋体"/>
      <family val="2"/>
      <charset val="128"/>
      <scheme val="minor"/>
    </font>
    <font>
      <sz val="12"/>
      <color theme="1"/>
      <name val="宋体"/>
      <family val="2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theme="10"/>
      <name val="宋体"/>
      <family val="2"/>
      <charset val="128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23" fillId="0" borderId="0"/>
    <xf numFmtId="0" fontId="21" fillId="0" borderId="0"/>
    <xf numFmtId="0" fontId="24" fillId="0" borderId="0"/>
    <xf numFmtId="0" fontId="22" fillId="0" borderId="0"/>
    <xf numFmtId="0" fontId="23" fillId="0" borderId="0"/>
    <xf numFmtId="178" fontId="26" fillId="0" borderId="0" applyFont="0" applyFill="0" applyBorder="0" applyAlignment="0" applyProtection="0"/>
    <xf numFmtId="0" fontId="20" fillId="0" borderId="0">
      <alignment vertical="center"/>
    </xf>
    <xf numFmtId="0" fontId="27" fillId="0" borderId="0"/>
    <xf numFmtId="0" fontId="25" fillId="0" borderId="0"/>
    <xf numFmtId="0" fontId="20" fillId="0" borderId="0">
      <alignment vertical="center"/>
    </xf>
    <xf numFmtId="0" fontId="13" fillId="0" borderId="0"/>
    <xf numFmtId="0" fontId="25" fillId="0" borderId="0"/>
    <xf numFmtId="0" fontId="20" fillId="0" borderId="0"/>
    <xf numFmtId="0" fontId="20" fillId="0" borderId="0"/>
    <xf numFmtId="177" fontId="26" fillId="0" borderId="0" applyFont="0" applyFill="0" applyBorder="0" applyAlignment="0" applyProtection="0"/>
    <xf numFmtId="0" fontId="20" fillId="0" borderId="0">
      <alignment vertical="center"/>
    </xf>
    <xf numFmtId="0" fontId="13" fillId="0" borderId="0"/>
    <xf numFmtId="0" fontId="26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  <xf numFmtId="0" fontId="13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25" fillId="0" borderId="0"/>
    <xf numFmtId="0" fontId="29" fillId="0" borderId="0"/>
    <xf numFmtId="0" fontId="24" fillId="0" borderId="0"/>
    <xf numFmtId="0" fontId="30" fillId="0" borderId="0"/>
    <xf numFmtId="0" fontId="22" fillId="0" borderId="0"/>
    <xf numFmtId="0" fontId="22" fillId="0" borderId="0"/>
    <xf numFmtId="0" fontId="13" fillId="0" borderId="0"/>
    <xf numFmtId="0" fontId="31" fillId="0" borderId="0"/>
    <xf numFmtId="0" fontId="31" fillId="0" borderId="0"/>
    <xf numFmtId="0" fontId="24" fillId="0" borderId="0"/>
    <xf numFmtId="0" fontId="13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24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1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43" fontId="22" fillId="0" borderId="0"/>
    <xf numFmtId="43" fontId="22" fillId="0" borderId="0"/>
    <xf numFmtId="43" fontId="22" fillId="0" borderId="0" applyFont="0" applyFill="0" applyBorder="0" applyAlignment="0" applyProtection="0">
      <alignment vertical="center"/>
    </xf>
    <xf numFmtId="43" fontId="22" fillId="0" borderId="0"/>
    <xf numFmtId="43" fontId="22" fillId="0" borderId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/>
    <xf numFmtId="0" fontId="41" fillId="0" borderId="0"/>
    <xf numFmtId="0" fontId="41" fillId="0" borderId="0" applyNumberFormat="0" applyFill="0" applyBorder="0" applyAlignment="0" applyProtection="0">
      <alignment vertical="center"/>
    </xf>
    <xf numFmtId="0" fontId="38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42" fillId="0" borderId="0"/>
    <xf numFmtId="0" fontId="42" fillId="0" borderId="0"/>
    <xf numFmtId="0" fontId="38" fillId="0" borderId="0"/>
    <xf numFmtId="0" fontId="43" fillId="0" borderId="0"/>
    <xf numFmtId="0" fontId="43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38" fillId="0" borderId="0"/>
    <xf numFmtId="0" fontId="38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0" borderId="0"/>
    <xf numFmtId="0" fontId="45" fillId="0" borderId="0"/>
    <xf numFmtId="0" fontId="45" fillId="0" borderId="0"/>
    <xf numFmtId="38" fontId="18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38" fontId="18" fillId="0" borderId="0" applyFont="0" applyFill="0" applyBorder="0" applyAlignment="0" applyProtection="0">
      <alignment vertical="center"/>
    </xf>
    <xf numFmtId="43" fontId="40" fillId="0" borderId="0"/>
    <xf numFmtId="43" fontId="40" fillId="0" borderId="0"/>
    <xf numFmtId="43" fontId="46" fillId="0" borderId="0" applyFont="0" applyFill="0" applyBorder="0" applyAlignment="0" applyProtection="0">
      <alignment vertical="center"/>
    </xf>
    <xf numFmtId="43" fontId="40" fillId="0" borderId="0"/>
    <xf numFmtId="43" fontId="40" fillId="0" borderId="0"/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7" fillId="0" borderId="0"/>
    <xf numFmtId="0" fontId="48" fillId="0" borderId="0"/>
    <xf numFmtId="0" fontId="49" fillId="0" borderId="0">
      <alignment vertical="center"/>
    </xf>
    <xf numFmtId="0" fontId="50" fillId="0" borderId="0"/>
    <xf numFmtId="0" fontId="51" fillId="0" borderId="0">
      <alignment vertical="center"/>
    </xf>
    <xf numFmtId="38" fontId="51" fillId="0" borderId="0" applyFont="0" applyFill="0" applyBorder="0" applyAlignment="0" applyProtection="0">
      <alignment vertical="center"/>
    </xf>
    <xf numFmtId="0" fontId="52" fillId="0" borderId="0"/>
    <xf numFmtId="0" fontId="53" fillId="0" borderId="0">
      <alignment vertical="center"/>
    </xf>
    <xf numFmtId="0" fontId="4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/>
    <xf numFmtId="0" fontId="49" fillId="0" borderId="0"/>
    <xf numFmtId="0" fontId="51" fillId="0" borderId="0"/>
    <xf numFmtId="0" fontId="51" fillId="0" borderId="0"/>
    <xf numFmtId="0" fontId="53" fillId="0" borderId="0"/>
    <xf numFmtId="0" fontId="49" fillId="0" borderId="0"/>
    <xf numFmtId="0" fontId="54" fillId="0" borderId="0"/>
    <xf numFmtId="0" fontId="47" fillId="0" borderId="0"/>
    <xf numFmtId="43" fontId="47" fillId="0" borderId="0"/>
    <xf numFmtId="0" fontId="47" fillId="0" borderId="0"/>
    <xf numFmtId="43" fontId="47" fillId="0" borderId="0" applyFont="0" applyFill="0" applyBorder="0" applyAlignment="0" applyProtection="0">
      <alignment vertical="center"/>
    </xf>
    <xf numFmtId="43" fontId="47" fillId="0" borderId="0"/>
    <xf numFmtId="42" fontId="26" fillId="0" borderId="0"/>
    <xf numFmtId="41" fontId="26" fillId="0" borderId="0"/>
    <xf numFmtId="0" fontId="49" fillId="0" borderId="0">
      <alignment vertical="center"/>
    </xf>
    <xf numFmtId="0" fontId="49" fillId="0" borderId="0"/>
    <xf numFmtId="0" fontId="49" fillId="0" borderId="0">
      <alignment vertical="center"/>
    </xf>
    <xf numFmtId="0" fontId="51" fillId="0" borderId="0">
      <alignment vertical="center"/>
    </xf>
    <xf numFmtId="38" fontId="51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43" fontId="47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49" fillId="0" borderId="0"/>
    <xf numFmtId="0" fontId="51" fillId="0" borderId="0"/>
    <xf numFmtId="0" fontId="51" fillId="0" borderId="0"/>
    <xf numFmtId="0" fontId="53" fillId="0" borderId="0"/>
    <xf numFmtId="0" fontId="49" fillId="0" borderId="0"/>
    <xf numFmtId="0" fontId="54" fillId="0" borderId="0"/>
    <xf numFmtId="0" fontId="45" fillId="0" borderId="0"/>
    <xf numFmtId="43" fontId="47" fillId="0" borderId="0"/>
    <xf numFmtId="42" fontId="26" fillId="0" borderId="0"/>
    <xf numFmtId="41" fontId="26" fillId="0" borderId="0"/>
    <xf numFmtId="0" fontId="41" fillId="0" borderId="0"/>
    <xf numFmtId="0" fontId="45" fillId="0" borderId="0"/>
    <xf numFmtId="0" fontId="20" fillId="0" borderId="0">
      <alignment vertical="center"/>
    </xf>
    <xf numFmtId="0" fontId="13" fillId="0" borderId="0"/>
    <xf numFmtId="0" fontId="20" fillId="0" borderId="0"/>
    <xf numFmtId="0" fontId="20" fillId="0" borderId="0">
      <alignment vertical="center"/>
    </xf>
    <xf numFmtId="0" fontId="13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/>
    <xf numFmtId="0" fontId="13" fillId="0" borderId="0"/>
    <xf numFmtId="0" fontId="28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2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/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38" fontId="3" fillId="0" borderId="0" applyFont="0" applyFill="0" applyBorder="0" applyAlignment="0" applyProtection="0">
      <alignment vertical="center"/>
    </xf>
    <xf numFmtId="43" fontId="40" fillId="0" borderId="0"/>
    <xf numFmtId="43" fontId="40" fillId="0" borderId="0" applyFont="0" applyFill="0" applyBorder="0" applyAlignment="0" applyProtection="0">
      <alignment vertical="center"/>
    </xf>
    <xf numFmtId="43" fontId="40" fillId="0" borderId="0"/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38" fillId="0" borderId="0"/>
    <xf numFmtId="0" fontId="1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38" fontId="18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10" fontId="3" fillId="5" borderId="15" xfId="0" applyNumberFormat="1" applyFont="1" applyFill="1" applyBorder="1" applyAlignment="1">
      <alignment vertical="center"/>
    </xf>
    <xf numFmtId="49" fontId="1" fillId="5" borderId="16" xfId="0" applyNumberFormat="1" applyFont="1" applyFill="1" applyBorder="1" applyAlignment="1">
      <alignment horizontal="left" vertical="center"/>
    </xf>
    <xf numFmtId="49" fontId="3" fillId="5" borderId="15" xfId="0" applyNumberFormat="1" applyFont="1" applyFill="1" applyBorder="1" applyAlignment="1">
      <alignment horizontal="left" vertical="center"/>
    </xf>
    <xf numFmtId="0" fontId="3" fillId="5" borderId="17" xfId="0" applyFont="1" applyFill="1" applyBorder="1" applyAlignment="1">
      <alignment vertical="center"/>
    </xf>
    <xf numFmtId="49" fontId="1" fillId="5" borderId="18" xfId="0" applyNumberFormat="1" applyFont="1" applyFill="1" applyBorder="1" applyAlignment="1">
      <alignment horizontal="left" vertical="center"/>
    </xf>
    <xf numFmtId="49" fontId="3" fillId="5" borderId="19" xfId="0" applyNumberFormat="1" applyFont="1" applyFill="1" applyBorder="1" applyAlignment="1">
      <alignment horizontal="left" vertical="center"/>
    </xf>
    <xf numFmtId="0" fontId="3" fillId="5" borderId="20" xfId="0" applyFont="1" applyFill="1" applyBorder="1" applyAlignment="1">
      <alignment vertical="center"/>
    </xf>
    <xf numFmtId="10" fontId="3" fillId="5" borderId="9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5" borderId="21" xfId="0" applyNumberFormat="1" applyFont="1" applyFill="1" applyBorder="1" applyAlignment="1">
      <alignment vertical="center"/>
    </xf>
    <xf numFmtId="10" fontId="3" fillId="5" borderId="22" xfId="0" applyNumberFormat="1" applyFont="1" applyFill="1" applyBorder="1" applyAlignment="1">
      <alignment vertical="center"/>
    </xf>
    <xf numFmtId="10" fontId="3" fillId="5" borderId="23" xfId="0" applyNumberFormat="1" applyFont="1" applyFill="1" applyBorder="1" applyAlignment="1">
      <alignment vertical="center"/>
    </xf>
    <xf numFmtId="49" fontId="1" fillId="5" borderId="12" xfId="0" applyNumberFormat="1" applyFont="1" applyFill="1" applyBorder="1" applyAlignment="1" applyProtection="1">
      <alignment horizontal="left" vertical="center"/>
      <protection locked="0"/>
    </xf>
    <xf numFmtId="49" fontId="1" fillId="5" borderId="13" xfId="0" applyNumberFormat="1" applyFont="1" applyFill="1" applyBorder="1" applyAlignment="1" applyProtection="1">
      <alignment horizontal="left" vertical="center"/>
      <protection locked="0"/>
    </xf>
    <xf numFmtId="49" fontId="1" fillId="5" borderId="16" xfId="0" applyNumberFormat="1" applyFont="1" applyFill="1" applyBorder="1" applyAlignment="1" applyProtection="1">
      <alignment horizontal="left" vertical="center"/>
      <protection locked="0"/>
    </xf>
    <xf numFmtId="49" fontId="1" fillId="5" borderId="15" xfId="0" applyNumberFormat="1" applyFont="1" applyFill="1" applyBorder="1" applyAlignment="1" applyProtection="1">
      <alignment horizontal="left" vertical="center"/>
      <protection locked="0"/>
    </xf>
    <xf numFmtId="49" fontId="1" fillId="5" borderId="18" xfId="0" applyNumberFormat="1" applyFont="1" applyFill="1" applyBorder="1" applyAlignment="1" applyProtection="1">
      <alignment horizontal="left" vertical="center"/>
      <protection locked="0"/>
    </xf>
    <xf numFmtId="49" fontId="1" fillId="5" borderId="19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36" applyFont="1" applyFill="1" applyBorder="1" applyAlignment="1">
      <alignment horizontal="center" vertical="top" textRotation="255"/>
    </xf>
    <xf numFmtId="0" fontId="8" fillId="0" borderId="0" xfId="36" applyFont="1" applyFill="1" applyBorder="1" applyAlignment="1">
      <alignment vertical="top" textRotation="255"/>
    </xf>
    <xf numFmtId="0" fontId="12" fillId="5" borderId="1" xfId="0" applyFont="1" applyFill="1" applyBorder="1" applyAlignment="1">
      <alignment horizontal="center" vertical="center"/>
    </xf>
    <xf numFmtId="0" fontId="12" fillId="5" borderId="1" xfId="3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56" fontId="8" fillId="0" borderId="1" xfId="36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8" fillId="0" borderId="1" xfId="36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56" fontId="8" fillId="5" borderId="1" xfId="0" applyNumberFormat="1" applyFont="1" applyFill="1" applyBorder="1" applyAlignment="1">
      <alignment vertical="center"/>
    </xf>
    <xf numFmtId="179" fontId="1" fillId="5" borderId="1" xfId="0" applyNumberFormat="1" applyFont="1" applyFill="1" applyBorder="1" applyAlignment="1">
      <alignment horizontal="right" vertical="center" wrapText="1"/>
    </xf>
    <xf numFmtId="10" fontId="10" fillId="5" borderId="1" xfId="0" applyNumberFormat="1" applyFont="1" applyFill="1" applyBorder="1" applyAlignment="1">
      <alignment horizontal="right" vertical="center" wrapText="1"/>
    </xf>
    <xf numFmtId="179" fontId="3" fillId="5" borderId="1" xfId="0" applyNumberFormat="1" applyFont="1" applyFill="1" applyBorder="1" applyAlignment="1">
      <alignment vertical="center"/>
    </xf>
    <xf numFmtId="180" fontId="3" fillId="5" borderId="1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top" wrapText="1"/>
    </xf>
    <xf numFmtId="56" fontId="8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56" fontId="8" fillId="0" borderId="0" xfId="0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center" wrapText="1"/>
    </xf>
    <xf numFmtId="10" fontId="10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179" fontId="10" fillId="5" borderId="1" xfId="0" applyNumberFormat="1" applyFont="1" applyFill="1" applyBorder="1" applyAlignment="1">
      <alignment horizontal="center" vertical="center" wrapText="1"/>
    </xf>
    <xf numFmtId="56" fontId="8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right" vertical="center" wrapText="1"/>
    </xf>
    <xf numFmtId="10" fontId="10" fillId="0" borderId="0" xfId="0" applyNumberFormat="1" applyFont="1" applyFill="1" applyBorder="1" applyAlignment="1">
      <alignment horizontal="right" vertical="top" wrapText="1"/>
    </xf>
    <xf numFmtId="180" fontId="0" fillId="0" borderId="0" xfId="0" applyNumberFormat="1" applyFill="1" applyBorder="1" applyAlignment="1">
      <alignment vertical="center"/>
    </xf>
    <xf numFmtId="49" fontId="11" fillId="0" borderId="0" xfId="0" applyNumberFormat="1" applyFont="1" applyFill="1" applyAlignment="1">
      <alignment horizontal="center" vertical="center" wrapText="1"/>
    </xf>
    <xf numFmtId="181" fontId="1" fillId="6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vertical="top" wrapText="1"/>
    </xf>
    <xf numFmtId="176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3" fillId="0" borderId="0" xfId="53"/>
    <xf numFmtId="181" fontId="1" fillId="6" borderId="1" xfId="53" applyNumberFormat="1" applyFont="1" applyFill="1" applyBorder="1" applyAlignment="1">
      <alignment horizontal="left" vertical="top" wrapText="1"/>
    </xf>
    <xf numFmtId="49" fontId="1" fillId="6" borderId="1" xfId="53" applyNumberFormat="1" applyFont="1" applyFill="1" applyBorder="1" applyAlignment="1">
      <alignment horizontal="left" vertical="top" wrapText="1"/>
    </xf>
    <xf numFmtId="49" fontId="8" fillId="0" borderId="1" xfId="53" applyNumberFormat="1" applyFont="1" applyFill="1" applyBorder="1" applyAlignment="1">
      <alignment vertical="top" wrapText="1"/>
    </xf>
    <xf numFmtId="49" fontId="1" fillId="0" borderId="1" xfId="53" applyNumberFormat="1" applyFont="1" applyFill="1" applyBorder="1" applyAlignment="1">
      <alignment horizontal="left" vertical="top" wrapText="1"/>
    </xf>
    <xf numFmtId="176" fontId="1" fillId="0" borderId="1" xfId="53" applyNumberFormat="1" applyFont="1" applyFill="1" applyBorder="1" applyAlignment="1">
      <alignment horizontal="left" vertical="top" wrapText="1"/>
    </xf>
    <xf numFmtId="49" fontId="3" fillId="0" borderId="1" xfId="53" applyNumberFormat="1" applyFont="1" applyFill="1" applyBorder="1" applyAlignment="1">
      <alignment vertical="top" wrapText="1"/>
    </xf>
    <xf numFmtId="0" fontId="13" fillId="0" borderId="0" xfId="17"/>
    <xf numFmtId="181" fontId="1" fillId="6" borderId="1" xfId="17" applyNumberFormat="1" applyFont="1" applyFill="1" applyBorder="1" applyAlignment="1">
      <alignment horizontal="left" vertical="top" wrapText="1"/>
    </xf>
    <xf numFmtId="49" fontId="8" fillId="6" borderId="1" xfId="17" applyNumberFormat="1" applyFont="1" applyFill="1" applyBorder="1" applyAlignment="1">
      <alignment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vertical="top" wrapText="1"/>
    </xf>
    <xf numFmtId="49" fontId="3" fillId="6" borderId="1" xfId="0" applyNumberFormat="1" applyFont="1" applyFill="1" applyBorder="1" applyAlignment="1">
      <alignment vertical="top" wrapText="1"/>
    </xf>
    <xf numFmtId="0" fontId="3" fillId="6" borderId="1" xfId="0" applyNumberFormat="1" applyFont="1" applyFill="1" applyBorder="1" applyAlignment="1">
      <alignment vertical="top" wrapText="1"/>
    </xf>
    <xf numFmtId="176" fontId="1" fillId="6" borderId="1" xfId="0" applyNumberFormat="1" applyFont="1" applyFill="1" applyBorder="1" applyAlignment="1">
      <alignment horizontal="left" vertical="top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82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82" fontId="3" fillId="0" borderId="1" xfId="53" applyNumberFormat="1" applyFont="1" applyFill="1" applyBorder="1" applyAlignment="1">
      <alignment horizontal="left" vertical="top"/>
    </xf>
    <xf numFmtId="49" fontId="15" fillId="0" borderId="1" xfId="53" applyNumberFormat="1" applyFont="1" applyFill="1" applyBorder="1" applyAlignment="1">
      <alignment vertical="top"/>
    </xf>
    <xf numFmtId="49" fontId="15" fillId="6" borderId="1" xfId="53" applyNumberFormat="1" applyFont="1" applyFill="1" applyBorder="1" applyAlignment="1">
      <alignment vertical="top" wrapText="1"/>
    </xf>
    <xf numFmtId="49" fontId="3" fillId="6" borderId="1" xfId="53" applyNumberFormat="1" applyFont="1" applyFill="1" applyBorder="1" applyAlignment="1">
      <alignment horizontal="left" vertical="top" wrapText="1"/>
    </xf>
    <xf numFmtId="49" fontId="3" fillId="0" borderId="1" xfId="53" applyNumberFormat="1" applyFont="1" applyFill="1" applyBorder="1" applyAlignment="1" applyProtection="1">
      <alignment horizontal="left" vertical="top"/>
      <protection locked="0"/>
    </xf>
    <xf numFmtId="49" fontId="3" fillId="0" borderId="1" xfId="53" applyNumberFormat="1" applyFont="1" applyFill="1" applyBorder="1" applyAlignment="1">
      <alignment horizontal="left" vertical="top"/>
    </xf>
    <xf numFmtId="49" fontId="3" fillId="6" borderId="1" xfId="53" applyNumberFormat="1" applyFont="1" applyFill="1" applyBorder="1" applyAlignment="1">
      <alignment vertical="top" wrapText="1"/>
    </xf>
    <xf numFmtId="176" fontId="3" fillId="0" borderId="6" xfId="17" applyNumberFormat="1" applyFont="1" applyFill="1" applyBorder="1" applyAlignment="1">
      <alignment horizontal="left" vertical="top" wrapText="1"/>
    </xf>
    <xf numFmtId="176" fontId="3" fillId="0" borderId="6" xfId="43" applyNumberFormat="1" applyFont="1" applyFill="1" applyBorder="1" applyAlignment="1">
      <alignment horizontal="left" vertical="top" wrapText="1"/>
    </xf>
    <xf numFmtId="49" fontId="3" fillId="6" borderId="1" xfId="17" applyNumberFormat="1" applyFont="1" applyFill="1" applyBorder="1" applyAlignment="1">
      <alignment vertical="top" wrapText="1"/>
    </xf>
    <xf numFmtId="49" fontId="3" fillId="6" borderId="1" xfId="17" applyNumberFormat="1" applyFont="1" applyFill="1" applyBorder="1" applyAlignment="1">
      <alignment horizontal="left" vertical="top" wrapText="1"/>
    </xf>
    <xf numFmtId="49" fontId="3" fillId="0" borderId="1" xfId="17" applyNumberFormat="1" applyFont="1" applyFill="1" applyBorder="1" applyAlignment="1" applyProtection="1">
      <alignment horizontal="left" vertical="top"/>
      <protection locked="0"/>
    </xf>
    <xf numFmtId="49" fontId="3" fillId="6" borderId="1" xfId="17" applyNumberFormat="1" applyFont="1" applyFill="1" applyBorder="1" applyAlignment="1">
      <alignment vertical="top"/>
    </xf>
    <xf numFmtId="49" fontId="15" fillId="6" borderId="1" xfId="39" applyNumberFormat="1" applyFont="1" applyFill="1" applyBorder="1" applyAlignment="1">
      <alignment vertical="top" wrapText="1"/>
    </xf>
    <xf numFmtId="49" fontId="3" fillId="6" borderId="1" xfId="17" applyNumberFormat="1" applyFont="1" applyFill="1" applyBorder="1" applyAlignment="1" applyProtection="1">
      <alignment horizontal="left" vertical="top"/>
      <protection locked="0"/>
    </xf>
    <xf numFmtId="49" fontId="3" fillId="6" borderId="1" xfId="0" applyNumberFormat="1" applyFont="1" applyFill="1" applyBorder="1" applyAlignment="1">
      <alignment vertical="top"/>
    </xf>
    <xf numFmtId="49" fontId="15" fillId="6" borderId="1" xfId="0" applyNumberFormat="1" applyFont="1" applyFill="1" applyBorder="1" applyAlignment="1">
      <alignment vertical="top"/>
    </xf>
    <xf numFmtId="176" fontId="15" fillId="0" borderId="6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 applyProtection="1">
      <alignment horizontal="left" vertical="top"/>
      <protection locked="0"/>
    </xf>
    <xf numFmtId="176" fontId="3" fillId="6" borderId="1" xfId="0" applyNumberFormat="1" applyFont="1" applyFill="1" applyBorder="1" applyAlignment="1">
      <alignment vertical="top" wrapText="1"/>
    </xf>
    <xf numFmtId="0" fontId="3" fillId="6" borderId="1" xfId="0" applyNumberFormat="1" applyFont="1" applyFill="1" applyBorder="1" applyAlignment="1">
      <alignment vertical="top"/>
    </xf>
    <xf numFmtId="176" fontId="15" fillId="0" borderId="1" xfId="0" applyNumberFormat="1" applyFont="1" applyFill="1" applyBorder="1" applyAlignment="1">
      <alignment horizontal="left" vertical="top" wrapText="1"/>
    </xf>
    <xf numFmtId="176" fontId="15" fillId="0" borderId="1" xfId="0" applyNumberFormat="1" applyFont="1" applyFill="1" applyBorder="1" applyAlignment="1">
      <alignment horizontal="center" vertical="top"/>
    </xf>
    <xf numFmtId="176" fontId="3" fillId="0" borderId="5" xfId="0" applyNumberFormat="1" applyFont="1" applyFill="1" applyBorder="1" applyAlignment="1">
      <alignment horizontal="center" vertical="top" wrapText="1"/>
    </xf>
    <xf numFmtId="176" fontId="15" fillId="0" borderId="26" xfId="0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 wrapText="1"/>
    </xf>
    <xf numFmtId="49" fontId="15" fillId="6" borderId="1" xfId="0" applyNumberFormat="1" applyFont="1" applyFill="1" applyBorder="1" applyAlignment="1">
      <alignment vertical="top" wrapText="1"/>
    </xf>
    <xf numFmtId="176" fontId="16" fillId="0" borderId="5" xfId="0" applyNumberFormat="1" applyFont="1" applyFill="1" applyBorder="1" applyAlignment="1">
      <alignment horizontal="center" vertical="top" wrapText="1"/>
    </xf>
    <xf numFmtId="176" fontId="17" fillId="0" borderId="26" xfId="0" applyNumberFormat="1" applyFont="1" applyFill="1" applyBorder="1" applyAlignment="1">
      <alignment horizontal="center" vertical="top"/>
    </xf>
    <xf numFmtId="176" fontId="17" fillId="0" borderId="6" xfId="0" applyNumberFormat="1" applyFont="1" applyFill="1" applyBorder="1" applyAlignment="1">
      <alignment horizontal="left" vertical="top" wrapText="1"/>
    </xf>
    <xf numFmtId="176" fontId="18" fillId="0" borderId="5" xfId="0" applyNumberFormat="1" applyFont="1" applyFill="1" applyBorder="1" applyAlignment="1">
      <alignment horizontal="center" vertical="top" wrapText="1"/>
    </xf>
    <xf numFmtId="176" fontId="19" fillId="0" borderId="6" xfId="0" applyNumberFormat="1" applyFont="1" applyFill="1" applyBorder="1" applyAlignment="1">
      <alignment horizontal="left" vertical="top" wrapText="1"/>
    </xf>
    <xf numFmtId="49" fontId="11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 wrapText="1"/>
    </xf>
    <xf numFmtId="49" fontId="3" fillId="6" borderId="1" xfId="53" applyNumberFormat="1" applyFont="1" applyFill="1" applyBorder="1" applyAlignment="1">
      <alignment vertical="top"/>
    </xf>
    <xf numFmtId="49" fontId="8" fillId="6" borderId="1" xfId="53" applyNumberFormat="1" applyFont="1" applyFill="1" applyBorder="1" applyAlignment="1">
      <alignment horizontal="left" vertical="top" wrapText="1"/>
    </xf>
    <xf numFmtId="49" fontId="3" fillId="6" borderId="1" xfId="53" applyNumberFormat="1" applyFont="1" applyFill="1" applyBorder="1" applyAlignment="1">
      <alignment horizontal="center" vertical="top"/>
    </xf>
    <xf numFmtId="49" fontId="3" fillId="0" borderId="1" xfId="17" applyNumberFormat="1" applyFont="1" applyFill="1" applyBorder="1" applyAlignment="1">
      <alignment horizontal="left" vertical="top"/>
    </xf>
    <xf numFmtId="49" fontId="8" fillId="6" borderId="1" xfId="17" applyNumberFormat="1" applyFont="1" applyFill="1" applyBorder="1" applyAlignment="1">
      <alignment horizontal="left" vertical="top" wrapText="1"/>
    </xf>
    <xf numFmtId="49" fontId="3" fillId="6" borderId="1" xfId="17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top"/>
    </xf>
    <xf numFmtId="49" fontId="8" fillId="6" borderId="1" xfId="0" applyNumberFormat="1" applyFont="1" applyFill="1" applyBorder="1" applyAlignment="1">
      <alignment horizontal="left" vertical="top" wrapText="1"/>
    </xf>
    <xf numFmtId="0" fontId="8" fillId="0" borderId="1" xfId="34" applyFont="1" applyFill="1" applyBorder="1" applyAlignment="1">
      <alignment horizontal="left" vertical="center" wrapText="1"/>
    </xf>
    <xf numFmtId="0" fontId="8" fillId="6" borderId="1" xfId="34" applyFont="1" applyFill="1" applyBorder="1" applyAlignment="1">
      <alignment horizontal="left" vertical="center" wrapText="1"/>
    </xf>
    <xf numFmtId="49" fontId="3" fillId="0" borderId="1" xfId="53" applyNumberFormat="1" applyFont="1" applyBorder="1" applyAlignment="1">
      <alignment vertical="top"/>
    </xf>
    <xf numFmtId="182" fontId="3" fillId="0" borderId="1" xfId="17" applyNumberFormat="1" applyFont="1" applyFill="1" applyBorder="1" applyAlignment="1">
      <alignment horizontal="left" vertical="top"/>
    </xf>
    <xf numFmtId="49" fontId="3" fillId="0" borderId="1" xfId="17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1" fontId="1" fillId="6" borderId="1" xfId="53" applyNumberFormat="1" applyFont="1" applyFill="1" applyBorder="1" applyAlignment="1">
      <alignment horizontal="left" vertical="top" wrapText="1"/>
    </xf>
    <xf numFmtId="49" fontId="3" fillId="0" borderId="1" xfId="53" applyNumberFormat="1" applyFont="1" applyFill="1" applyBorder="1" applyAlignment="1">
      <alignment vertical="top"/>
    </xf>
    <xf numFmtId="176" fontId="1" fillId="0" borderId="1" xfId="53" applyNumberFormat="1" applyFont="1" applyFill="1" applyBorder="1" applyAlignment="1">
      <alignment horizontal="left" vertical="top" wrapText="1"/>
    </xf>
    <xf numFmtId="49" fontId="1" fillId="6" borderId="1" xfId="53" applyNumberFormat="1" applyFont="1" applyFill="1" applyBorder="1" applyAlignment="1">
      <alignment horizontal="left" vertical="top" wrapText="1"/>
    </xf>
    <xf numFmtId="49" fontId="8" fillId="6" borderId="1" xfId="53" applyNumberFormat="1" applyFont="1" applyFill="1" applyBorder="1" applyAlignment="1">
      <alignment vertical="top" wrapText="1"/>
    </xf>
    <xf numFmtId="49" fontId="3" fillId="6" borderId="1" xfId="53" applyNumberFormat="1" applyFont="1" applyFill="1" applyBorder="1" applyAlignment="1">
      <alignment vertical="top" wrapText="1"/>
    </xf>
    <xf numFmtId="0" fontId="3" fillId="6" borderId="1" xfId="53" applyNumberFormat="1" applyFont="1" applyFill="1" applyBorder="1" applyAlignment="1">
      <alignment vertical="top" wrapText="1"/>
    </xf>
    <xf numFmtId="182" fontId="3" fillId="0" borderId="1" xfId="53" applyNumberFormat="1" applyFont="1" applyFill="1" applyBorder="1" applyAlignment="1">
      <alignment horizontal="left" vertical="top"/>
    </xf>
    <xf numFmtId="49" fontId="35" fillId="6" borderId="1" xfId="53" applyNumberFormat="1" applyFont="1" applyFill="1" applyBorder="1" applyAlignment="1">
      <alignment vertical="top"/>
    </xf>
    <xf numFmtId="176" fontId="18" fillId="0" borderId="6" xfId="75" applyNumberFormat="1" applyFont="1" applyFill="1" applyBorder="1" applyAlignment="1">
      <alignment horizontal="left" vertical="top" wrapText="1"/>
    </xf>
    <xf numFmtId="176" fontId="18" fillId="0" borderId="5" xfId="103" applyNumberFormat="1" applyFont="1" applyFill="1" applyBorder="1" applyAlignment="1">
      <alignment horizontal="center" vertical="top" wrapText="1"/>
    </xf>
    <xf numFmtId="176" fontId="35" fillId="0" borderId="6" xfId="103" applyNumberFormat="1" applyFont="1" applyFill="1" applyBorder="1" applyAlignment="1">
      <alignment horizontal="left" vertical="top" wrapText="1"/>
    </xf>
    <xf numFmtId="176" fontId="18" fillId="0" borderId="6" xfId="103" applyNumberFormat="1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2" fillId="5" borderId="3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0" borderId="2" xfId="36" applyFont="1" applyFill="1" applyBorder="1" applyAlignment="1">
      <alignment vertical="center" wrapText="1"/>
    </xf>
    <xf numFmtId="0" fontId="8" fillId="0" borderId="11" xfId="36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17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7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36" applyFont="1" applyFill="1" applyBorder="1" applyAlignment="1">
      <alignment vertical="top" wrapText="1"/>
    </xf>
    <xf numFmtId="0" fontId="8" fillId="0" borderId="11" xfId="36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49" fontId="11" fillId="5" borderId="24" xfId="0" applyNumberFormat="1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/>
    </xf>
    <xf numFmtId="0" fontId="12" fillId="5" borderId="2" xfId="36" applyFont="1" applyFill="1" applyBorder="1" applyAlignment="1">
      <alignment horizontal="center" vertical="center"/>
    </xf>
    <xf numFmtId="0" fontId="12" fillId="5" borderId="11" xfId="36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49" fontId="11" fillId="5" borderId="7" xfId="0" applyNumberFormat="1" applyFont="1" applyFill="1" applyBorder="1" applyAlignment="1">
      <alignment horizontal="center" vertical="center"/>
    </xf>
    <xf numFmtId="49" fontId="11" fillId="5" borderId="8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vertical="top"/>
    </xf>
    <xf numFmtId="49" fontId="13" fillId="6" borderId="1" xfId="53" applyNumberFormat="1" applyFont="1" applyFill="1" applyBorder="1" applyAlignment="1">
      <alignment vertical="top" wrapText="1"/>
    </xf>
  </cellXfs>
  <cellStyles count="232">
    <cellStyle name="Comma [0]" xfId="15"/>
    <cellStyle name="Comma [0] 2" xfId="158"/>
    <cellStyle name="Comma [0] 3" xfId="170"/>
    <cellStyle name="Comma [0] 3 2" xfId="180"/>
    <cellStyle name="Currency [0]" xfId="6"/>
    <cellStyle name="Currency [0] 2" xfId="157"/>
    <cellStyle name="Currency [0] 3" xfId="169"/>
    <cellStyle name="Currency [0] 3 2" xfId="179"/>
    <cellStyle name="Normal_Sheet1" xfId="18"/>
    <cellStyle name="ハイパーリンク 2" xfId="19"/>
    <cellStyle name="ハイパーリンク 2 2" xfId="1"/>
    <cellStyle name="ハイパーリンク 2 2 2" xfId="5"/>
    <cellStyle name="ハイパーリンク 2 2 2 2" xfId="78"/>
    <cellStyle name="ハイパーリンク 2 2 3" xfId="77"/>
    <cellStyle name="ハイパーリンク 2 2 4" xfId="181"/>
    <cellStyle name="ハイパーリンク 2 2 5" xfId="151"/>
    <cellStyle name="ハイパーリンク 2 3" xfId="20"/>
    <cellStyle name="ハイパーリンク 2 3 2" xfId="79"/>
    <cellStyle name="ハイパーリンク 2 3 2 2" xfId="224"/>
    <cellStyle name="ハイパーリンク 2 3 2 3" xfId="176"/>
    <cellStyle name="ハイパーリンク 2 3 3" xfId="189"/>
    <cellStyle name="ハイパーリンク 2 3 4" xfId="166"/>
    <cellStyle name="ハイパーリンク 2 4" xfId="76"/>
    <cellStyle name="ハイパーリンク 2 5" xfId="188"/>
    <cellStyle name="ハイパーリンク 2 6" xfId="144"/>
    <cellStyle name="標準 2" xfId="11"/>
    <cellStyle name="標準 2 2" xfId="7"/>
    <cellStyle name="標準 2 2 2" xfId="13"/>
    <cellStyle name="標準 2 2 2 2" xfId="14"/>
    <cellStyle name="標準 2 2 2 2 2" xfId="83"/>
    <cellStyle name="標準 2 2 2 3" xfId="82"/>
    <cellStyle name="標準 2 2 2 4" xfId="185"/>
    <cellStyle name="標準 2 2 2 5" xfId="149"/>
    <cellStyle name="標準 2 2 3" xfId="16"/>
    <cellStyle name="標準 2 2 3 2" xfId="84"/>
    <cellStyle name="標準 2 2 3 2 2" xfId="225"/>
    <cellStyle name="標準 2 2 3 2 3" xfId="174"/>
    <cellStyle name="標準 2 2 3 3" xfId="186"/>
    <cellStyle name="標準 2 2 3 4" xfId="164"/>
    <cellStyle name="標準 2 2 4" xfId="81"/>
    <cellStyle name="標準 2 2 5" xfId="183"/>
    <cellStyle name="標準 2 2 6" xfId="142"/>
    <cellStyle name="標準 2 3" xfId="21"/>
    <cellStyle name="標準 2 3 2" xfId="12"/>
    <cellStyle name="標準 2 3 2 2" xfId="86"/>
    <cellStyle name="標準 2 3 3" xfId="85"/>
    <cellStyle name="標準 2 3 4" xfId="190"/>
    <cellStyle name="標準 2 3 5" xfId="145"/>
    <cellStyle name="標準 2 4" xfId="22"/>
    <cellStyle name="標準 2 4 2" xfId="87"/>
    <cellStyle name="標準 2 4 2 2" xfId="226"/>
    <cellStyle name="標準 2 4 2 3" xfId="160"/>
    <cellStyle name="標準 2 4 3" xfId="191"/>
    <cellStyle name="標準 2 4 4" xfId="159"/>
    <cellStyle name="標準 2 5" xfId="80"/>
    <cellStyle name="標準 2 6" xfId="184"/>
    <cellStyle name="標準 2 7" xfId="141"/>
    <cellStyle name="標準 2_大興電子様向け）単価マスタ管理システム（ネタ)fukunaga" xfId="10"/>
    <cellStyle name="標準 26" xfId="23"/>
    <cellStyle name="標準 26 2" xfId="24"/>
    <cellStyle name="標準 26 2 2" xfId="89"/>
    <cellStyle name="標準 26 3" xfId="88"/>
    <cellStyle name="標準 26 4" xfId="192"/>
    <cellStyle name="標準 26 5" xfId="136"/>
    <cellStyle name="標準 3" xfId="25"/>
    <cellStyle name="標準 3 2" xfId="26"/>
    <cellStyle name="標準 3 2 2" xfId="27"/>
    <cellStyle name="標準 3 2 2 2" xfId="92"/>
    <cellStyle name="標準 3 2 3" xfId="91"/>
    <cellStyle name="標準 3 2 4" xfId="194"/>
    <cellStyle name="標準 3 2 5" xfId="147"/>
    <cellStyle name="標準 3 3" xfId="28"/>
    <cellStyle name="標準 3 3 2" xfId="93"/>
    <cellStyle name="標準 3 3 2 2" xfId="227"/>
    <cellStyle name="標準 3 3 2 3" xfId="172"/>
    <cellStyle name="標準 3 3 3" xfId="195"/>
    <cellStyle name="標準 3 3 4" xfId="162"/>
    <cellStyle name="標準 3 4" xfId="90"/>
    <cellStyle name="標準 3 5" xfId="193"/>
    <cellStyle name="標準 3 6" xfId="139"/>
    <cellStyle name="標準 4" xfId="29"/>
    <cellStyle name="標準 4 2" xfId="30"/>
    <cellStyle name="標準 4 2 2" xfId="31"/>
    <cellStyle name="標準 4 2 2 2" xfId="96"/>
    <cellStyle name="標準 4 2 3" xfId="95"/>
    <cellStyle name="標準 4 2 4" xfId="197"/>
    <cellStyle name="標準 4 2 5" xfId="150"/>
    <cellStyle name="標準 4 3" xfId="32"/>
    <cellStyle name="標準 4 3 2" xfId="97"/>
    <cellStyle name="標準 4 3 2 2" xfId="228"/>
    <cellStyle name="標準 4 3 2 3" xfId="175"/>
    <cellStyle name="標準 4 3 3" xfId="198"/>
    <cellStyle name="標準 4 3 4" xfId="165"/>
    <cellStyle name="標準 4 4" xfId="94"/>
    <cellStyle name="標準 4 5" xfId="196"/>
    <cellStyle name="標準 4 6" xfId="143"/>
    <cellStyle name="標準 5" xfId="33"/>
    <cellStyle name="標準 5 2" xfId="9"/>
    <cellStyle name="標準 5 2 2" xfId="99"/>
    <cellStyle name="標準 5 3" xfId="98"/>
    <cellStyle name="標準 5 4" xfId="199"/>
    <cellStyle name="標準 5 5" xfId="138"/>
    <cellStyle name="標準_Sheet1" xfId="34"/>
    <cellStyle name="標準_sst107" xfId="36"/>
    <cellStyle name="常规" xfId="0" builtinId="0"/>
    <cellStyle name="常规 10" xfId="37"/>
    <cellStyle name="常规 10 2" xfId="38"/>
    <cellStyle name="常规 10 2 2" xfId="101"/>
    <cellStyle name="常规 10 3" xfId="100"/>
    <cellStyle name="常规 11" xfId="39"/>
    <cellStyle name="常规 11 2" xfId="103"/>
    <cellStyle name="常规 11 3" xfId="102"/>
    <cellStyle name="常规 12" xfId="104"/>
    <cellStyle name="常规 13" xfId="75"/>
    <cellStyle name="常规 14" xfId="135"/>
    <cellStyle name="常规 2" xfId="40"/>
    <cellStyle name="常规 2 2" xfId="41"/>
    <cellStyle name="常规 2 3" xfId="42"/>
    <cellStyle name="常规 2 4" xfId="17"/>
    <cellStyle name="常规 2 4 2" xfId="43"/>
    <cellStyle name="常规 2 4 2 2" xfId="106"/>
    <cellStyle name="常规 2 4 3" xfId="105"/>
    <cellStyle name="常规 2 4 4" xfId="187"/>
    <cellStyle name="常规 3" xfId="44"/>
    <cellStyle name="常规 3 2" xfId="45"/>
    <cellStyle name="常规 3 2 2" xfId="46"/>
    <cellStyle name="常规 3 2 2 2" xfId="109"/>
    <cellStyle name="常规 3 2 3" xfId="108"/>
    <cellStyle name="常规 3 2 4" xfId="201"/>
    <cellStyle name="常规 3 2 5" xfId="146"/>
    <cellStyle name="常规 3 3" xfId="47"/>
    <cellStyle name="常规 3 3 2" xfId="110"/>
    <cellStyle name="常规 3 3 2 2" xfId="229"/>
    <cellStyle name="常规 3 3 2 3" xfId="171"/>
    <cellStyle name="常规 3 3 3" xfId="202"/>
    <cellStyle name="常规 3 3 4" xfId="161"/>
    <cellStyle name="常规 3 4" xfId="107"/>
    <cellStyle name="常规 3 5" xfId="200"/>
    <cellStyle name="常规 3 6" xfId="137"/>
    <cellStyle name="常规 4" xfId="48"/>
    <cellStyle name="常规 5" xfId="49"/>
    <cellStyle name="常规 5 2" xfId="4"/>
    <cellStyle name="常规 5 2 2" xfId="112"/>
    <cellStyle name="常规 5 3" xfId="111"/>
    <cellStyle name="常规 5 4" xfId="203"/>
    <cellStyle name="常规 5 5" xfId="152"/>
    <cellStyle name="常规 6" xfId="3"/>
    <cellStyle name="常规 6 2" xfId="35"/>
    <cellStyle name="常规 7" xfId="50"/>
    <cellStyle name="常规 7 2" xfId="51"/>
    <cellStyle name="常规 7 2 2" xfId="114"/>
    <cellStyle name="常规 7 3" xfId="113"/>
    <cellStyle name="常规 7 4" xfId="204"/>
    <cellStyle name="常规 7 5" xfId="154"/>
    <cellStyle name="常规 8" xfId="52"/>
    <cellStyle name="常规 8 2" xfId="8"/>
    <cellStyle name="常规 8 3" xfId="115"/>
    <cellStyle name="常规 8 4" xfId="205"/>
    <cellStyle name="常规 9" xfId="53"/>
    <cellStyle name="常规 9 2" xfId="117"/>
    <cellStyle name="常规 9 3" xfId="116"/>
    <cellStyle name="超链接 2" xfId="54"/>
    <cellStyle name="超链接 2 2" xfId="55"/>
    <cellStyle name="超链接 2 2 2" xfId="56"/>
    <cellStyle name="超链接 2 2 2 2" xfId="208"/>
    <cellStyle name="超链接 2 2 3" xfId="119"/>
    <cellStyle name="超链接 2 2 4" xfId="207"/>
    <cellStyle name="超链接 2 3" xfId="57"/>
    <cellStyle name="超链接 2 3 2" xfId="177"/>
    <cellStyle name="超链接 2 3 3" xfId="209"/>
    <cellStyle name="超链接 2 3 4" xfId="167"/>
    <cellStyle name="超链接 2 4" xfId="118"/>
    <cellStyle name="超链接 2 5" xfId="206"/>
    <cellStyle name="超链接 3" xfId="58"/>
    <cellStyle name="超链接 3 2" xfId="59"/>
    <cellStyle name="超链接 3 2 2" xfId="211"/>
    <cellStyle name="超链接 3 3" xfId="120"/>
    <cellStyle name="超链接 3 4" xfId="210"/>
    <cellStyle name="超链接 4" xfId="60"/>
    <cellStyle name="超链接 4 2" xfId="61"/>
    <cellStyle name="超链接 4 2 2" xfId="2"/>
    <cellStyle name="超链接 4 2 2 2" xfId="182"/>
    <cellStyle name="超链接 4 2 3" xfId="122"/>
    <cellStyle name="超链接 4 2 4" xfId="213"/>
    <cellStyle name="超链接 4 3" xfId="62"/>
    <cellStyle name="超链接 4 3 2" xfId="214"/>
    <cellStyle name="超链接 4 4" xfId="121"/>
    <cellStyle name="超链接 4 5" xfId="212"/>
    <cellStyle name="桁区切り 2" xfId="63"/>
    <cellStyle name="桁区切り 2 2" xfId="64"/>
    <cellStyle name="桁区切り 2 2 2" xfId="65"/>
    <cellStyle name="桁区切り 2 2 2 2" xfId="125"/>
    <cellStyle name="桁区切り 2 2 3" xfId="124"/>
    <cellStyle name="桁区切り 2 2 4" xfId="216"/>
    <cellStyle name="桁区切り 2 2 5" xfId="148"/>
    <cellStyle name="桁区切り 2 3" xfId="66"/>
    <cellStyle name="桁区切り 2 3 2" xfId="126"/>
    <cellStyle name="桁区切り 2 3 2 2" xfId="230"/>
    <cellStyle name="桁区切り 2 3 2 3" xfId="173"/>
    <cellStyle name="桁区切り 2 3 3" xfId="217"/>
    <cellStyle name="桁区切り 2 3 4" xfId="163"/>
    <cellStyle name="桁区切り 2 4" xfId="123"/>
    <cellStyle name="桁区切り 2 5" xfId="215"/>
    <cellStyle name="桁区切り 2 6" xfId="140"/>
    <cellStyle name="千位分隔 2" xfId="67"/>
    <cellStyle name="千位分隔 2 2" xfId="68"/>
    <cellStyle name="千位分隔 2 2 2" xfId="128"/>
    <cellStyle name="千位分隔 2 3" xfId="127"/>
    <cellStyle name="千位分隔 2 4" xfId="218"/>
    <cellStyle name="千位分隔 2 5" xfId="153"/>
    <cellStyle name="千位分隔 3" xfId="69"/>
    <cellStyle name="千位分隔 3 2" xfId="70"/>
    <cellStyle name="千位分隔 3 2 2" xfId="71"/>
    <cellStyle name="千位分隔 3 2 2 2" xfId="131"/>
    <cellStyle name="千位分隔 3 2 3" xfId="130"/>
    <cellStyle name="千位分隔 3 2 4" xfId="220"/>
    <cellStyle name="千位分隔 3 2 5" xfId="156"/>
    <cellStyle name="千位分隔 3 3" xfId="72"/>
    <cellStyle name="千位分隔 3 3 2" xfId="132"/>
    <cellStyle name="千位分隔 3 3 2 2" xfId="231"/>
    <cellStyle name="千位分隔 3 3 2 3" xfId="178"/>
    <cellStyle name="千位分隔 3 3 3" xfId="221"/>
    <cellStyle name="千位分隔 3 3 4" xfId="168"/>
    <cellStyle name="千位分隔 3 4" xfId="129"/>
    <cellStyle name="千位分隔 3 5" xfId="219"/>
    <cellStyle name="千位分隔 3 6" xfId="155"/>
    <cellStyle name="千位分隔 4" xfId="73"/>
    <cellStyle name="千位分隔 4 2" xfId="74"/>
    <cellStyle name="千位分隔 4 2 2" xfId="134"/>
    <cellStyle name="千位分隔 4 2 3" xfId="223"/>
    <cellStyle name="千位分隔 4 3" xfId="133"/>
    <cellStyle name="千位分隔 4 4" xfId="222"/>
  </cellStyles>
  <dxfs count="4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47"/>
      <tableStyleElement type="headerRow" dxfId="46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B3-4832-91DF-8E7A4C14BFCC}"/>
            </c:ext>
          </c:extLst>
        </c:ser>
        <c:dLbls/>
        <c:axId val="73362432"/>
        <c:axId val="73376512"/>
      </c:barChart>
      <c:catAx>
        <c:axId val="73362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3376512"/>
        <c:crosses val="autoZero"/>
        <c:lblAlgn val="ctr"/>
        <c:lblOffset val="100"/>
        <c:tickLblSkip val="1"/>
      </c:catAx>
      <c:valAx>
        <c:axId val="7337651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336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41"/>
          <c:y val="3.02327306039655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1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9-42BC-9DE3-92FB7B6D8AAF}"/>
            </c:ext>
          </c:extLst>
        </c:ser>
        <c:dLbls/>
        <c:axId val="73958144"/>
        <c:axId val="73959680"/>
      </c:barChart>
      <c:catAx>
        <c:axId val="73958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3959680"/>
        <c:crosses val="autoZero"/>
        <c:lblAlgn val="ctr"/>
        <c:lblOffset val="100"/>
        <c:tickLblSkip val="1"/>
      </c:catAx>
      <c:valAx>
        <c:axId val="7395968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395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42"/>
          <c:y val="3.14769975786927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7666"/>
          <c:h val="0.65133171912833254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D-4E5D-94C1-71798BC51EFB}"/>
            </c:ext>
          </c:extLst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D-4E5D-94C1-71798BC51EFB}"/>
            </c:ext>
          </c:extLst>
        </c:ser>
        <c:dLbls/>
        <c:marker val="1"/>
        <c:axId val="74472064"/>
        <c:axId val="74482048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D-4E5D-94C1-71798BC51EFB}"/>
            </c:ext>
          </c:extLst>
        </c:ser>
        <c:dLbls/>
        <c:marker val="1"/>
        <c:axId val="74483584"/>
        <c:axId val="74485120"/>
      </c:lineChart>
      <c:catAx>
        <c:axId val="74472064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4482048"/>
        <c:crosses val="autoZero"/>
        <c:lblAlgn val="ctr"/>
        <c:lblOffset val="100"/>
        <c:tickLblSkip val="1"/>
      </c:catAx>
      <c:valAx>
        <c:axId val="74482048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4472064"/>
        <c:crosses val="autoZero"/>
        <c:crossBetween val="between"/>
      </c:valAx>
      <c:catAx>
        <c:axId val="74483584"/>
        <c:scaling>
          <c:orientation val="minMax"/>
        </c:scaling>
        <c:delete val="1"/>
        <c:axPos val="b"/>
        <c:tickLblPos val="none"/>
        <c:crossAx val="74485120"/>
        <c:crosses val="autoZero"/>
        <c:lblAlgn val="ctr"/>
        <c:lblOffset val="100"/>
      </c:catAx>
      <c:valAx>
        <c:axId val="74485120"/>
        <c:scaling>
          <c:orientation val="minMax"/>
          <c:max val="1"/>
          <c:min val="0.75000000000000355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4483584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14"/>
          <c:y val="0.93462469733656783"/>
          <c:w val="0.50411630644934757"/>
          <c:h val="4.84261501210650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41"/>
          <c:y val="3.02327079003602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0-47B1-BD0B-6B5B276847C8}"/>
            </c:ext>
          </c:extLst>
        </c:ser>
        <c:dLbls/>
        <c:axId val="78065664"/>
        <c:axId val="78067200"/>
      </c:barChart>
      <c:catAx>
        <c:axId val="78065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067200"/>
        <c:crosses val="autoZero"/>
        <c:lblAlgn val="ctr"/>
        <c:lblOffset val="100"/>
        <c:tickLblSkip val="1"/>
      </c:catAx>
      <c:valAx>
        <c:axId val="7806720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06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26-4785-8D5C-33D7A622695A}"/>
            </c:ext>
          </c:extLst>
        </c:ser>
        <c:dLbls/>
        <c:axId val="78108160"/>
        <c:axId val="78109696"/>
      </c:barChart>
      <c:catAx>
        <c:axId val="78108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109696"/>
        <c:crosses val="autoZero"/>
        <c:lblAlgn val="ctr"/>
        <c:lblOffset val="100"/>
        <c:tickLblSkip val="1"/>
      </c:catAx>
      <c:valAx>
        <c:axId val="781096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10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8-47EA-9CA4-3EF4F0CC933F}"/>
            </c:ext>
          </c:extLst>
        </c:ser>
        <c:dLbls/>
        <c:axId val="74017792"/>
        <c:axId val="74027776"/>
      </c:barChart>
      <c:catAx>
        <c:axId val="74017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4027776"/>
        <c:crosses val="autoZero"/>
        <c:lblAlgn val="ctr"/>
        <c:lblOffset val="100"/>
        <c:tickLblSkip val="1"/>
      </c:catAx>
      <c:valAx>
        <c:axId val="740277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401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41"/>
          <c:y val="3.02327079003602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3F-4542-A9B9-CBC416FDA80D}"/>
            </c:ext>
          </c:extLst>
        </c:ser>
        <c:dLbls/>
        <c:axId val="78119680"/>
        <c:axId val="78121216"/>
      </c:barChart>
      <c:catAx>
        <c:axId val="78119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121216"/>
        <c:crosses val="autoZero"/>
        <c:lblAlgn val="ctr"/>
        <c:lblOffset val="100"/>
        <c:tickLblSkip val="1"/>
      </c:catAx>
      <c:valAx>
        <c:axId val="7812121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7811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60"/>
  <sheetViews>
    <sheetView showGridLines="0" tabSelected="1" workbookViewId="0">
      <pane xSplit="9" ySplit="1" topLeftCell="J2" activePane="bottomRight" state="frozen"/>
      <selection pane="topRight"/>
      <selection pane="bottomLeft"/>
      <selection pane="bottomRight" activeCell="I26" sqref="I26"/>
    </sheetView>
  </sheetViews>
  <sheetFormatPr defaultColWidth="9" defaultRowHeight="12"/>
  <cols>
    <col min="1" max="1" width="1.625" style="91" customWidth="1"/>
    <col min="2" max="2" width="4.5" style="92" customWidth="1"/>
    <col min="3" max="3" width="7.37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18" t="s">
        <v>11</v>
      </c>
      <c r="N1" s="118" t="s">
        <v>12</v>
      </c>
      <c r="O1" s="118" t="s">
        <v>13</v>
      </c>
      <c r="P1" s="118" t="s">
        <v>14</v>
      </c>
      <c r="Q1" s="157" t="s">
        <v>15</v>
      </c>
      <c r="R1" s="157" t="s">
        <v>16</v>
      </c>
      <c r="S1" s="157" t="s">
        <v>17</v>
      </c>
      <c r="T1" s="157" t="s">
        <v>18</v>
      </c>
      <c r="U1" s="118" t="s">
        <v>19</v>
      </c>
      <c r="V1" s="118" t="s">
        <v>20</v>
      </c>
      <c r="W1" s="118" t="s">
        <v>21</v>
      </c>
      <c r="X1" s="118" t="s">
        <v>22</v>
      </c>
      <c r="Y1" s="118" t="s">
        <v>23</v>
      </c>
      <c r="Z1" s="118" t="s">
        <v>24</v>
      </c>
      <c r="AA1" s="118" t="s">
        <v>25</v>
      </c>
      <c r="AB1" s="118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19" t="s">
        <v>32</v>
      </c>
      <c r="J2" s="120">
        <v>43245</v>
      </c>
      <c r="K2" s="119" t="s">
        <v>33</v>
      </c>
      <c r="L2" s="121" t="s">
        <v>34</v>
      </c>
      <c r="M2" s="122"/>
      <c r="N2" s="123"/>
      <c r="O2" s="123"/>
      <c r="P2" s="123"/>
      <c r="Q2" s="158"/>
      <c r="R2" s="158"/>
      <c r="S2" s="158"/>
      <c r="T2" s="158"/>
      <c r="U2" s="101"/>
      <c r="V2" s="139"/>
      <c r="W2" s="159"/>
      <c r="X2" s="101"/>
      <c r="Y2" s="120"/>
      <c r="Z2" s="168"/>
      <c r="AA2" s="16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4">
        <v>43230</v>
      </c>
      <c r="K3" s="125" t="s">
        <v>38</v>
      </c>
      <c r="L3" s="126" t="s">
        <v>39</v>
      </c>
      <c r="M3" s="127"/>
      <c r="N3" s="128"/>
      <c r="O3" s="123"/>
      <c r="P3" s="129"/>
      <c r="Q3" s="129"/>
      <c r="R3" s="129"/>
      <c r="S3" s="160"/>
      <c r="T3" s="160"/>
      <c r="U3" s="161"/>
      <c r="V3" s="160"/>
      <c r="W3" s="124"/>
      <c r="X3" s="162"/>
      <c r="Y3" s="162"/>
      <c r="Z3" s="162"/>
      <c r="AA3" s="169"/>
      <c r="AB3" s="169"/>
      <c r="AC3" s="17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4">
        <v>43238</v>
      </c>
      <c r="K4" s="125" t="s">
        <v>38</v>
      </c>
      <c r="L4" s="130" t="s">
        <v>43</v>
      </c>
      <c r="M4" s="127"/>
      <c r="N4" s="128"/>
      <c r="O4" s="123"/>
      <c r="P4" s="129"/>
      <c r="Q4" s="129"/>
      <c r="R4" s="129"/>
      <c r="S4" s="160"/>
      <c r="T4" s="160"/>
      <c r="U4" s="161"/>
      <c r="V4" s="160"/>
      <c r="W4" s="124"/>
      <c r="X4" s="162"/>
      <c r="Y4" s="162"/>
      <c r="Z4" s="162"/>
      <c r="AA4" s="169"/>
      <c r="AB4" s="169"/>
      <c r="AC4" s="17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4">
        <v>43242</v>
      </c>
      <c r="K5" s="125" t="s">
        <v>38</v>
      </c>
      <c r="L5" s="131" t="s">
        <v>46</v>
      </c>
      <c r="M5" s="127"/>
      <c r="N5" s="128"/>
      <c r="O5" s="123"/>
      <c r="P5" s="129"/>
      <c r="Q5" s="129"/>
      <c r="R5" s="129"/>
      <c r="S5" s="160"/>
      <c r="T5" s="160"/>
      <c r="U5" s="161"/>
      <c r="V5" s="160"/>
      <c r="W5" s="124"/>
      <c r="X5" s="162"/>
      <c r="Y5" s="162"/>
      <c r="Z5" s="162"/>
      <c r="AA5" s="169"/>
      <c r="AB5" s="169"/>
      <c r="AC5" s="17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4">
        <v>43242</v>
      </c>
      <c r="K6" s="125" t="s">
        <v>38</v>
      </c>
      <c r="L6" s="130" t="s">
        <v>50</v>
      </c>
      <c r="M6" s="127"/>
      <c r="N6" s="128"/>
      <c r="O6" s="123"/>
      <c r="P6" s="129"/>
      <c r="Q6" s="129"/>
      <c r="R6" s="129"/>
      <c r="S6" s="160"/>
      <c r="T6" s="160"/>
      <c r="U6" s="161"/>
      <c r="V6" s="160"/>
      <c r="W6" s="124"/>
      <c r="X6" s="162"/>
      <c r="Y6" s="162"/>
      <c r="Z6" s="162"/>
      <c r="AA6" s="169"/>
      <c r="AB6" s="169"/>
      <c r="AC6" s="17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4">
        <v>43244</v>
      </c>
      <c r="K7" s="125" t="s">
        <v>38</v>
      </c>
      <c r="L7" s="132" t="s">
        <v>53</v>
      </c>
      <c r="M7" s="127"/>
      <c r="N7" s="128"/>
      <c r="O7" s="123"/>
      <c r="P7" s="129"/>
      <c r="Q7" s="129"/>
      <c r="R7" s="129"/>
      <c r="S7" s="160"/>
      <c r="T7" s="160"/>
      <c r="U7" s="161"/>
      <c r="V7" s="160"/>
      <c r="W7" s="124"/>
      <c r="X7" s="162"/>
      <c r="Y7" s="162"/>
      <c r="Z7" s="162"/>
      <c r="AA7" s="169"/>
      <c r="AB7" s="169"/>
      <c r="AC7" s="17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4">
        <v>43245</v>
      </c>
      <c r="K8" s="125" t="s">
        <v>38</v>
      </c>
      <c r="L8" s="132" t="s">
        <v>57</v>
      </c>
      <c r="M8" s="127"/>
      <c r="N8" s="128"/>
      <c r="O8" s="123"/>
      <c r="P8" s="129"/>
      <c r="Q8" s="129"/>
      <c r="R8" s="129"/>
      <c r="S8" s="160"/>
      <c r="T8" s="160"/>
      <c r="U8" s="161"/>
      <c r="V8" s="160"/>
      <c r="W8" s="124"/>
      <c r="X8" s="162"/>
      <c r="Y8" s="162"/>
      <c r="Z8" s="162"/>
      <c r="AA8" s="169"/>
      <c r="AB8" s="169"/>
      <c r="AC8" s="17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4">
        <v>43245</v>
      </c>
      <c r="K9" s="125" t="s">
        <v>38</v>
      </c>
      <c r="L9" s="133" t="s">
        <v>60</v>
      </c>
      <c r="M9" s="134"/>
      <c r="N9" s="135"/>
      <c r="O9" s="123"/>
      <c r="P9" s="135"/>
      <c r="Q9" s="163"/>
      <c r="R9" s="163"/>
      <c r="S9" s="163"/>
      <c r="T9" s="163"/>
      <c r="U9" s="136"/>
      <c r="V9" s="136"/>
      <c r="W9" s="164"/>
      <c r="X9" s="136"/>
      <c r="Y9" s="171"/>
      <c r="Z9" s="169"/>
      <c r="AA9" s="169"/>
      <c r="AB9" s="17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36" t="s">
        <v>61</v>
      </c>
      <c r="J10" s="124">
        <v>43248</v>
      </c>
      <c r="K10" s="125" t="s">
        <v>38</v>
      </c>
      <c r="L10" s="137" t="s">
        <v>62</v>
      </c>
      <c r="M10" s="134"/>
      <c r="N10" s="135"/>
      <c r="O10" s="123"/>
      <c r="P10" s="138"/>
      <c r="Q10" s="165"/>
      <c r="R10" s="165"/>
      <c r="S10" s="165"/>
      <c r="T10" s="165"/>
      <c r="U10" s="136"/>
      <c r="V10" s="136"/>
      <c r="W10" s="164"/>
      <c r="X10" s="136"/>
      <c r="Y10" s="171"/>
      <c r="Z10" s="169"/>
      <c r="AA10" s="169"/>
      <c r="AB10" s="17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36" t="s">
        <v>61</v>
      </c>
      <c r="J11" s="124">
        <v>43248</v>
      </c>
      <c r="K11" s="125" t="s">
        <v>38</v>
      </c>
      <c r="L11" s="133" t="s">
        <v>64</v>
      </c>
      <c r="M11" s="134"/>
      <c r="N11" s="135"/>
      <c r="O11" s="123"/>
      <c r="P11" s="135"/>
      <c r="Q11" s="163"/>
      <c r="R11" s="163"/>
      <c r="S11" s="163"/>
      <c r="T11" s="163"/>
      <c r="U11" s="136"/>
      <c r="V11" s="136"/>
      <c r="W11" s="164"/>
      <c r="X11" s="136"/>
      <c r="Y11" s="171"/>
      <c r="Z11" s="169"/>
      <c r="AA11" s="169"/>
      <c r="AB11" s="17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39" t="s">
        <v>66</v>
      </c>
      <c r="J12" s="120">
        <v>43245</v>
      </c>
      <c r="K12" s="140" t="s">
        <v>67</v>
      </c>
      <c r="L12" s="141" t="s">
        <v>68</v>
      </c>
      <c r="M12" s="142"/>
      <c r="N12" s="123"/>
      <c r="O12" s="123"/>
      <c r="P12" s="143"/>
      <c r="Q12" s="166"/>
      <c r="R12" s="166"/>
      <c r="S12" s="166"/>
      <c r="T12" s="166"/>
      <c r="U12" s="139"/>
      <c r="V12" s="139"/>
      <c r="W12" s="167"/>
      <c r="X12" s="139"/>
      <c r="Y12" s="120"/>
      <c r="Z12" s="169"/>
      <c r="AA12" s="169"/>
      <c r="AB12" s="17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4">
        <v>43250</v>
      </c>
      <c r="K13" s="125" t="s">
        <v>38</v>
      </c>
      <c r="L13" s="115" t="s">
        <v>71</v>
      </c>
      <c r="M13" s="142"/>
      <c r="N13" s="123"/>
      <c r="O13" s="123"/>
      <c r="P13" s="143"/>
      <c r="Q13" s="166"/>
      <c r="R13" s="166"/>
      <c r="S13" s="166"/>
      <c r="T13" s="166"/>
      <c r="U13" s="139"/>
      <c r="V13" s="139"/>
      <c r="W13" s="167"/>
      <c r="X13" s="139"/>
      <c r="Y13" s="120"/>
      <c r="Z13" s="169"/>
      <c r="AA13" s="169"/>
      <c r="AB13" s="17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39" t="s">
        <v>73</v>
      </c>
      <c r="J14" s="124">
        <v>43250</v>
      </c>
      <c r="K14" s="140" t="s">
        <v>67</v>
      </c>
      <c r="L14" s="115" t="s">
        <v>74</v>
      </c>
      <c r="M14" s="142"/>
      <c r="N14" s="123"/>
      <c r="O14" s="123"/>
      <c r="P14" s="143"/>
      <c r="Q14" s="166"/>
      <c r="R14" s="166"/>
      <c r="S14" s="166"/>
      <c r="T14" s="166"/>
      <c r="U14" s="139"/>
      <c r="V14" s="139"/>
      <c r="W14" s="167"/>
      <c r="X14" s="139"/>
      <c r="Y14" s="120"/>
      <c r="Z14" s="169"/>
      <c r="AA14" s="169"/>
      <c r="AB14" s="17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39" t="s">
        <v>75</v>
      </c>
      <c r="J15" s="124">
        <v>43217</v>
      </c>
      <c r="K15" s="140"/>
      <c r="L15" s="144" t="s">
        <v>76</v>
      </c>
      <c r="M15" s="142"/>
      <c r="N15" s="123"/>
      <c r="O15" s="123"/>
      <c r="P15" s="143"/>
      <c r="Q15" s="166"/>
      <c r="R15" s="166"/>
      <c r="S15" s="166"/>
      <c r="T15" s="166"/>
      <c r="U15" s="139"/>
      <c r="V15" s="139"/>
      <c r="W15" s="167"/>
      <c r="X15" s="139"/>
      <c r="Y15" s="120"/>
      <c r="Z15" s="169"/>
      <c r="AA15" s="169"/>
      <c r="AB15" s="17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45" t="s">
        <v>77</v>
      </c>
      <c r="J16" s="124">
        <v>43238</v>
      </c>
      <c r="K16" s="146" t="s">
        <v>67</v>
      </c>
      <c r="L16" s="146" t="s">
        <v>78</v>
      </c>
      <c r="M16" s="142"/>
      <c r="N16" s="123"/>
      <c r="O16" s="123"/>
      <c r="P16" s="143"/>
      <c r="Q16" s="166"/>
      <c r="R16" s="166"/>
      <c r="S16" s="166"/>
      <c r="T16" s="166"/>
      <c r="U16" s="139"/>
      <c r="V16" s="139"/>
      <c r="W16" s="167"/>
      <c r="X16" s="139"/>
      <c r="Y16" s="120"/>
      <c r="Z16" s="169"/>
      <c r="AA16" s="169"/>
      <c r="AB16" s="17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45" t="s">
        <v>79</v>
      </c>
      <c r="J17" s="124">
        <v>43238</v>
      </c>
      <c r="K17" s="146" t="s">
        <v>67</v>
      </c>
      <c r="L17" s="146" t="s">
        <v>80</v>
      </c>
      <c r="M17" s="142"/>
      <c r="N17" s="123"/>
      <c r="O17" s="123"/>
      <c r="P17" s="143"/>
      <c r="Q17" s="166"/>
      <c r="R17" s="166"/>
      <c r="S17" s="166"/>
      <c r="T17" s="166"/>
      <c r="U17" s="139"/>
      <c r="V17" s="139"/>
      <c r="W17" s="167"/>
      <c r="X17" s="139"/>
      <c r="Y17" s="120"/>
      <c r="Z17" s="169"/>
      <c r="AA17" s="169"/>
      <c r="AB17" s="17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39"/>
      <c r="J18" s="124">
        <v>43243</v>
      </c>
      <c r="K18" s="147" t="s">
        <v>67</v>
      </c>
      <c r="L18" s="146" t="s">
        <v>81</v>
      </c>
      <c r="M18" s="142"/>
      <c r="N18" s="123"/>
      <c r="O18" s="123"/>
      <c r="P18" s="143"/>
      <c r="Q18" s="166"/>
      <c r="R18" s="166"/>
      <c r="S18" s="166"/>
      <c r="T18" s="166"/>
      <c r="U18" s="139"/>
      <c r="V18" s="139"/>
      <c r="W18" s="167"/>
      <c r="X18" s="139"/>
      <c r="Y18" s="120"/>
      <c r="Z18" s="169"/>
      <c r="AA18" s="169"/>
      <c r="AB18" s="17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48" t="s">
        <v>84</v>
      </c>
      <c r="J19" s="124">
        <v>43255</v>
      </c>
      <c r="K19" s="149" t="s">
        <v>67</v>
      </c>
      <c r="L19" s="150" t="s">
        <v>85</v>
      </c>
      <c r="M19" s="142"/>
      <c r="N19" s="123"/>
      <c r="O19" s="123"/>
      <c r="P19" s="143"/>
      <c r="Q19" s="166"/>
      <c r="R19" s="166"/>
      <c r="S19" s="166"/>
      <c r="T19" s="166"/>
      <c r="U19" s="139"/>
      <c r="V19" s="139"/>
      <c r="W19" s="167"/>
      <c r="X19" s="139"/>
      <c r="Y19" s="120"/>
      <c r="Z19" s="169"/>
      <c r="AA19" s="169"/>
      <c r="AB19" s="17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48" t="s">
        <v>84</v>
      </c>
      <c r="J20" s="124">
        <v>43255</v>
      </c>
      <c r="K20" s="149" t="s">
        <v>67</v>
      </c>
      <c r="L20" s="151" t="s">
        <v>87</v>
      </c>
      <c r="M20" s="142"/>
      <c r="N20" s="123"/>
      <c r="O20" s="123"/>
      <c r="P20" s="143"/>
      <c r="Q20" s="166"/>
      <c r="R20" s="166"/>
      <c r="S20" s="166"/>
      <c r="T20" s="166"/>
      <c r="U20" s="139"/>
      <c r="V20" s="139"/>
      <c r="W20" s="167"/>
      <c r="X20" s="139"/>
      <c r="Y20" s="120"/>
      <c r="Z20" s="169"/>
      <c r="AA20" s="169"/>
      <c r="AB20" s="17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52" t="s">
        <v>89</v>
      </c>
      <c r="J21" s="124">
        <v>43257</v>
      </c>
      <c r="K21" s="153" t="s">
        <v>90</v>
      </c>
      <c r="L21" s="154" t="s">
        <v>91</v>
      </c>
      <c r="M21" s="142"/>
      <c r="N21" s="123"/>
      <c r="O21" s="123"/>
      <c r="P21" s="143"/>
      <c r="Q21" s="166"/>
      <c r="R21" s="166"/>
      <c r="S21" s="166"/>
      <c r="T21" s="166"/>
      <c r="U21" s="139"/>
      <c r="V21" s="139"/>
      <c r="W21" s="167"/>
      <c r="X21" s="139"/>
      <c r="Y21" s="120"/>
      <c r="Z21" s="169"/>
      <c r="AA21" s="169"/>
      <c r="AB21" s="173"/>
    </row>
    <row r="22" spans="2:28" ht="48">
      <c r="B22" s="90">
        <v>20</v>
      </c>
      <c r="C22" s="105" t="s">
        <v>92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93</v>
      </c>
      <c r="I22" s="152" t="s">
        <v>89</v>
      </c>
      <c r="J22" s="124">
        <v>43257</v>
      </c>
      <c r="K22" s="153" t="s">
        <v>90</v>
      </c>
      <c r="L22" s="154" t="s">
        <v>94</v>
      </c>
      <c r="M22" s="142"/>
      <c r="N22" s="123"/>
      <c r="O22" s="123"/>
      <c r="P22" s="143"/>
      <c r="Q22" s="166"/>
      <c r="R22" s="166"/>
      <c r="S22" s="166"/>
      <c r="T22" s="166"/>
      <c r="U22" s="139"/>
      <c r="V22" s="139"/>
      <c r="W22" s="167"/>
      <c r="X22" s="139"/>
      <c r="Y22" s="120"/>
      <c r="Z22" s="169"/>
      <c r="AA22" s="169"/>
      <c r="AB22" s="173"/>
    </row>
    <row r="23" spans="2:28" ht="33.75">
      <c r="B23" s="90">
        <v>21</v>
      </c>
      <c r="C23" s="105" t="s">
        <v>92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95</v>
      </c>
      <c r="I23" s="155" t="s">
        <v>96</v>
      </c>
      <c r="J23" s="124">
        <v>43262</v>
      </c>
      <c r="K23" s="153" t="s">
        <v>90</v>
      </c>
      <c r="L23" s="156" t="s">
        <v>97</v>
      </c>
      <c r="M23" s="142"/>
      <c r="N23" s="123"/>
      <c r="O23" s="123"/>
      <c r="P23" s="143"/>
      <c r="Q23" s="166"/>
      <c r="R23" s="166"/>
      <c r="S23" s="166"/>
      <c r="T23" s="166"/>
      <c r="U23" s="139"/>
      <c r="V23" s="139"/>
      <c r="W23" s="167"/>
      <c r="X23" s="139"/>
      <c r="Y23" s="120"/>
      <c r="Z23" s="169"/>
      <c r="AA23" s="169"/>
      <c r="AB23" s="173"/>
    </row>
    <row r="24" spans="2:28" ht="36" customHeight="1">
      <c r="B24" s="174">
        <v>22</v>
      </c>
      <c r="C24" s="184" t="s">
        <v>191</v>
      </c>
      <c r="D24" s="178" t="s">
        <v>27</v>
      </c>
      <c r="E24" s="177" t="s">
        <v>28</v>
      </c>
      <c r="F24" s="176" t="s">
        <v>29</v>
      </c>
      <c r="G24" s="175" t="s">
        <v>41</v>
      </c>
      <c r="H24" s="180" t="s">
        <v>192</v>
      </c>
      <c r="I24" s="179" t="s">
        <v>193</v>
      </c>
      <c r="J24" s="181">
        <v>43255</v>
      </c>
      <c r="K24" s="182" t="s">
        <v>38</v>
      </c>
      <c r="L24" s="183" t="s">
        <v>194</v>
      </c>
      <c r="M24" s="142"/>
      <c r="N24" s="123"/>
      <c r="O24" s="123"/>
      <c r="P24" s="143"/>
      <c r="Q24" s="166"/>
      <c r="R24" s="166"/>
      <c r="S24" s="166"/>
      <c r="T24" s="166"/>
      <c r="U24" s="139"/>
      <c r="V24" s="139"/>
      <c r="W24" s="167"/>
      <c r="X24" s="139"/>
      <c r="Y24" s="120"/>
      <c r="Z24" s="169"/>
      <c r="AA24" s="169"/>
      <c r="AB24" s="173"/>
    </row>
    <row r="25" spans="2:28" ht="30" customHeight="1">
      <c r="B25" s="174">
        <v>23</v>
      </c>
      <c r="C25" s="184" t="s">
        <v>191</v>
      </c>
      <c r="D25" s="178" t="s">
        <v>27</v>
      </c>
      <c r="E25" s="177" t="s">
        <v>28</v>
      </c>
      <c r="F25" s="176" t="s">
        <v>29</v>
      </c>
      <c r="G25" s="175" t="s">
        <v>41</v>
      </c>
      <c r="H25" s="180"/>
      <c r="I25" s="179" t="s">
        <v>195</v>
      </c>
      <c r="J25" s="181">
        <v>43255</v>
      </c>
      <c r="K25" s="182" t="s">
        <v>38</v>
      </c>
      <c r="L25" s="185" t="s">
        <v>196</v>
      </c>
      <c r="M25" s="142"/>
      <c r="N25" s="123"/>
      <c r="O25" s="123"/>
      <c r="P25" s="143"/>
      <c r="Q25" s="166"/>
      <c r="R25" s="166"/>
      <c r="S25" s="166"/>
      <c r="T25" s="166"/>
      <c r="U25" s="139"/>
      <c r="V25" s="139"/>
      <c r="W25" s="167"/>
      <c r="X25" s="139"/>
      <c r="Y25" s="120"/>
      <c r="Z25" s="169"/>
      <c r="AA25" s="169"/>
      <c r="AB25" s="173"/>
    </row>
    <row r="26" spans="2:28" ht="30.75" customHeight="1">
      <c r="B26" s="174">
        <v>24</v>
      </c>
      <c r="C26" s="184" t="s">
        <v>191</v>
      </c>
      <c r="D26" s="178" t="s">
        <v>27</v>
      </c>
      <c r="E26" s="177" t="s">
        <v>28</v>
      </c>
      <c r="F26" s="176" t="s">
        <v>29</v>
      </c>
      <c r="G26" s="175" t="s">
        <v>41</v>
      </c>
      <c r="H26" s="180"/>
      <c r="I26" s="179" t="s">
        <v>195</v>
      </c>
      <c r="J26" s="181">
        <v>43256</v>
      </c>
      <c r="K26" s="182" t="s">
        <v>38</v>
      </c>
      <c r="L26" s="186" t="s">
        <v>197</v>
      </c>
      <c r="M26" s="142"/>
      <c r="N26" s="123"/>
      <c r="O26" s="123"/>
      <c r="P26" s="143"/>
      <c r="Q26" s="166"/>
      <c r="R26" s="166"/>
      <c r="S26" s="166"/>
      <c r="T26" s="166"/>
      <c r="U26" s="139"/>
      <c r="V26" s="139"/>
      <c r="W26" s="167"/>
      <c r="X26" s="139"/>
      <c r="Y26" s="120"/>
      <c r="Z26" s="169"/>
      <c r="AA26" s="169"/>
      <c r="AB26" s="173"/>
    </row>
    <row r="27" spans="2:28" ht="73.5" customHeight="1">
      <c r="B27" s="90">
        <v>25</v>
      </c>
      <c r="C27" s="177" t="s">
        <v>40</v>
      </c>
      <c r="D27" s="114" t="s">
        <v>54</v>
      </c>
      <c r="E27" s="113" t="s">
        <v>28</v>
      </c>
      <c r="F27" s="108" t="s">
        <v>29</v>
      </c>
      <c r="G27" s="101" t="s">
        <v>41</v>
      </c>
      <c r="H27" s="116"/>
      <c r="I27" s="179" t="s">
        <v>198</v>
      </c>
      <c r="J27" s="181">
        <v>43272</v>
      </c>
      <c r="K27" s="182" t="s">
        <v>38</v>
      </c>
      <c r="L27" s="115" t="s">
        <v>199</v>
      </c>
      <c r="M27" s="221" t="s">
        <v>201</v>
      </c>
      <c r="N27" s="123"/>
      <c r="O27" s="123"/>
      <c r="P27" s="143"/>
      <c r="Q27" s="166"/>
      <c r="R27" s="166"/>
      <c r="S27" s="166"/>
      <c r="T27" s="166"/>
      <c r="U27" s="220" t="s">
        <v>200</v>
      </c>
      <c r="V27" s="139"/>
      <c r="W27" s="167"/>
      <c r="X27" s="139"/>
      <c r="Y27" s="120"/>
      <c r="Z27" s="169"/>
      <c r="AA27" s="169"/>
      <c r="AB27" s="173"/>
    </row>
    <row r="28" spans="2:28" ht="14.25" customHeight="1">
      <c r="B28" s="90"/>
      <c r="C28" s="105"/>
      <c r="D28" s="114"/>
      <c r="E28" s="113"/>
      <c r="F28" s="108"/>
      <c r="G28" s="101"/>
      <c r="H28" s="116"/>
      <c r="I28" s="139"/>
      <c r="J28" s="124"/>
      <c r="K28" s="140"/>
      <c r="L28" s="115"/>
      <c r="M28" s="142"/>
      <c r="N28" s="123"/>
      <c r="O28" s="123"/>
      <c r="P28" s="143"/>
      <c r="Q28" s="166"/>
      <c r="R28" s="166"/>
      <c r="S28" s="166"/>
      <c r="T28" s="166"/>
      <c r="U28" s="139"/>
      <c r="V28" s="139"/>
      <c r="W28" s="167"/>
      <c r="X28" s="139"/>
      <c r="Y28" s="120"/>
      <c r="Z28" s="169"/>
      <c r="AA28" s="169"/>
      <c r="AB28" s="173"/>
    </row>
    <row r="29" spans="2:28" ht="14.25" customHeight="1">
      <c r="B29" s="90"/>
      <c r="C29" s="105"/>
      <c r="D29" s="114"/>
      <c r="E29" s="113"/>
      <c r="F29" s="108"/>
      <c r="G29" s="101"/>
      <c r="H29" s="116"/>
      <c r="I29" s="139"/>
      <c r="J29" s="124"/>
      <c r="K29" s="140"/>
      <c r="L29" s="115"/>
      <c r="M29" s="142"/>
      <c r="N29" s="123"/>
      <c r="O29" s="123"/>
      <c r="P29" s="143"/>
      <c r="Q29" s="166"/>
      <c r="R29" s="166"/>
      <c r="S29" s="166"/>
      <c r="T29" s="166"/>
      <c r="U29" s="139"/>
      <c r="V29" s="139"/>
      <c r="W29" s="167"/>
      <c r="X29" s="139"/>
      <c r="Y29" s="120"/>
      <c r="Z29" s="169"/>
      <c r="AA29" s="169"/>
      <c r="AB29" s="173"/>
    </row>
    <row r="30" spans="2:28" ht="14.25" customHeight="1">
      <c r="B30" s="90"/>
      <c r="C30" s="105"/>
      <c r="D30" s="114"/>
      <c r="E30" s="113"/>
      <c r="F30" s="108"/>
      <c r="G30" s="101"/>
      <c r="H30" s="116"/>
      <c r="I30" s="139"/>
      <c r="J30" s="124"/>
      <c r="K30" s="140"/>
      <c r="L30" s="115"/>
      <c r="M30" s="142"/>
      <c r="N30" s="123"/>
      <c r="O30" s="123"/>
      <c r="P30" s="143"/>
      <c r="Q30" s="166"/>
      <c r="R30" s="166"/>
      <c r="S30" s="166"/>
      <c r="T30" s="166"/>
      <c r="U30" s="139"/>
      <c r="V30" s="139"/>
      <c r="W30" s="167"/>
      <c r="X30" s="139"/>
      <c r="Y30" s="120"/>
      <c r="Z30" s="169"/>
      <c r="AA30" s="169"/>
      <c r="AB30" s="173"/>
    </row>
    <row r="31" spans="2:28" ht="14.25" customHeight="1">
      <c r="B31" s="90"/>
      <c r="C31" s="105"/>
      <c r="D31" s="114"/>
      <c r="E31" s="113"/>
      <c r="F31" s="108"/>
      <c r="G31" s="101"/>
      <c r="H31" s="116"/>
      <c r="I31" s="139"/>
      <c r="J31" s="124"/>
      <c r="K31" s="140"/>
      <c r="L31" s="115"/>
      <c r="M31" s="142"/>
      <c r="N31" s="123"/>
      <c r="O31" s="123"/>
      <c r="P31" s="143"/>
      <c r="Q31" s="166"/>
      <c r="R31" s="166"/>
      <c r="S31" s="166"/>
      <c r="T31" s="166"/>
      <c r="U31" s="139"/>
      <c r="V31" s="139"/>
      <c r="W31" s="167"/>
      <c r="X31" s="139"/>
      <c r="Y31" s="120"/>
      <c r="Z31" s="169"/>
      <c r="AA31" s="169"/>
      <c r="AB31" s="173"/>
    </row>
    <row r="32" spans="2:28" ht="14.25" customHeight="1">
      <c r="B32" s="90"/>
      <c r="C32" s="105"/>
      <c r="D32" s="114"/>
      <c r="E32" s="113"/>
      <c r="F32" s="108"/>
      <c r="G32" s="101"/>
      <c r="H32" s="116"/>
      <c r="I32" s="139"/>
      <c r="J32" s="124"/>
      <c r="K32" s="140"/>
      <c r="L32" s="115"/>
      <c r="M32" s="142"/>
      <c r="N32" s="123"/>
      <c r="O32" s="123"/>
      <c r="P32" s="143"/>
      <c r="Q32" s="166"/>
      <c r="R32" s="166"/>
      <c r="S32" s="166"/>
      <c r="T32" s="166"/>
      <c r="U32" s="139"/>
      <c r="V32" s="139"/>
      <c r="W32" s="167"/>
      <c r="X32" s="139"/>
      <c r="Y32" s="120"/>
      <c r="Z32" s="169"/>
      <c r="AA32" s="169"/>
      <c r="AB32" s="173"/>
    </row>
    <row r="33" spans="2:28" ht="14.25" customHeight="1">
      <c r="B33" s="90"/>
      <c r="C33" s="105"/>
      <c r="D33" s="114"/>
      <c r="E33" s="113"/>
      <c r="F33" s="108"/>
      <c r="G33" s="101"/>
      <c r="H33" s="116"/>
      <c r="I33" s="139"/>
      <c r="J33" s="124"/>
      <c r="K33" s="140"/>
      <c r="L33" s="115"/>
      <c r="M33" s="142"/>
      <c r="N33" s="123"/>
      <c r="O33" s="123"/>
      <c r="P33" s="143"/>
      <c r="Q33" s="166"/>
      <c r="R33" s="166"/>
      <c r="S33" s="166"/>
      <c r="T33" s="166"/>
      <c r="U33" s="139"/>
      <c r="V33" s="139"/>
      <c r="W33" s="167"/>
      <c r="X33" s="139"/>
      <c r="Y33" s="120"/>
      <c r="Z33" s="169"/>
      <c r="AA33" s="169"/>
      <c r="AB33" s="173"/>
    </row>
    <row r="34" spans="2:28" ht="14.25" customHeight="1">
      <c r="B34" s="90"/>
      <c r="C34" s="113"/>
      <c r="D34" s="114"/>
      <c r="E34" s="113"/>
      <c r="F34" s="117"/>
      <c r="G34" s="101"/>
      <c r="H34" s="115"/>
      <c r="I34" s="139"/>
      <c r="J34" s="120"/>
      <c r="K34" s="139"/>
      <c r="L34" s="115"/>
      <c r="M34" s="142"/>
      <c r="N34" s="123"/>
      <c r="O34" s="123"/>
      <c r="P34" s="143"/>
      <c r="Q34" s="166"/>
      <c r="R34" s="166"/>
      <c r="S34" s="166"/>
      <c r="T34" s="166"/>
      <c r="U34" s="139"/>
      <c r="V34" s="139"/>
      <c r="W34" s="167"/>
      <c r="X34" s="139"/>
      <c r="Y34" s="120"/>
      <c r="Z34" s="169"/>
      <c r="AA34" s="169"/>
      <c r="AB34" s="173"/>
    </row>
    <row r="35" spans="2:28">
      <c r="P35" s="93"/>
    </row>
    <row r="36" spans="2:28">
      <c r="P36" s="93"/>
    </row>
    <row r="37" spans="2:28">
      <c r="P37" s="93"/>
    </row>
    <row r="38" spans="2:28">
      <c r="P38" s="93"/>
    </row>
    <row r="39" spans="2:28">
      <c r="P39" s="93"/>
    </row>
    <row r="40" spans="2:28">
      <c r="P40" s="93"/>
    </row>
    <row r="41" spans="2:28">
      <c r="P41" s="93"/>
    </row>
    <row r="42" spans="2:28">
      <c r="P42" s="93"/>
    </row>
    <row r="43" spans="2:28">
      <c r="P43" s="93"/>
    </row>
    <row r="44" spans="2:28">
      <c r="P44" s="93"/>
    </row>
    <row r="45" spans="2:28">
      <c r="P45" s="93"/>
    </row>
    <row r="46" spans="2:28">
      <c r="P46" s="93"/>
    </row>
    <row r="47" spans="2:28">
      <c r="P47" s="93"/>
    </row>
    <row r="48" spans="2:28">
      <c r="P48" s="93"/>
    </row>
    <row r="49" spans="16:16">
      <c r="P49" s="93"/>
    </row>
    <row r="50" spans="16:16">
      <c r="P50" s="93"/>
    </row>
    <row r="51" spans="16:16">
      <c r="P51" s="93"/>
    </row>
    <row r="52" spans="16:16">
      <c r="P52" s="93"/>
    </row>
    <row r="53" spans="16:16">
      <c r="P53" s="93"/>
    </row>
    <row r="54" spans="16:16">
      <c r="P54" s="93"/>
    </row>
    <row r="55" spans="16:16">
      <c r="P55" s="93"/>
    </row>
    <row r="56" spans="16:16">
      <c r="P56" s="93"/>
    </row>
    <row r="57" spans="16:16">
      <c r="P57" s="93"/>
    </row>
    <row r="58" spans="16:16">
      <c r="P58" s="93"/>
    </row>
    <row r="59" spans="16:16">
      <c r="P59" s="93"/>
    </row>
    <row r="60" spans="16:16">
      <c r="P60" s="93"/>
    </row>
  </sheetData>
  <phoneticPr fontId="37" type="noConversion"/>
  <conditionalFormatting sqref="L12">
    <cfRule type="expression" dxfId="45" priority="49" stopIfTrue="1">
      <formula>IF($B12="完了",TRUE,FALSE)</formula>
    </cfRule>
    <cfRule type="expression" dxfId="44" priority="50" stopIfTrue="1">
      <formula>IF($B12="完了",TRUE,FALSE)</formula>
    </cfRule>
  </conditionalFormatting>
  <conditionalFormatting sqref="K18:L18">
    <cfRule type="expression" dxfId="43" priority="45" stopIfTrue="1">
      <formula>IF($B18="完了",TRUE,FALSE)</formula>
    </cfRule>
    <cfRule type="expression" dxfId="42" priority="47" stopIfTrue="1">
      <formula>IF($B18="完了",TRUE,FALSE)</formula>
    </cfRule>
  </conditionalFormatting>
  <conditionalFormatting sqref="I19">
    <cfRule type="expression" dxfId="41" priority="38" stopIfTrue="1">
      <formula>IF($B19="完了",TRUE,FALSE)</formula>
    </cfRule>
    <cfRule type="expression" dxfId="40" priority="37" stopIfTrue="1">
      <formula>IF($B19="完了",TRUE,FALSE)</formula>
    </cfRule>
    <cfRule type="expression" dxfId="39" priority="36" stopIfTrue="1">
      <formula>IF($B19="完了",TRUE,FALSE)</formula>
    </cfRule>
    <cfRule type="expression" dxfId="38" priority="35" stopIfTrue="1">
      <formula>IF($B19="完了",TRUE,FALSE)</formula>
    </cfRule>
    <cfRule type="expression" dxfId="37" priority="34" stopIfTrue="1">
      <formula>IF($B19="完了",TRUE,FALSE)</formula>
    </cfRule>
    <cfRule type="expression" dxfId="36" priority="33" stopIfTrue="1">
      <formula>IF($B19="完了",TRUE,FALSE)</formula>
    </cfRule>
  </conditionalFormatting>
  <conditionalFormatting sqref="I20">
    <cfRule type="expression" dxfId="35" priority="32" stopIfTrue="1">
      <formula>IF($B20="完了",TRUE,FALSE)</formula>
    </cfRule>
    <cfRule type="expression" dxfId="34" priority="31" stopIfTrue="1">
      <formula>IF($B20="完了",TRUE,FALSE)</formula>
    </cfRule>
    <cfRule type="expression" dxfId="33" priority="30" stopIfTrue="1">
      <formula>IF($B20="完了",TRUE,FALSE)</formula>
    </cfRule>
    <cfRule type="expression" dxfId="32" priority="29" stopIfTrue="1">
      <formula>IF($B20="完了",TRUE,FALSE)</formula>
    </cfRule>
    <cfRule type="expression" dxfId="31" priority="28" stopIfTrue="1">
      <formula>IF($B20="完了",TRUE,FALSE)</formula>
    </cfRule>
    <cfRule type="expression" dxfId="30" priority="27" stopIfTrue="1">
      <formula>IF($B20="完了",TRUE,FALSE)</formula>
    </cfRule>
  </conditionalFormatting>
  <conditionalFormatting sqref="K20">
    <cfRule type="expression" dxfId="29" priority="26" stopIfTrue="1">
      <formula>IF($B20="完了",TRUE,FALSE)</formula>
    </cfRule>
    <cfRule type="expression" dxfId="28" priority="25" stopIfTrue="1">
      <formula>IF($B20="完了",TRUE,FALSE)</formula>
    </cfRule>
  </conditionalFormatting>
  <conditionalFormatting sqref="I21">
    <cfRule type="expression" dxfId="27" priority="22" stopIfTrue="1">
      <formula>IF($B21="完了",TRUE,FALSE)</formula>
    </cfRule>
    <cfRule type="expression" dxfId="26" priority="21" stopIfTrue="1">
      <formula>IF($B21="完了",TRUE,FALSE)</formula>
    </cfRule>
    <cfRule type="expression" dxfId="25" priority="20" stopIfTrue="1">
      <formula>IF($B21="完了",TRUE,FALSE)</formula>
    </cfRule>
    <cfRule type="expression" dxfId="24" priority="19" stopIfTrue="1">
      <formula>IF($B21="完了",TRUE,FALSE)</formula>
    </cfRule>
    <cfRule type="expression" dxfId="23" priority="18" stopIfTrue="1">
      <formula>IF($B21="完了",TRUE,FALSE)</formula>
    </cfRule>
    <cfRule type="expression" dxfId="22" priority="17" stopIfTrue="1">
      <formula>IF($B21="完了",TRUE,FALSE)</formula>
    </cfRule>
  </conditionalFormatting>
  <conditionalFormatting sqref="I22">
    <cfRule type="expression" dxfId="21" priority="16" stopIfTrue="1">
      <formula>IF($B22="完了",TRUE,FALSE)</formula>
    </cfRule>
    <cfRule type="expression" dxfId="20" priority="15" stopIfTrue="1">
      <formula>IF($B22="完了",TRUE,FALSE)</formula>
    </cfRule>
    <cfRule type="expression" dxfId="19" priority="14" stopIfTrue="1">
      <formula>IF($B22="完了",TRUE,FALSE)</formula>
    </cfRule>
    <cfRule type="expression" dxfId="18" priority="13" stopIfTrue="1">
      <formula>IF($B22="完了",TRUE,FALSE)</formula>
    </cfRule>
    <cfRule type="expression" dxfId="17" priority="12" stopIfTrue="1">
      <formula>IF($B22="完了",TRUE,FALSE)</formula>
    </cfRule>
    <cfRule type="expression" dxfId="16" priority="11" stopIfTrue="1">
      <formula>IF($B22="完了",TRUE,FALSE)</formula>
    </cfRule>
  </conditionalFormatting>
  <conditionalFormatting sqref="I23">
    <cfRule type="expression" dxfId="15" priority="3" stopIfTrue="1">
      <formula>IF($B23="完了",TRUE,FALSE)</formula>
    </cfRule>
    <cfRule type="expression" dxfId="14" priority="4" stopIfTrue="1">
      <formula>IF($B23="完了",TRUE,FALSE)</formula>
    </cfRule>
    <cfRule type="expression" dxfId="13" priority="5" stopIfTrue="1">
      <formula>IF($B23="完了",TRUE,FALSE)</formula>
    </cfRule>
    <cfRule type="expression" dxfId="12" priority="6" stopIfTrue="1">
      <formula>IF($B23="完了",TRUE,FALSE)</formula>
    </cfRule>
    <cfRule type="expression" dxfId="11" priority="7" stopIfTrue="1">
      <formula>IF($B23="完了",TRUE,FALSE)</formula>
    </cfRule>
    <cfRule type="expression" dxfId="10" priority="8" stopIfTrue="1">
      <formula>IF($B23="完了",TRUE,FALSE)</formula>
    </cfRule>
  </conditionalFormatting>
  <conditionalFormatting sqref="K23">
    <cfRule type="expression" dxfId="9" priority="2" stopIfTrue="1">
      <formula>IF($B23="完了",TRUE,FALSE)</formula>
    </cfRule>
    <cfRule type="expression" dxfId="8" priority="1" stopIfTrue="1">
      <formula>IF($B23="完了",TRUE,FALSE)</formula>
    </cfRule>
  </conditionalFormatting>
  <conditionalFormatting sqref="L23">
    <cfRule type="expression" dxfId="7" priority="9" stopIfTrue="1">
      <formula>IF($B23="完了",TRUE,FALSE)</formula>
    </cfRule>
    <cfRule type="expression" dxfId="6" priority="10" stopIfTrue="1">
      <formula>IF($B23="完了",TRUE,FALSE)</formula>
    </cfRule>
  </conditionalFormatting>
  <conditionalFormatting sqref="K16:L17">
    <cfRule type="expression" dxfId="5" priority="42" stopIfTrue="1">
      <formula>IF($B16="完了",TRUE,FALSE)</formula>
    </cfRule>
    <cfRule type="expression" dxfId="4" priority="41" stopIfTrue="1">
      <formula>IF($B16="完了",TRUE,FALSE)</formula>
    </cfRule>
  </conditionalFormatting>
  <conditionalFormatting sqref="L19 K19">
    <cfRule type="expression" dxfId="3" priority="40" stopIfTrue="1">
      <formula>IF($B19="完了",TRUE,FALSE)</formula>
    </cfRule>
    <cfRule type="expression" dxfId="2" priority="39" stopIfTrue="1">
      <formula>IF($B19="完了",TRUE,FALSE)</formula>
    </cfRule>
  </conditionalFormatting>
  <conditionalFormatting sqref="L21:L22 K21:K22">
    <cfRule type="expression" dxfId="1" priority="24" stopIfTrue="1">
      <formula>IF($B21="完了",TRUE,FALSE)</formula>
    </cfRule>
    <cfRule type="expression" dxfId="0" priority="23" stopIfTrue="1">
      <formula>IF($B21="完了",TRUE,FALSE)</formula>
    </cfRule>
  </conditionalFormatting>
  <dataValidations count="15">
    <dataValidation type="list" allowBlank="1" showInputMessage="1" showErrorMessage="1" sqref="P7:T7 F34:F65535 P10:T34">
      <formula1>#REF!</formula1>
    </dataValidation>
    <dataValidation type="list" allowBlank="1" showInputMessage="1" showErrorMessage="1" sqref="E13:E34">
      <formula1>"新規,変更"</formula1>
    </dataValidation>
    <dataValidation type="list" allowBlank="1" showInputMessage="1" showErrorMessage="1" sqref="D8:D34">
      <formula1>"未着手,対応判断中,対応中,完了"</formula1>
    </dataValidation>
    <dataValidation type="list" allowBlank="1" showInputMessage="1" showErrorMessage="1" sqref="F2:F33">
      <formula1>発生段階</formula1>
    </dataValidation>
    <dataValidation type="list" allowBlank="1" showInputMessage="1" showErrorMessage="1" sqref="G2:G34">
      <formula1>"DB,ソース,テストケース,その他"</formula1>
    </dataValidation>
    <dataValidation type="list" allowBlank="1" showInputMessage="1" showErrorMessage="1" sqref="N2:N34">
      <formula1>"●,✖"</formula1>
    </dataValidation>
    <dataValidation type="list" allowBlank="1" showInputMessage="1" showErrorMessage="1" sqref="O2:O34">
      <formula1>"高,中,低,実害無し"</formula1>
    </dataValidation>
    <dataValidation type="list" allowBlank="1" showInputMessage="1" showErrorMessage="1" sqref="Z2:AA34">
      <formula1>"○,×"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189"/>
      <c r="F1" s="189"/>
      <c r="G1" s="189"/>
      <c r="H1" s="189"/>
      <c r="I1" s="189"/>
      <c r="J1" s="189"/>
    </row>
    <row r="2" spans="2:10" ht="15" customHeight="1">
      <c r="B2" s="26" t="s">
        <v>98</v>
      </c>
      <c r="C2" s="26"/>
      <c r="E2" s="189"/>
      <c r="F2" s="189"/>
      <c r="G2" s="189"/>
      <c r="H2" s="189"/>
      <c r="I2" s="189"/>
      <c r="J2" s="189"/>
    </row>
    <row r="3" spans="2:10" ht="15" customHeight="1">
      <c r="B3" s="218" t="s">
        <v>14</v>
      </c>
      <c r="C3" s="219"/>
      <c r="D3" s="27" t="s">
        <v>99</v>
      </c>
      <c r="E3" s="28" t="s">
        <v>100</v>
      </c>
    </row>
    <row r="4" spans="2:10" ht="17.25" customHeight="1">
      <c r="B4" s="29" t="s">
        <v>101</v>
      </c>
      <c r="C4" s="30"/>
      <c r="D4" s="31">
        <f>COUNTIF(単体障害一覧!P$2:P$424,B4)</f>
        <v>0</v>
      </c>
      <c r="E4" s="32" t="e">
        <f>D4/SUM(D$4:D$11)</f>
        <v>#DIV/0!</v>
      </c>
    </row>
    <row r="5" spans="2:10" ht="17.25" customHeight="1">
      <c r="B5" s="33" t="s">
        <v>102</v>
      </c>
      <c r="C5" s="34"/>
      <c r="D5" s="35">
        <f>COUNTIF(単体障害一覧!P$2:P$424,B5)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103</v>
      </c>
    </row>
    <row r="13" spans="2:10" ht="17.25" customHeight="1">
      <c r="B13" s="190" t="s">
        <v>104</v>
      </c>
      <c r="C13" s="190"/>
      <c r="D13" s="190"/>
      <c r="E13" s="190"/>
    </row>
    <row r="14" spans="2:10" ht="17.25" customHeight="1">
      <c r="B14" s="190"/>
      <c r="C14" s="190"/>
      <c r="D14" s="190"/>
      <c r="E14" s="190"/>
    </row>
    <row r="15" spans="2:10" ht="17.25" customHeight="1">
      <c r="B15" s="190"/>
      <c r="C15" s="190"/>
      <c r="D15" s="190"/>
      <c r="E15" s="190"/>
    </row>
    <row r="16" spans="2:10" ht="17.25" customHeight="1">
      <c r="B16" s="190"/>
      <c r="C16" s="190"/>
      <c r="D16" s="190"/>
      <c r="E16" s="190"/>
    </row>
    <row r="21" spans="2:5" ht="15" customHeight="1">
      <c r="B21" s="26" t="s">
        <v>105</v>
      </c>
      <c r="C21" s="26"/>
    </row>
    <row r="22" spans="2:5" ht="15" customHeight="1">
      <c r="B22" s="218" t="s">
        <v>16</v>
      </c>
      <c r="C22" s="219"/>
      <c r="D22" s="27" t="s">
        <v>99</v>
      </c>
      <c r="E22" s="28" t="s">
        <v>100</v>
      </c>
    </row>
    <row r="23" spans="2:5" ht="17.25" customHeight="1">
      <c r="B23" s="29" t="s">
        <v>106</v>
      </c>
      <c r="C23" s="30"/>
      <c r="D23" s="31">
        <f>COUNTIF(単体障害一覧!Q$2:Q$424,B23)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107</v>
      </c>
      <c r="C24" s="34"/>
      <c r="D24" s="35">
        <f>COUNTIF(単体障害一覧!Q$2:Q$424,B24)</f>
        <v>0</v>
      </c>
      <c r="E24" s="42" t="e">
        <f t="shared" si="0"/>
        <v>#DIV/0!</v>
      </c>
    </row>
    <row r="25" spans="2:5" ht="17.25" customHeight="1">
      <c r="B25" s="33" t="s">
        <v>108</v>
      </c>
      <c r="C25" s="34"/>
      <c r="D25" s="35">
        <f>COUNTIF(単体障害一覧!Q$2:Q$424,B25)</f>
        <v>0</v>
      </c>
      <c r="E25" s="42" t="e">
        <f t="shared" si="0"/>
        <v>#DIV/0!</v>
      </c>
    </row>
    <row r="26" spans="2:5" ht="17.25" customHeight="1">
      <c r="B26" s="33" t="s">
        <v>109</v>
      </c>
      <c r="C26" s="34"/>
      <c r="D26" s="35">
        <f>COUNTIF(単体障害一覧!Q$2:Q$424,B26)</f>
        <v>0</v>
      </c>
      <c r="E26" s="42" t="e">
        <f t="shared" si="0"/>
        <v>#DIV/0!</v>
      </c>
    </row>
    <row r="27" spans="2:5" ht="17.25" customHeight="1">
      <c r="B27" s="33" t="s">
        <v>110</v>
      </c>
      <c r="C27" s="34"/>
      <c r="D27" s="35">
        <f>COUNTIF(単体障害一覧!Q$2:Q$424,B27)</f>
        <v>0</v>
      </c>
      <c r="E27" s="42" t="e">
        <f t="shared" si="0"/>
        <v>#DIV/0!</v>
      </c>
    </row>
    <row r="28" spans="2:5" ht="17.25" customHeight="1">
      <c r="B28" s="33" t="s">
        <v>111</v>
      </c>
      <c r="C28" s="34"/>
      <c r="D28" s="35">
        <f>COUNTIF(単体障害一覧!Q$2:Q$424,B28)</f>
        <v>0</v>
      </c>
      <c r="E28" s="42" t="e">
        <f t="shared" si="0"/>
        <v>#DIV/0!</v>
      </c>
    </row>
    <row r="29" spans="2:5" ht="17.25" customHeight="1">
      <c r="B29" s="33" t="s">
        <v>112</v>
      </c>
      <c r="C29" s="34"/>
      <c r="D29" s="35">
        <f>COUNTIF(単体障害一覧!Q$2:Q$424,B29)</f>
        <v>0</v>
      </c>
      <c r="E29" s="42" t="e">
        <f t="shared" si="0"/>
        <v>#DIV/0!</v>
      </c>
    </row>
    <row r="30" spans="2:5" ht="17.25" customHeight="1">
      <c r="B30" s="33" t="s">
        <v>113</v>
      </c>
      <c r="C30" s="34"/>
      <c r="D30" s="35">
        <f>COUNTIF(単体障害一覧!Q$2:Q$424,B30)</f>
        <v>0</v>
      </c>
      <c r="E30" s="42" t="e">
        <f t="shared" si="0"/>
        <v>#DIV/0!</v>
      </c>
    </row>
    <row r="31" spans="2:5" ht="17.25" customHeight="1">
      <c r="B31" s="33" t="s">
        <v>114</v>
      </c>
      <c r="C31" s="34"/>
      <c r="D31" s="35">
        <f>COUNTIF(単体障害一覧!Q$2:Q$424,B31)</f>
        <v>0</v>
      </c>
      <c r="E31" s="42" t="e">
        <f t="shared" si="0"/>
        <v>#DIV/0!</v>
      </c>
    </row>
    <row r="32" spans="2:5" ht="17.25" customHeight="1">
      <c r="B32" s="33" t="s">
        <v>115</v>
      </c>
      <c r="C32" s="34"/>
      <c r="D32" s="35">
        <f>COUNTIF(単体障害一覧!Q$2:Q$424,B32)</f>
        <v>0</v>
      </c>
      <c r="E32" s="42" t="e">
        <f t="shared" si="0"/>
        <v>#DIV/0!</v>
      </c>
    </row>
    <row r="33" spans="2:5" ht="17.25" customHeight="1">
      <c r="B33" s="33" t="s">
        <v>116</v>
      </c>
      <c r="C33" s="34"/>
      <c r="D33" s="35">
        <f>COUNTIF(単体障害一覧!Q$2:Q$424,B33)</f>
        <v>0</v>
      </c>
      <c r="E33" s="42" t="e">
        <f t="shared" si="0"/>
        <v>#DIV/0!</v>
      </c>
    </row>
    <row r="34" spans="2:5" ht="17.25" customHeight="1">
      <c r="B34" s="36" t="s">
        <v>117</v>
      </c>
      <c r="C34" s="37"/>
      <c r="D34" s="38">
        <f>COUNTIF(単体障害一覧!Q$2:Q$424,B34)</f>
        <v>0</v>
      </c>
      <c r="E34" s="43" t="e">
        <f t="shared" si="0"/>
        <v>#DIV/0!</v>
      </c>
    </row>
    <row r="35" spans="2:5" ht="17.25" customHeight="1">
      <c r="B35" s="25" t="s">
        <v>103</v>
      </c>
    </row>
    <row r="36" spans="2:5" ht="17.25" customHeight="1">
      <c r="B36" s="190" t="s">
        <v>104</v>
      </c>
      <c r="C36" s="190"/>
      <c r="D36" s="190"/>
      <c r="E36" s="190"/>
    </row>
    <row r="37" spans="2:5" ht="17.25" customHeight="1">
      <c r="B37" s="190"/>
      <c r="C37" s="190"/>
      <c r="D37" s="190"/>
      <c r="E37" s="190"/>
    </row>
    <row r="38" spans="2:5" ht="17.25" customHeight="1">
      <c r="B38" s="190"/>
      <c r="C38" s="190"/>
      <c r="D38" s="190"/>
      <c r="E38" s="190"/>
    </row>
    <row r="39" spans="2:5" ht="17.25" customHeight="1">
      <c r="B39" s="190"/>
      <c r="C39" s="190"/>
      <c r="D39" s="190"/>
      <c r="E39" s="190"/>
    </row>
    <row r="43" spans="2:5" ht="15" customHeight="1">
      <c r="B43" s="26" t="s">
        <v>118</v>
      </c>
      <c r="C43" s="26"/>
    </row>
    <row r="44" spans="2:5" ht="15" customHeight="1">
      <c r="B44" s="218" t="s">
        <v>16</v>
      </c>
      <c r="C44" s="219"/>
      <c r="D44" s="27" t="s">
        <v>99</v>
      </c>
      <c r="E44" s="28" t="s">
        <v>100</v>
      </c>
    </row>
    <row r="45" spans="2:5" ht="17.25" customHeight="1">
      <c r="B45" s="29" t="s">
        <v>119</v>
      </c>
      <c r="C45" s="30"/>
      <c r="D45" s="31">
        <f>COUNTIF(単体障害一覧!R$2:R$424,B45)</f>
        <v>0</v>
      </c>
      <c r="E45" s="41" t="e">
        <f>D45/SUM(D$45:D$54)</f>
        <v>#DIV/0!</v>
      </c>
    </row>
    <row r="46" spans="2:5" ht="17.25" customHeight="1">
      <c r="B46" s="33" t="s">
        <v>120</v>
      </c>
      <c r="C46" s="34"/>
      <c r="D46" s="35">
        <f>COUNTIF(単体障害一覧!R$2:R$424,B46)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121</v>
      </c>
      <c r="C47" s="34"/>
      <c r="D47" s="35">
        <f>COUNTIF(単体障害一覧!R$2:R$424,B47)</f>
        <v>0</v>
      </c>
      <c r="E47" s="42" t="e">
        <f t="shared" si="1"/>
        <v>#DIV/0!</v>
      </c>
    </row>
    <row r="48" spans="2:5" ht="17.25" customHeight="1">
      <c r="B48" s="33" t="s">
        <v>122</v>
      </c>
      <c r="C48" s="34"/>
      <c r="D48" s="35">
        <f>COUNTIF(単体障害一覧!R$2:R$424,B48)</f>
        <v>0</v>
      </c>
      <c r="E48" s="42" t="e">
        <f t="shared" si="1"/>
        <v>#DIV/0!</v>
      </c>
    </row>
    <row r="49" spans="2:5" ht="17.25" customHeight="1">
      <c r="B49" s="33" t="s">
        <v>123</v>
      </c>
      <c r="C49" s="34"/>
      <c r="D49" s="35">
        <f>COUNTIF(単体障害一覧!R$2:R$424,B49)</f>
        <v>0</v>
      </c>
      <c r="E49" s="42" t="e">
        <f t="shared" si="1"/>
        <v>#DIV/0!</v>
      </c>
    </row>
    <row r="50" spans="2:5" ht="17.25" customHeight="1">
      <c r="B50" s="33" t="s">
        <v>124</v>
      </c>
      <c r="C50" s="34"/>
      <c r="D50" s="35">
        <f>COUNTIF(単体障害一覧!R$2:R$424,B50)</f>
        <v>0</v>
      </c>
      <c r="E50" s="42" t="e">
        <f t="shared" si="1"/>
        <v>#DIV/0!</v>
      </c>
    </row>
    <row r="51" spans="2:5" ht="17.25" customHeight="1">
      <c r="B51" s="33" t="s">
        <v>125</v>
      </c>
      <c r="C51" s="34"/>
      <c r="D51" s="35">
        <f>COUNTIF(単体障害一覧!R$2:R$424,B51)</f>
        <v>0</v>
      </c>
      <c r="E51" s="42" t="e">
        <f t="shared" si="1"/>
        <v>#DIV/0!</v>
      </c>
    </row>
    <row r="52" spans="2:5" ht="17.25" customHeight="1">
      <c r="B52" s="33" t="s">
        <v>126</v>
      </c>
      <c r="C52" s="34"/>
      <c r="D52" s="35">
        <f>COUNTIF(単体障害一覧!R$2:R$424,B52)</f>
        <v>0</v>
      </c>
      <c r="E52" s="42" t="e">
        <f t="shared" si="1"/>
        <v>#DIV/0!</v>
      </c>
    </row>
    <row r="53" spans="2:5" ht="17.25" customHeight="1">
      <c r="B53" s="33" t="s">
        <v>127</v>
      </c>
      <c r="C53" s="34"/>
      <c r="D53" s="35">
        <f>COUNTIF(単体障害一覧!R$2:R$424,B53)</f>
        <v>0</v>
      </c>
      <c r="E53" s="42" t="e">
        <f t="shared" si="1"/>
        <v>#DIV/0!</v>
      </c>
    </row>
    <row r="54" spans="2:5" ht="17.25" customHeight="1">
      <c r="B54" s="36" t="s">
        <v>128</v>
      </c>
      <c r="C54" s="37"/>
      <c r="D54" s="38">
        <f>COUNTIF(単体障害一覧!R$2:R$424,B54)</f>
        <v>0</v>
      </c>
      <c r="E54" s="43" t="e">
        <f t="shared" si="1"/>
        <v>#DIV/0!</v>
      </c>
    </row>
    <row r="55" spans="2:5" ht="17.25" customHeight="1">
      <c r="B55" s="25" t="s">
        <v>103</v>
      </c>
    </row>
    <row r="56" spans="2:5" ht="17.25" customHeight="1">
      <c r="B56" s="190" t="s">
        <v>104</v>
      </c>
      <c r="C56" s="190"/>
      <c r="D56" s="190"/>
      <c r="E56" s="190"/>
    </row>
    <row r="57" spans="2:5" ht="17.25" customHeight="1">
      <c r="B57" s="190"/>
      <c r="C57" s="190"/>
      <c r="D57" s="190"/>
      <c r="E57" s="190"/>
    </row>
    <row r="58" spans="2:5" ht="17.25" customHeight="1">
      <c r="B58" s="190"/>
      <c r="C58" s="190"/>
      <c r="D58" s="190"/>
      <c r="E58" s="190"/>
    </row>
    <row r="59" spans="2:5" ht="17.25" customHeight="1">
      <c r="B59" s="190"/>
      <c r="C59" s="190"/>
      <c r="D59" s="190"/>
      <c r="E59" s="190"/>
    </row>
    <row r="64" spans="2:5" ht="17.25" customHeight="1">
      <c r="B64" s="26" t="s">
        <v>129</v>
      </c>
      <c r="C64" s="26"/>
    </row>
    <row r="65" spans="2:7" ht="17.25" customHeight="1">
      <c r="B65" s="211" t="s">
        <v>17</v>
      </c>
      <c r="C65" s="212"/>
      <c r="D65" s="27" t="s">
        <v>99</v>
      </c>
      <c r="E65" s="28" t="s">
        <v>100</v>
      </c>
    </row>
    <row r="66" spans="2:7" ht="17.25" customHeight="1">
      <c r="B66" s="44" t="s">
        <v>130</v>
      </c>
      <c r="C66" s="45"/>
      <c r="D66" s="31">
        <f>COUNTIF(単体障害一覧!S$2:S$424,B66)</f>
        <v>0</v>
      </c>
      <c r="E66" s="41" t="e">
        <f>D66/SUM(D$66:D$78)</f>
        <v>#DIV/0!</v>
      </c>
    </row>
    <row r="67" spans="2:7" ht="17.25" customHeight="1">
      <c r="B67" s="46" t="s">
        <v>131</v>
      </c>
      <c r="C67" s="47"/>
      <c r="D67" s="35">
        <f>COUNTIF(単体障害一覧!S$2:S$424,B67)</f>
        <v>0</v>
      </c>
      <c r="E67" s="42" t="e">
        <f>D67/SUM(D$66:D$78)</f>
        <v>#DIV/0!</v>
      </c>
    </row>
    <row r="68" spans="2:7" ht="17.25" customHeight="1">
      <c r="B68" s="46" t="s">
        <v>132</v>
      </c>
      <c r="C68" s="47"/>
      <c r="D68" s="35">
        <f>COUNTIF(単体障害一覧!S$2:S$424,B68)</f>
        <v>0</v>
      </c>
      <c r="E68" s="42" t="e">
        <f>D68/SUM(D$66:D$78)</f>
        <v>#DIV/0!</v>
      </c>
    </row>
    <row r="69" spans="2:7" ht="17.25" customHeight="1">
      <c r="B69" s="46" t="s">
        <v>133</v>
      </c>
      <c r="C69" s="47"/>
      <c r="D69" s="35">
        <f>COUNTIF(単体障害一覧!S$2:S$424,B69)</f>
        <v>0</v>
      </c>
      <c r="E69" s="42" t="e">
        <f>D69/SUM(D$66:D$78)</f>
        <v>#DIV/0!</v>
      </c>
    </row>
    <row r="70" spans="2:7" ht="17.25" customHeight="1">
      <c r="B70" s="46" t="s">
        <v>134</v>
      </c>
      <c r="C70" s="47"/>
      <c r="D70" s="35">
        <f>COUNTIF(単体障害一覧!S$2:S$424,B70)</f>
        <v>0</v>
      </c>
      <c r="E70" s="42" t="e">
        <f>D70/SUM(D$66:D$78)</f>
        <v>#DIV/0!</v>
      </c>
    </row>
    <row r="71" spans="2:7" ht="17.25" customHeight="1">
      <c r="B71" s="46" t="s">
        <v>135</v>
      </c>
      <c r="C71" s="47"/>
      <c r="D71" s="35"/>
      <c r="E71" s="42"/>
    </row>
    <row r="72" spans="2:7" ht="17.25" customHeight="1">
      <c r="B72" s="46" t="s">
        <v>136</v>
      </c>
      <c r="C72" s="47"/>
      <c r="D72" s="35"/>
      <c r="E72" s="42"/>
    </row>
    <row r="73" spans="2:7" ht="17.25" customHeight="1">
      <c r="B73" s="46" t="s">
        <v>137</v>
      </c>
      <c r="C73" s="47"/>
      <c r="D73" s="35"/>
      <c r="E73" s="42"/>
    </row>
    <row r="74" spans="2:7" ht="17.25" customHeight="1">
      <c r="B74" s="46" t="s">
        <v>138</v>
      </c>
      <c r="C74" s="47"/>
      <c r="D74" s="35">
        <f>COUNTIF(単体障害一覧!S$2:S$424,B74)</f>
        <v>0</v>
      </c>
      <c r="E74" s="42" t="e">
        <f>D74/SUM(D$66:D$78)</f>
        <v>#DIV/0!</v>
      </c>
    </row>
    <row r="75" spans="2:7" ht="17.25" customHeight="1">
      <c r="B75" s="46" t="s">
        <v>139</v>
      </c>
      <c r="C75" s="47"/>
      <c r="D75" s="35">
        <f>COUNTIF(単体障害一覧!S$2:S$424,B75)</f>
        <v>0</v>
      </c>
      <c r="E75" s="42" t="e">
        <f>D75/SUM(D$66:D$78)</f>
        <v>#DIV/0!</v>
      </c>
    </row>
    <row r="76" spans="2:7" ht="17.25" customHeight="1">
      <c r="B76" s="46" t="s">
        <v>140</v>
      </c>
      <c r="C76" s="47"/>
      <c r="D76" s="35">
        <f>COUNTIF(単体障害一覧!S$2:S$424,B76)</f>
        <v>0</v>
      </c>
      <c r="E76" s="42" t="e">
        <f>D76/SUM(D$66:D$78)</f>
        <v>#DIV/0!</v>
      </c>
    </row>
    <row r="77" spans="2:7" ht="17.25" customHeight="1">
      <c r="B77" s="46" t="s">
        <v>141</v>
      </c>
      <c r="C77" s="47"/>
      <c r="D77" s="35">
        <f>COUNTIF(単体障害一覧!S$2:S$424,B77)</f>
        <v>0</v>
      </c>
      <c r="E77" s="42" t="e">
        <f>D77/SUM(D$66:D$78)</f>
        <v>#DIV/0!</v>
      </c>
    </row>
    <row r="78" spans="2:7" ht="17.25" customHeight="1">
      <c r="B78" s="48" t="s">
        <v>142</v>
      </c>
      <c r="C78" s="49"/>
      <c r="D78" s="38">
        <f>COUNTIF(単体障害一覧!S$2:S$424,B78)</f>
        <v>0</v>
      </c>
      <c r="E78" s="43" t="e">
        <f>D78/SUM(D$66:D$78)</f>
        <v>#DIV/0!</v>
      </c>
    </row>
    <row r="79" spans="2:7" ht="15.75" customHeight="1">
      <c r="B79" s="25" t="s">
        <v>103</v>
      </c>
      <c r="D79" s="24"/>
      <c r="E79" s="24"/>
    </row>
    <row r="80" spans="2:7" ht="23.25" customHeight="1">
      <c r="B80" s="190" t="s">
        <v>143</v>
      </c>
      <c r="C80" s="190"/>
      <c r="D80" s="190"/>
      <c r="E80" s="190"/>
      <c r="F80" s="24"/>
      <c r="G80" s="24"/>
    </row>
    <row r="81" spans="2:7" ht="23.25" customHeight="1">
      <c r="B81" s="190"/>
      <c r="C81" s="190"/>
      <c r="D81" s="190"/>
      <c r="E81" s="190"/>
      <c r="F81" s="50"/>
      <c r="G81" s="50"/>
    </row>
    <row r="82" spans="2:7" ht="23.25" customHeight="1">
      <c r="B82" s="190"/>
      <c r="C82" s="190"/>
      <c r="D82" s="190"/>
      <c r="E82" s="190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144</v>
      </c>
      <c r="C84" s="26"/>
    </row>
    <row r="85" spans="2:7" ht="17.25" customHeight="1">
      <c r="B85" s="211" t="s">
        <v>18</v>
      </c>
      <c r="C85" s="212"/>
      <c r="D85" s="27" t="s">
        <v>99</v>
      </c>
      <c r="E85" s="28" t="s">
        <v>100</v>
      </c>
    </row>
    <row r="86" spans="2:7" ht="17.25" customHeight="1">
      <c r="B86" s="44" t="s">
        <v>145</v>
      </c>
      <c r="C86" s="45"/>
      <c r="D86" s="31">
        <f>COUNTIF(単体障害一覧!T$2:T$424,B86)</f>
        <v>0</v>
      </c>
      <c r="E86" s="41" t="e">
        <f>D86/SUM(D$86:D$89)</f>
        <v>#DIV/0!</v>
      </c>
    </row>
    <row r="87" spans="2:7" ht="17.25" customHeight="1">
      <c r="B87" s="46" t="s">
        <v>146</v>
      </c>
      <c r="C87" s="47"/>
      <c r="D87" s="35">
        <f>COUNTIF(単体障害一覧!T$2:T$424,B87)</f>
        <v>0</v>
      </c>
      <c r="E87" s="42" t="e">
        <f>D87/SUM(D$86:D$89)</f>
        <v>#DIV/0!</v>
      </c>
    </row>
    <row r="88" spans="2:7" ht="17.25" customHeight="1">
      <c r="B88" s="46" t="s">
        <v>147</v>
      </c>
      <c r="C88" s="47"/>
      <c r="D88" s="35">
        <f>COUNTIF(単体障害一覧!T$2:T$424,B88)</f>
        <v>0</v>
      </c>
      <c r="E88" s="42" t="e">
        <f>D88/SUM(D$86:D$89)</f>
        <v>#DIV/0!</v>
      </c>
    </row>
    <row r="89" spans="2:7" ht="17.25" customHeight="1">
      <c r="B89" s="48" t="s">
        <v>148</v>
      </c>
      <c r="C89" s="49"/>
      <c r="D89" s="38">
        <f>COUNTIF(単体障害一覧!T$2:T$424,B89)</f>
        <v>0</v>
      </c>
      <c r="E89" s="43" t="e">
        <f>D89/SUM(D$86:D$89)</f>
        <v>#DIV/0!</v>
      </c>
    </row>
    <row r="90" spans="2:7" ht="15.75" customHeight="1">
      <c r="B90" s="25" t="s">
        <v>103</v>
      </c>
      <c r="D90" s="24"/>
      <c r="E90" s="24"/>
    </row>
    <row r="91" spans="2:7" ht="23.25" customHeight="1">
      <c r="B91" s="190" t="s">
        <v>143</v>
      </c>
      <c r="C91" s="190"/>
      <c r="D91" s="190"/>
      <c r="E91" s="190"/>
      <c r="F91" s="24"/>
      <c r="G91" s="24"/>
    </row>
    <row r="92" spans="2:7" ht="23.25" customHeight="1">
      <c r="B92" s="190"/>
      <c r="C92" s="190"/>
      <c r="D92" s="190"/>
      <c r="E92" s="190"/>
      <c r="F92" s="50"/>
      <c r="G92" s="50"/>
    </row>
    <row r="93" spans="2:7" ht="23.25" customHeight="1">
      <c r="B93" s="190"/>
      <c r="C93" s="190"/>
      <c r="D93" s="190"/>
      <c r="E93" s="190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149</v>
      </c>
      <c r="C95" s="26"/>
    </row>
    <row r="96" spans="2:7" ht="17.25" customHeight="1">
      <c r="B96" s="211" t="s">
        <v>18</v>
      </c>
      <c r="C96" s="212"/>
      <c r="D96" s="27" t="s">
        <v>99</v>
      </c>
      <c r="E96" s="28" t="s">
        <v>100</v>
      </c>
    </row>
    <row r="97" spans="1:50" ht="17.25" customHeight="1">
      <c r="B97" s="44" t="s">
        <v>150</v>
      </c>
      <c r="C97" s="45"/>
      <c r="D97" s="31">
        <f>COUNTIF(単体障害一覧!B$2:B$424,B97)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COUNTIF(単体障害一覧!B$2:B$424,B98)</f>
        <v>0</v>
      </c>
      <c r="E98" s="42" t="e">
        <f>D98/SUM(D$86:D$89)</f>
        <v>#DIV/0!</v>
      </c>
    </row>
    <row r="99" spans="1:50" ht="17.25" customHeight="1">
      <c r="B99" s="48" t="s">
        <v>151</v>
      </c>
      <c r="C99" s="49"/>
      <c r="D99" s="38">
        <f>COUNTIF(単体障害一覧!B$2:B$424,B99)</f>
        <v>0</v>
      </c>
      <c r="E99" s="43" t="e">
        <f>D99/SUM(D$86:D$89)</f>
        <v>#DIV/0!</v>
      </c>
    </row>
    <row r="100" spans="1:50" ht="15.75" customHeight="1">
      <c r="B100" s="25" t="s">
        <v>103</v>
      </c>
      <c r="D100" s="24"/>
      <c r="E100" s="24"/>
    </row>
    <row r="101" spans="1:50" ht="23.25" customHeight="1">
      <c r="B101" s="190" t="s">
        <v>143</v>
      </c>
      <c r="C101" s="190"/>
      <c r="D101" s="190"/>
      <c r="E101" s="190"/>
      <c r="F101" s="24"/>
      <c r="G101" s="24"/>
    </row>
    <row r="102" spans="1:50" ht="23.25" customHeight="1">
      <c r="B102" s="190"/>
      <c r="C102" s="190"/>
      <c r="D102" s="190"/>
      <c r="E102" s="190"/>
      <c r="F102" s="50"/>
      <c r="G102" s="50"/>
    </row>
    <row r="103" spans="1:50" ht="23.25" customHeight="1">
      <c r="B103" s="190"/>
      <c r="C103" s="190"/>
      <c r="D103" s="190"/>
      <c r="E103" s="190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152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153</v>
      </c>
      <c r="C106" s="55" t="s">
        <v>154</v>
      </c>
      <c r="D106" s="213" t="s">
        <v>155</v>
      </c>
      <c r="E106" s="214"/>
      <c r="F106" s="215" t="s">
        <v>156</v>
      </c>
      <c r="G106" s="216"/>
      <c r="H106" s="217"/>
      <c r="I106" s="215" t="s">
        <v>157</v>
      </c>
      <c r="J106" s="216"/>
      <c r="K106" s="216"/>
      <c r="L106" s="217"/>
      <c r="M106" s="215" t="s">
        <v>158</v>
      </c>
      <c r="N106" s="216"/>
      <c r="O106" s="216"/>
      <c r="P106" s="217"/>
      <c r="Q106" s="63" t="s">
        <v>159</v>
      </c>
      <c r="R106" s="63" t="s">
        <v>160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161</v>
      </c>
      <c r="C107" s="57" t="s">
        <v>162</v>
      </c>
      <c r="D107" s="205" t="s">
        <v>163</v>
      </c>
      <c r="E107" s="206"/>
      <c r="F107" s="207" t="s">
        <v>164</v>
      </c>
      <c r="G107" s="208"/>
      <c r="H107" s="209"/>
      <c r="I107" s="207" t="s">
        <v>165</v>
      </c>
      <c r="J107" s="208"/>
      <c r="K107" s="208"/>
      <c r="L107" s="209"/>
      <c r="M107" s="210" t="s">
        <v>166</v>
      </c>
      <c r="N107" s="210"/>
      <c r="O107" s="210"/>
      <c r="P107" s="210"/>
      <c r="Q107" s="71" t="s">
        <v>167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194"/>
      <c r="E108" s="195"/>
      <c r="F108" s="196"/>
      <c r="G108" s="197"/>
      <c r="H108" s="198"/>
      <c r="I108" s="196"/>
      <c r="J108" s="197"/>
      <c r="K108" s="197"/>
      <c r="L108" s="198"/>
      <c r="M108" s="204"/>
      <c r="N108" s="204"/>
      <c r="O108" s="204"/>
      <c r="P108" s="204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194"/>
      <c r="E109" s="195"/>
      <c r="F109" s="196"/>
      <c r="G109" s="197"/>
      <c r="H109" s="198"/>
      <c r="I109" s="196"/>
      <c r="J109" s="197"/>
      <c r="K109" s="197"/>
      <c r="L109" s="198"/>
      <c r="M109" s="204"/>
      <c r="N109" s="204"/>
      <c r="O109" s="204"/>
      <c r="P109" s="204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194"/>
      <c r="E110" s="195"/>
      <c r="F110" s="196"/>
      <c r="G110" s="197"/>
      <c r="H110" s="198"/>
      <c r="I110" s="196"/>
      <c r="J110" s="197"/>
      <c r="K110" s="197"/>
      <c r="L110" s="198"/>
      <c r="M110" s="204"/>
      <c r="N110" s="204"/>
      <c r="O110" s="204"/>
      <c r="P110" s="204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194"/>
      <c r="E111" s="195"/>
      <c r="F111" s="196"/>
      <c r="G111" s="197"/>
      <c r="H111" s="198"/>
      <c r="I111" s="196"/>
      <c r="J111" s="197"/>
      <c r="K111" s="197"/>
      <c r="L111" s="198"/>
      <c r="M111" s="204"/>
      <c r="N111" s="204"/>
      <c r="O111" s="204"/>
      <c r="P111" s="204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194"/>
      <c r="E112" s="195"/>
      <c r="F112" s="196"/>
      <c r="G112" s="197"/>
      <c r="H112" s="198"/>
      <c r="I112" s="196"/>
      <c r="J112" s="197"/>
      <c r="K112" s="197"/>
      <c r="L112" s="198"/>
      <c r="M112" s="204"/>
      <c r="N112" s="204"/>
      <c r="O112" s="204"/>
      <c r="P112" s="204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194"/>
      <c r="E113" s="195"/>
      <c r="F113" s="196"/>
      <c r="G113" s="197"/>
      <c r="H113" s="198"/>
      <c r="I113" s="196"/>
      <c r="J113" s="197"/>
      <c r="K113" s="197"/>
      <c r="L113" s="198"/>
      <c r="M113" s="204"/>
      <c r="N113" s="204"/>
      <c r="O113" s="204"/>
      <c r="P113" s="204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194"/>
      <c r="E114" s="195"/>
      <c r="F114" s="196"/>
      <c r="G114" s="197"/>
      <c r="H114" s="198"/>
      <c r="I114" s="196"/>
      <c r="J114" s="197"/>
      <c r="K114" s="197"/>
      <c r="L114" s="198"/>
      <c r="M114" s="204"/>
      <c r="N114" s="204"/>
      <c r="O114" s="204"/>
      <c r="P114" s="204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194"/>
      <c r="E115" s="195"/>
      <c r="F115" s="196"/>
      <c r="G115" s="197"/>
      <c r="H115" s="198"/>
      <c r="I115" s="196"/>
      <c r="J115" s="197"/>
      <c r="K115" s="197"/>
      <c r="L115" s="198"/>
      <c r="M115" s="204"/>
      <c r="N115" s="204"/>
      <c r="O115" s="204"/>
      <c r="P115" s="204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194"/>
      <c r="E116" s="195"/>
      <c r="F116" s="196"/>
      <c r="G116" s="197"/>
      <c r="H116" s="198"/>
      <c r="I116" s="196"/>
      <c r="J116" s="197"/>
      <c r="K116" s="197"/>
      <c r="L116" s="198"/>
      <c r="M116" s="204"/>
      <c r="N116" s="204"/>
      <c r="O116" s="204"/>
      <c r="P116" s="204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168</v>
      </c>
      <c r="C118" s="26"/>
      <c r="F118" s="50"/>
      <c r="G118" s="50"/>
    </row>
    <row r="119" spans="2:26" ht="17.25" customHeight="1">
      <c r="B119" s="191" t="s">
        <v>154</v>
      </c>
      <c r="C119" s="191" t="s">
        <v>169</v>
      </c>
      <c r="D119" s="191" t="s">
        <v>170</v>
      </c>
      <c r="E119" s="191" t="s">
        <v>171</v>
      </c>
      <c r="F119" s="193" t="s">
        <v>172</v>
      </c>
      <c r="G119" s="187" t="s">
        <v>173</v>
      </c>
    </row>
    <row r="120" spans="2:26" ht="17.25" customHeight="1">
      <c r="B120" s="192"/>
      <c r="C120" s="192"/>
      <c r="D120" s="192"/>
      <c r="E120" s="192"/>
      <c r="F120" s="193"/>
      <c r="G120" s="188"/>
    </row>
    <row r="121" spans="2:26" ht="17.25" customHeight="1">
      <c r="B121" s="64">
        <v>39707</v>
      </c>
      <c r="C121" s="65">
        <f>SUMPRODUCT((単体障害一覧!J$2:J$424&lt;B121)*(単体障害一覧!J$2:J$424&lt;&gt;""))</f>
        <v>0</v>
      </c>
      <c r="D121" s="65">
        <f>SUMPRODUCT((単体障害一覧!Y$2:Y$424&lt;B121)*(単体障害一覧!Y$2:Y$424&lt;&gt;""))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SUMPRODUCT((単体障害一覧!J$2:J$424&lt;B122)*(単体障害一覧!J$2:J$424&lt;&gt;""))</f>
        <v>0</v>
      </c>
      <c r="D122" s="65">
        <f>SUMPRODUCT((単体障害一覧!Y$2:Y$424&lt;B122)*(単体障害一覧!Y$2:Y$424&lt;&gt;""))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SUMPRODUCT((単体障害一覧!J$2:J$424&lt;B123)*(単体障害一覧!J$2:J$424&lt;&gt;""))</f>
        <v>0</v>
      </c>
      <c r="D123" s="65">
        <f>SUMPRODUCT((単体障害一覧!Y$2:Y$424&lt;B123)*(単体障害一覧!Y$2:Y$424&lt;&gt;""))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SUMPRODUCT((単体障害一覧!J$2:J$424&lt;B124)*(単体障害一覧!J$2:J$424&lt;&gt;""))</f>
        <v>0</v>
      </c>
      <c r="D124" s="65">
        <f>SUMPRODUCT((単体障害一覧!Y$2:Y$424&lt;B124)*(単体障害一覧!Y$2:Y$424&lt;&gt;""))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SUMPRODUCT((単体障害一覧!J$2:J$424&lt;B125)*(単体障害一覧!J$2:J$424&lt;&gt;""))</f>
        <v>0</v>
      </c>
      <c r="D125" s="65">
        <f>SUMPRODUCT((単体障害一覧!Y$2:Y$424&lt;B125)*(単体障害一覧!Y$2:Y$424&lt;&gt;""))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SUMPRODUCT((単体障害一覧!J$2:J$424&lt;B126)*(単体障害一覧!J$2:J$424&lt;&gt;""))</f>
        <v>0</v>
      </c>
      <c r="D126" s="65">
        <f>SUMPRODUCT((単体障害一覧!Y$2:Y$424&lt;B126)*(単体障害一覧!Y$2:Y$424&lt;&gt;""))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SUMPRODUCT((単体障害一覧!J$2:J$424&lt;B127)*(単体障害一覧!J$2:J$424&lt;&gt;""))</f>
        <v>0</v>
      </c>
      <c r="D127" s="65">
        <f>SUMPRODUCT((単体障害一覧!Y$2:Y$424&lt;B127)*(単体障害一覧!Y$2:Y$424&lt;&gt;""))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SUMPRODUCT((単体障害一覧!J$2:J$424&lt;B128)*(単体障害一覧!J$2:J$424&lt;&gt;""))</f>
        <v>0</v>
      </c>
      <c r="D128" s="65">
        <f>SUMPRODUCT((単体障害一覧!Y$2:Y$424&lt;B128)*(単体障害一覧!Y$2:Y$424&lt;&gt;""))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SUMPRODUCT((単体障害一覧!J$2:J$424&lt;B129)*(単体障害一覧!J$2:J$424&lt;&gt;""))</f>
        <v>0</v>
      </c>
      <c r="D129" s="65">
        <f>SUMPRODUCT((単体障害一覧!Y$2:Y$424&lt;B129)*(単体障害一覧!Y$2:Y$424&lt;&gt;""))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SUMPRODUCT((単体障害一覧!J$2:J$424&lt;B130)*(単体障害一覧!J$2:J$424&lt;&gt;""))</f>
        <v>0</v>
      </c>
      <c r="D130" s="65">
        <f>SUMPRODUCT((単体障害一覧!Y$2:Y$424&lt;B130)*(単体障害一覧!Y$2:Y$424&lt;&gt;""))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SUMPRODUCT((単体障害一覧!J$2:J$424&lt;B131)*(単体障害一覧!J$2:J$424&lt;&gt;""))</f>
        <v>0</v>
      </c>
      <c r="D131" s="65">
        <f>SUMPRODUCT((単体障害一覧!Y$2:Y$424&lt;B131)*(単体障害一覧!Y$2:Y$424&lt;&gt;""))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SUMPRODUCT((単体障害一覧!J$2:J$424&lt;B132)*(単体障害一覧!J$2:J$424&lt;&gt;""))</f>
        <v>0</v>
      </c>
      <c r="D132" s="65">
        <f>SUMPRODUCT((単体障害一覧!Y$2:Y$424&lt;B132)*(単体障害一覧!Y$2:Y$424&lt;&gt;""))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SUMPRODUCT((単体障害一覧!J$2:J$424&lt;B133)*(単体障害一覧!J$2:J$424&lt;&gt;""))</f>
        <v>0</v>
      </c>
      <c r="D133" s="65">
        <f>SUMPRODUCT((単体障害一覧!Y$2:Y$424&lt;B133)*(単体障害一覧!Y$2:Y$424&lt;&gt;""))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SUMPRODUCT((単体障害一覧!J$2:J$424&lt;B134)*(単体障害一覧!J$2:J$424&lt;&gt;""))</f>
        <v>0</v>
      </c>
      <c r="D134" s="65">
        <f>SUMPRODUCT((単体障害一覧!Y$2:Y$424&lt;B134)*(単体障害一覧!Y$2:Y$424&lt;&gt;""))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SUMPRODUCT((単体障害一覧!J$2:J$424&lt;B135)*(単体障害一覧!J$2:J$424&lt;&gt;""))</f>
        <v>0</v>
      </c>
      <c r="D135" s="65">
        <f>SUMPRODUCT((単体障害一覧!Y$2:Y$424&lt;B135)*(単体障害一覧!Y$2:Y$424&lt;&gt;""))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103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1" t="s">
        <v>174</v>
      </c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175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154</v>
      </c>
      <c r="C141" s="84" t="s">
        <v>176</v>
      </c>
      <c r="D141" s="202" t="s">
        <v>177</v>
      </c>
      <c r="E141" s="202"/>
      <c r="F141" s="202"/>
      <c r="G141" s="202"/>
      <c r="H141" s="203" t="s">
        <v>11</v>
      </c>
      <c r="I141" s="203"/>
      <c r="J141" s="203"/>
      <c r="K141" s="203"/>
      <c r="L141" s="203"/>
      <c r="M141" s="203"/>
    </row>
    <row r="142" spans="2:13" s="24" customFormat="1" ht="14.25" customHeight="1">
      <c r="B142" s="85">
        <v>39707</v>
      </c>
      <c r="C142" s="86" t="s">
        <v>178</v>
      </c>
      <c r="D142" s="199"/>
      <c r="E142" s="199"/>
      <c r="F142" s="199"/>
      <c r="G142" s="199"/>
      <c r="H142" s="200"/>
      <c r="I142" s="200"/>
      <c r="J142" s="200"/>
      <c r="K142" s="200"/>
      <c r="L142" s="200"/>
      <c r="M142" s="200"/>
    </row>
    <row r="143" spans="2:13" s="24" customFormat="1" ht="14.25" customHeight="1">
      <c r="B143" s="85"/>
      <c r="C143" s="86"/>
      <c r="D143" s="199"/>
      <c r="E143" s="199"/>
      <c r="F143" s="199"/>
      <c r="G143" s="199"/>
      <c r="H143" s="200"/>
      <c r="I143" s="200"/>
      <c r="J143" s="200"/>
      <c r="K143" s="200"/>
      <c r="L143" s="200"/>
      <c r="M143" s="200"/>
    </row>
    <row r="144" spans="2:13" s="24" customFormat="1" ht="14.25" customHeight="1">
      <c r="B144" s="85"/>
      <c r="C144" s="86"/>
      <c r="D144" s="199"/>
      <c r="E144" s="199"/>
      <c r="F144" s="199"/>
      <c r="G144" s="199"/>
      <c r="H144" s="200"/>
      <c r="I144" s="200"/>
      <c r="J144" s="200"/>
      <c r="K144" s="200"/>
      <c r="L144" s="200"/>
      <c r="M144" s="200"/>
    </row>
    <row r="145" spans="2:13" s="24" customFormat="1" ht="14.25" customHeight="1">
      <c r="B145" s="85"/>
      <c r="C145" s="86"/>
      <c r="D145" s="199"/>
      <c r="E145" s="199"/>
      <c r="F145" s="199"/>
      <c r="G145" s="199"/>
      <c r="H145" s="200"/>
      <c r="I145" s="200"/>
      <c r="J145" s="200"/>
      <c r="K145" s="200"/>
      <c r="L145" s="200"/>
      <c r="M145" s="200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</mergeCells>
  <phoneticPr fontId="37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179</v>
      </c>
    </row>
    <row r="2" spans="1:9" s="1" customFormat="1" ht="21.75" customHeight="1">
      <c r="A2" s="4" t="s">
        <v>2</v>
      </c>
      <c r="B2" s="5" t="s">
        <v>180</v>
      </c>
      <c r="C2" s="4" t="s">
        <v>4</v>
      </c>
      <c r="D2" s="4" t="s">
        <v>181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150</v>
      </c>
      <c r="D3" s="7" t="s">
        <v>30</v>
      </c>
      <c r="E3" s="6" t="s">
        <v>101</v>
      </c>
      <c r="F3" s="6" t="s">
        <v>106</v>
      </c>
      <c r="G3" s="8" t="s">
        <v>119</v>
      </c>
      <c r="H3" s="8" t="s">
        <v>130</v>
      </c>
      <c r="I3" s="8" t="s">
        <v>145</v>
      </c>
    </row>
    <row r="4" spans="1:9" ht="12">
      <c r="A4" s="6" t="s">
        <v>182</v>
      </c>
      <c r="B4" s="7" t="s">
        <v>183</v>
      </c>
      <c r="C4" s="6" t="s">
        <v>29</v>
      </c>
      <c r="D4" s="7" t="s">
        <v>184</v>
      </c>
      <c r="E4" s="6" t="s">
        <v>102</v>
      </c>
      <c r="F4" s="6" t="s">
        <v>107</v>
      </c>
      <c r="G4" s="8" t="s">
        <v>120</v>
      </c>
      <c r="H4" s="8" t="s">
        <v>131</v>
      </c>
      <c r="I4" s="8" t="s">
        <v>146</v>
      </c>
    </row>
    <row r="5" spans="1:9" ht="12">
      <c r="A5" s="6" t="s">
        <v>185</v>
      </c>
      <c r="B5" s="9"/>
      <c r="C5" s="6" t="s">
        <v>151</v>
      </c>
      <c r="D5" s="7" t="s">
        <v>186</v>
      </c>
      <c r="E5" s="10"/>
      <c r="F5" s="6" t="s">
        <v>108</v>
      </c>
      <c r="G5" s="8" t="s">
        <v>121</v>
      </c>
      <c r="H5" s="8" t="s">
        <v>132</v>
      </c>
      <c r="I5" s="8" t="s">
        <v>147</v>
      </c>
    </row>
    <row r="6" spans="1:9" ht="12">
      <c r="A6" s="6" t="s">
        <v>54</v>
      </c>
      <c r="B6" s="11"/>
      <c r="C6" s="12"/>
      <c r="D6" s="9"/>
      <c r="E6" s="13"/>
      <c r="F6" s="7" t="s">
        <v>109</v>
      </c>
      <c r="G6" s="8" t="s">
        <v>122</v>
      </c>
      <c r="H6" s="8" t="s">
        <v>133</v>
      </c>
      <c r="I6" s="8" t="s">
        <v>148</v>
      </c>
    </row>
    <row r="7" spans="1:9" ht="12">
      <c r="A7" s="9"/>
      <c r="B7" s="11"/>
      <c r="C7" s="11"/>
      <c r="D7" s="11"/>
      <c r="E7" s="11"/>
      <c r="F7" s="7" t="s">
        <v>110</v>
      </c>
      <c r="G7" s="8" t="s">
        <v>123</v>
      </c>
      <c r="H7" s="8" t="s">
        <v>134</v>
      </c>
      <c r="I7" s="19"/>
    </row>
    <row r="8" spans="1:9" ht="12">
      <c r="A8" s="11"/>
      <c r="B8" s="11"/>
      <c r="C8" s="11"/>
      <c r="D8" s="11"/>
      <c r="E8" s="11"/>
      <c r="F8" s="7" t="s">
        <v>111</v>
      </c>
      <c r="G8" s="8" t="s">
        <v>124</v>
      </c>
      <c r="H8" s="8" t="s">
        <v>135</v>
      </c>
      <c r="I8" s="20"/>
    </row>
    <row r="9" spans="1:9" ht="12">
      <c r="A9" s="11"/>
      <c r="B9" s="11"/>
      <c r="C9" s="11"/>
      <c r="D9" s="11"/>
      <c r="E9" s="11"/>
      <c r="F9" s="7" t="s">
        <v>112</v>
      </c>
      <c r="G9" s="8" t="s">
        <v>125</v>
      </c>
      <c r="H9" s="8" t="s">
        <v>136</v>
      </c>
      <c r="I9" s="20"/>
    </row>
    <row r="10" spans="1:9" ht="12">
      <c r="A10" s="11"/>
      <c r="B10" s="11"/>
      <c r="C10" s="11"/>
      <c r="D10" s="11"/>
      <c r="E10" s="11"/>
      <c r="F10" s="7" t="s">
        <v>113</v>
      </c>
      <c r="G10" s="8" t="s">
        <v>126</v>
      </c>
      <c r="H10" s="8" t="s">
        <v>137</v>
      </c>
      <c r="I10" s="21"/>
    </row>
    <row r="11" spans="1:9" ht="12">
      <c r="A11" s="11"/>
      <c r="B11" s="11"/>
      <c r="C11" s="11"/>
      <c r="D11" s="11"/>
      <c r="E11" s="11"/>
      <c r="F11" s="7" t="s">
        <v>114</v>
      </c>
      <c r="G11" s="8" t="s">
        <v>127</v>
      </c>
      <c r="H11" s="8" t="s">
        <v>138</v>
      </c>
      <c r="I11" s="21"/>
    </row>
    <row r="12" spans="1:9" ht="12">
      <c r="A12" s="11"/>
      <c r="B12" s="11"/>
      <c r="C12" s="11"/>
      <c r="D12" s="11"/>
      <c r="E12" s="11"/>
      <c r="F12" s="7" t="s">
        <v>115</v>
      </c>
      <c r="G12" s="8" t="s">
        <v>128</v>
      </c>
      <c r="H12" s="8" t="s">
        <v>139</v>
      </c>
      <c r="I12" s="21"/>
    </row>
    <row r="13" spans="1:9" ht="12">
      <c r="A13" s="11"/>
      <c r="B13" s="11"/>
      <c r="C13" s="11"/>
      <c r="D13" s="11"/>
      <c r="E13" s="11"/>
      <c r="F13" s="11" t="s">
        <v>116</v>
      </c>
      <c r="G13" s="14"/>
      <c r="H13" s="8" t="s">
        <v>140</v>
      </c>
      <c r="I13" s="21"/>
    </row>
    <row r="14" spans="1:9" ht="12">
      <c r="A14" s="11"/>
      <c r="B14" s="11"/>
      <c r="C14" s="11"/>
      <c r="D14" s="11"/>
      <c r="E14" s="11"/>
      <c r="F14" s="7" t="s">
        <v>117</v>
      </c>
      <c r="G14" s="11"/>
      <c r="H14" s="8" t="s">
        <v>141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142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187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188</v>
      </c>
    </row>
    <row r="21" spans="1:9">
      <c r="A21" s="2" t="s">
        <v>189</v>
      </c>
    </row>
    <row r="22" spans="1:9">
      <c r="A22" s="2" t="s">
        <v>190</v>
      </c>
    </row>
  </sheetData>
  <phoneticPr fontId="37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2018-06-21T06:47:38Z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