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ebusiness\media\attachment\"/>
    </mc:Choice>
  </mc:AlternateContent>
  <xr:revisionPtr revIDLastSave="0" documentId="13_ncr:1_{88843A5C-3BA2-4888-A9EE-D7EF238774A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案件集計" sheetId="2" r:id="rId2"/>
  </sheets>
  <definedNames>
    <definedName name="_xlnm._FilterDatabase" localSheetId="0" hidden="1">Sheet1!$A$4:$AF$4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6" i="1" l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5" i="1"/>
  <c r="AC6" i="1"/>
  <c r="AC7" i="1"/>
  <c r="AF7" i="1" s="1"/>
  <c r="AC8" i="1"/>
  <c r="AC9" i="1"/>
  <c r="AC10" i="1"/>
  <c r="AC11" i="1"/>
  <c r="AF11" i="1" s="1"/>
  <c r="AC12" i="1"/>
  <c r="AC13" i="1"/>
  <c r="AC14" i="1"/>
  <c r="AC15" i="1"/>
  <c r="AF15" i="1" s="1"/>
  <c r="AC16" i="1"/>
  <c r="AC17" i="1"/>
  <c r="AC18" i="1"/>
  <c r="AF18" i="1" s="1"/>
  <c r="AC19" i="1"/>
  <c r="AF19" i="1" s="1"/>
  <c r="AC20" i="1"/>
  <c r="AC21" i="1"/>
  <c r="AC22" i="1"/>
  <c r="AF22" i="1" s="1"/>
  <c r="AC5" i="1"/>
  <c r="AF5" i="1" s="1"/>
  <c r="AF6" i="1"/>
  <c r="AF8" i="1"/>
  <c r="AF9" i="1"/>
  <c r="AF10" i="1"/>
  <c r="AF12" i="1"/>
  <c r="AF13" i="1"/>
  <c r="AF14" i="1"/>
  <c r="AF16" i="1"/>
  <c r="AF17" i="1"/>
  <c r="AF20" i="1"/>
  <c r="AF21" i="1"/>
  <c r="AE6" i="1"/>
  <c r="AN6" i="1" s="1"/>
  <c r="AE8" i="1"/>
  <c r="AN8" i="1" s="1"/>
  <c r="AE9" i="1"/>
  <c r="AN9" i="1" s="1"/>
  <c r="AE10" i="1"/>
  <c r="AN10" i="1" s="1"/>
  <c r="AE11" i="1"/>
  <c r="AN11" i="1" s="1"/>
  <c r="AE12" i="1"/>
  <c r="AN12" i="1" s="1"/>
  <c r="AE13" i="1"/>
  <c r="AN13" i="1" s="1"/>
  <c r="AE14" i="1"/>
  <c r="AN14" i="1" s="1"/>
  <c r="AE16" i="1"/>
  <c r="AN16" i="1" s="1"/>
  <c r="AE17" i="1"/>
  <c r="AN17" i="1" s="1"/>
  <c r="AE18" i="1"/>
  <c r="AN18" i="1" s="1"/>
  <c r="AE19" i="1"/>
  <c r="AN19" i="1" s="1"/>
  <c r="AE20" i="1"/>
  <c r="AN20" i="1" s="1"/>
  <c r="AE21" i="1"/>
  <c r="AN21" i="1" s="1"/>
  <c r="AE22" i="1"/>
  <c r="AN22" i="1" s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E5" i="1" l="1"/>
  <c r="AN5" i="1" s="1"/>
  <c r="AE15" i="1"/>
  <c r="AN15" i="1" s="1"/>
  <c r="AE7" i="1"/>
  <c r="AN7" i="1" s="1"/>
</calcChain>
</file>

<file path=xl/sharedStrings.xml><?xml version="1.0" encoding="utf-8"?>
<sst xmlns="http://schemas.openxmlformats.org/spreadsheetml/2006/main" count="77" uniqueCount="74">
  <si>
    <t>＜経営データ統計表＞</t>
    <rPh sb="1" eb="3">
      <t>ケイエイ</t>
    </rPh>
    <rPh sb="6" eb="8">
      <t>トウケイ</t>
    </rPh>
    <rPh sb="8" eb="9">
      <t>ヒョウ</t>
    </rPh>
    <phoneticPr fontId="1"/>
  </si>
  <si>
    <t>No</t>
    <phoneticPr fontId="1"/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</si>
  <si>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</si>
  <si>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</si>
  <si>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所在部署</t>
    <rPh sb="0" eb="2">
      <t>ショザイ</t>
    </rPh>
    <rPh sb="2" eb="4">
      <t>ブショ</t>
    </rPh>
    <phoneticPr fontId="1"/>
  </si>
  <si>
    <t>所属</t>
    <rPh sb="0" eb="2">
      <t>ショゾク</t>
    </rPh>
    <phoneticPr fontId="1"/>
  </si>
  <si>
    <t>契約形態</t>
    <rPh sb="0" eb="2">
      <t>ケイヤク</t>
    </rPh>
    <rPh sb="2" eb="4">
      <t>ケイタイ</t>
    </rPh>
    <phoneticPr fontId="1"/>
  </si>
  <si>
    <t>案件名</t>
    <rPh sb="0" eb="2">
      <t>アンケン</t>
    </rPh>
    <rPh sb="2" eb="3">
      <t>メイ</t>
    </rPh>
    <phoneticPr fontId="1"/>
  </si>
  <si>
    <t>契約種類</t>
    <rPh sb="0" eb="2">
      <t>ケイヤク</t>
    </rPh>
    <rPh sb="2" eb="4">
      <t>シュルイ</t>
    </rPh>
    <phoneticPr fontId="1"/>
  </si>
  <si>
    <t>基本データ</t>
    <rPh sb="0" eb="2">
      <t>キホン</t>
    </rPh>
    <phoneticPr fontId="1"/>
  </si>
  <si>
    <t>案件情報</t>
    <rPh sb="0" eb="2">
      <t>アンケン</t>
    </rPh>
    <rPh sb="2" eb="4">
      <t>ジョウホウ</t>
    </rPh>
    <phoneticPr fontId="1"/>
  </si>
  <si>
    <t>勤務情報</t>
    <rPh sb="0" eb="2">
      <t>キンム</t>
    </rPh>
    <rPh sb="2" eb="4">
      <t>ジョウホウ</t>
    </rPh>
    <phoneticPr fontId="1"/>
  </si>
  <si>
    <t>勤務時間</t>
    <rPh sb="0" eb="2">
      <t>キンム</t>
    </rPh>
    <rPh sb="2" eb="4">
      <t>ジカン</t>
    </rPh>
    <phoneticPr fontId="1"/>
  </si>
  <si>
    <t>勤務日数</t>
    <rPh sb="0" eb="2">
      <t>キンム</t>
    </rPh>
    <rPh sb="2" eb="4">
      <t>ニッスウ</t>
    </rPh>
    <phoneticPr fontId="1"/>
  </si>
  <si>
    <t>深夜日数</t>
    <rPh sb="0" eb="2">
      <t>シンヤ</t>
    </rPh>
    <rPh sb="2" eb="4">
      <t>ニッスウ</t>
    </rPh>
    <phoneticPr fontId="1"/>
  </si>
  <si>
    <t>客先立替金</t>
    <rPh sb="0" eb="2">
      <t>キャクサキ</t>
    </rPh>
    <rPh sb="2" eb="5">
      <t>タテカエキン</t>
    </rPh>
    <phoneticPr fontId="1"/>
  </si>
  <si>
    <t>立替金</t>
    <rPh sb="0" eb="3">
      <t>タテカエキン</t>
    </rPh>
    <phoneticPr fontId="1"/>
  </si>
  <si>
    <t>通勤交通費</t>
    <rPh sb="0" eb="2">
      <t>ツウキン</t>
    </rPh>
    <rPh sb="2" eb="5">
      <t>コウツウヒ</t>
    </rPh>
    <phoneticPr fontId="1"/>
  </si>
  <si>
    <t>原価</t>
    <rPh sb="0" eb="2">
      <t>ゲンカ</t>
    </rPh>
    <phoneticPr fontId="1"/>
  </si>
  <si>
    <t>月給</t>
    <rPh sb="0" eb="2">
      <t>ゲッキュウ</t>
    </rPh>
    <phoneticPr fontId="1"/>
  </si>
  <si>
    <t>手当</t>
    <rPh sb="0" eb="2">
      <t>テアテ</t>
    </rPh>
    <phoneticPr fontId="1"/>
  </si>
  <si>
    <t>残業／控除</t>
    <rPh sb="0" eb="2">
      <t>ザンギョウ</t>
    </rPh>
    <rPh sb="3" eb="5">
      <t>コウジョ</t>
    </rPh>
    <phoneticPr fontId="1"/>
  </si>
  <si>
    <t>交通費</t>
    <rPh sb="0" eb="3">
      <t>コウツウヒ</t>
    </rPh>
    <phoneticPr fontId="1"/>
  </si>
  <si>
    <t>雇用／労災</t>
    <rPh sb="0" eb="2">
      <t>コヨウ</t>
    </rPh>
    <rPh sb="3" eb="5">
      <t>ロウサイ</t>
    </rPh>
    <phoneticPr fontId="1"/>
  </si>
  <si>
    <t>4部</t>
    <rPh sb="1" eb="2">
      <t>ブ</t>
    </rPh>
    <phoneticPr fontId="1"/>
  </si>
  <si>
    <t>イー・ビジネス</t>
    <phoneticPr fontId="1"/>
  </si>
  <si>
    <t>XXXX</t>
    <phoneticPr fontId="1"/>
  </si>
  <si>
    <t>XXXXXXXX</t>
    <phoneticPr fontId="1"/>
  </si>
  <si>
    <t>SES</t>
    <phoneticPr fontId="1"/>
  </si>
  <si>
    <t>正社員</t>
    <rPh sb="0" eb="3">
      <t>セイシャイン</t>
    </rPh>
    <phoneticPr fontId="1"/>
  </si>
  <si>
    <t>顧客</t>
    <rPh sb="0" eb="2">
      <t>コキャク</t>
    </rPh>
    <phoneticPr fontId="1"/>
  </si>
  <si>
    <t>社会保険
加入有無</t>
    <phoneticPr fontId="1"/>
  </si>
  <si>
    <t>売上</t>
  </si>
  <si>
    <t>税込</t>
    <rPh sb="0" eb="2">
      <t>ゼイコ</t>
    </rPh>
    <phoneticPr fontId="1"/>
  </si>
  <si>
    <t>税別</t>
    <rPh sb="0" eb="2">
      <t>ゼイベツ</t>
    </rPh>
    <phoneticPr fontId="1"/>
  </si>
  <si>
    <t>経費</t>
    <rPh sb="0" eb="2">
      <t>ケイヒ</t>
    </rPh>
    <phoneticPr fontId="1"/>
  </si>
  <si>
    <t>深夜手当</t>
    <rPh sb="0" eb="4">
      <t>シンヤテアテ</t>
    </rPh>
    <phoneticPr fontId="1"/>
  </si>
  <si>
    <t>経費</t>
    <rPh sb="0" eb="2">
      <t>ケイヒ</t>
    </rPh>
    <phoneticPr fontId="1"/>
  </si>
  <si>
    <t>健康／厚生</t>
    <phoneticPr fontId="1"/>
  </si>
  <si>
    <t>原価合計</t>
    <rPh sb="0" eb="2">
      <t>ゲンカ</t>
    </rPh>
    <rPh sb="2" eb="4">
      <t>ゴウケイ</t>
    </rPh>
    <phoneticPr fontId="1"/>
  </si>
  <si>
    <t>ID</t>
    <phoneticPr fontId="1"/>
  </si>
  <si>
    <t>粗利</t>
    <rPh sb="0" eb="2">
      <t>アラリ</t>
    </rPh>
    <phoneticPr fontId="1"/>
  </si>
  <si>
    <t>会議費</t>
    <phoneticPr fontId="1"/>
  </si>
  <si>
    <t>交際費</t>
    <phoneticPr fontId="1"/>
  </si>
  <si>
    <t>旅費交通費</t>
    <phoneticPr fontId="1"/>
  </si>
  <si>
    <t>通信費</t>
    <phoneticPr fontId="1"/>
  </si>
  <si>
    <t>租税公課</t>
    <phoneticPr fontId="1"/>
  </si>
  <si>
    <t>消耗品費</t>
    <phoneticPr fontId="1"/>
  </si>
  <si>
    <t>経費合計</t>
    <phoneticPr fontId="1"/>
  </si>
  <si>
    <t>営業利益</t>
    <phoneticPr fontId="1"/>
  </si>
  <si>
    <t>経費</t>
    <rPh sb="0" eb="2">
      <t>ケイヒ</t>
    </rPh>
    <phoneticPr fontId="1"/>
  </si>
  <si>
    <t>最寄駅</t>
    <rPh sb="0" eb="2">
      <t>モヨリ</t>
    </rPh>
    <rPh sb="2" eb="3">
      <t>エキ</t>
    </rPh>
    <phoneticPr fontId="1"/>
  </si>
  <si>
    <t>案件名</t>
    <phoneticPr fontId="1"/>
  </si>
  <si>
    <t>原価</t>
  </si>
  <si>
    <t>粗利</t>
  </si>
  <si>
    <t>経費</t>
  </si>
  <si>
    <t>営業利益</t>
  </si>
  <si>
    <t>税込</t>
  </si>
  <si>
    <t>税別</t>
  </si>
  <si>
    <t>月給</t>
  </si>
  <si>
    <t>手当</t>
  </si>
  <si>
    <t>深夜手当</t>
  </si>
  <si>
    <t>残業／控除</t>
  </si>
  <si>
    <t>交通費</t>
  </si>
  <si>
    <t>雇用／労災</t>
  </si>
  <si>
    <t>健康／厚生</t>
  </si>
  <si>
    <t>原価合計</t>
  </si>
  <si>
    <t>会議費</t>
  </si>
  <si>
    <t>交際費</t>
  </si>
  <si>
    <t>旅費交通費</t>
  </si>
  <si>
    <t>通信費</t>
  </si>
  <si>
    <t>租税公課</t>
  </si>
  <si>
    <t>消耗品費</t>
  </si>
  <si>
    <t>経費合計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</si>
</sst>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);[Red]\(#,##0.0\)"/>
    <numFmt numFmtId="177" formatCode="#,##0.00_);[Red]\(#,##0.00\)"/>
    <numFmt numFmtId="178" formatCode="#,##0_);[Red]\(#,##0\)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A9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0" xfId="0" applyNumberFormat="1" applyFont="1">
      <alignment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176" fontId="4" fillId="7" borderId="3" xfId="0" applyNumberFormat="1" applyFont="1" applyFill="1" applyBorder="1" applyAlignment="1">
      <alignment vertical="center"/>
    </xf>
    <xf numFmtId="176" fontId="4" fillId="7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Continuous" vertical="center"/>
    </xf>
    <xf numFmtId="0" fontId="4" fillId="2" borderId="6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4" fillId="3" borderId="6" xfId="0" applyFont="1" applyFill="1" applyBorder="1" applyAlignment="1">
      <alignment horizontal="centerContinuous" vertical="center"/>
    </xf>
    <xf numFmtId="176" fontId="4" fillId="4" borderId="4" xfId="0" applyNumberFormat="1" applyFont="1" applyFill="1" applyBorder="1" applyAlignment="1">
      <alignment horizontal="centerContinuous" vertical="center"/>
    </xf>
    <xf numFmtId="176" fontId="4" fillId="4" borderId="5" xfId="0" applyNumberFormat="1" applyFont="1" applyFill="1" applyBorder="1" applyAlignment="1">
      <alignment horizontal="centerContinuous" vertical="center"/>
    </xf>
    <xf numFmtId="176" fontId="4" fillId="4" borderId="6" xfId="0" applyNumberFormat="1" applyFont="1" applyFill="1" applyBorder="1" applyAlignment="1">
      <alignment horizontal="centerContinuous" vertical="center"/>
    </xf>
    <xf numFmtId="176" fontId="5" fillId="6" borderId="4" xfId="0" applyNumberFormat="1" applyFont="1" applyFill="1" applyBorder="1" applyAlignment="1">
      <alignment horizontal="centerContinuous" vertical="center"/>
    </xf>
    <xf numFmtId="176" fontId="5" fillId="6" borderId="5" xfId="0" applyNumberFormat="1" applyFont="1" applyFill="1" applyBorder="1" applyAlignment="1">
      <alignment horizontal="centerContinuous" vertical="center"/>
    </xf>
    <xf numFmtId="176" fontId="5" fillId="6" borderId="6" xfId="0" applyNumberFormat="1" applyFont="1" applyFill="1" applyBorder="1" applyAlignment="1">
      <alignment horizontal="centerContinuous" vertical="center"/>
    </xf>
    <xf numFmtId="176" fontId="4" fillId="5" borderId="4" xfId="0" applyNumberFormat="1" applyFont="1" applyFill="1" applyBorder="1" applyAlignment="1">
      <alignment horizontal="centerContinuous" vertical="center"/>
    </xf>
    <xf numFmtId="176" fontId="4" fillId="5" borderId="5" xfId="0" applyNumberFormat="1" applyFont="1" applyFill="1" applyBorder="1" applyAlignment="1">
      <alignment horizontal="centerContinuous" vertical="center"/>
    </xf>
    <xf numFmtId="176" fontId="6" fillId="5" borderId="1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178" fontId="3" fillId="0" borderId="1" xfId="0" applyNumberFormat="1" applyFont="1" applyBorder="1">
      <alignment vertical="center"/>
    </xf>
    <xf numFmtId="0" fontId="4" fillId="8" borderId="7" xfId="0" applyFont="1" applyFill="1" applyBorder="1" applyAlignment="1">
      <alignment horizontal="centerContinuous" vertical="center"/>
    </xf>
    <xf numFmtId="0" fontId="4" fillId="8" borderId="8" xfId="0" applyFont="1" applyFill="1" applyBorder="1" applyAlignment="1">
      <alignment horizontal="centerContinuous" vertical="center"/>
    </xf>
    <xf numFmtId="0" fontId="4" fillId="8" borderId="9" xfId="0" applyFont="1" applyFill="1" applyBorder="1" applyAlignment="1">
      <alignment horizontal="centerContinuous" vertical="center"/>
    </xf>
    <xf numFmtId="0" fontId="6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7" borderId="3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BA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zoomScale="85" zoomScaleNormal="85" workbookViewId="0"/>
  </sheetViews>
  <sheetFormatPr defaultColWidth="8.6640625" defaultRowHeight="13.2" x14ac:dyDescent="0.2"/>
  <cols>
    <col min="1" max="1" width="3.44140625" style="2" customWidth="1"/>
    <col min="2" max="2" width="5.6640625" style="3" customWidth="1"/>
    <col min="3" max="3" width="5.6640625" style="2" hidden="1" customWidth="1"/>
    <col min="4" max="6" width="8.6640625" style="2"/>
    <col min="7" max="7" width="12" style="2" customWidth="1"/>
    <col min="8" max="8" width="12" style="3" customWidth="1"/>
    <col min="9" max="9" width="16.21875" style="2" customWidth="1"/>
    <col min="10" max="10" width="19.109375" style="2" customWidth="1"/>
    <col min="11" max="12" width="10.21875" style="2" customWidth="1"/>
    <col min="13" max="13" width="10" style="2" customWidth="1"/>
    <col min="14" max="14" width="8.5546875" style="11" customWidth="1"/>
    <col min="15" max="16" width="8.6640625" style="8"/>
    <col min="17" max="17" width="10.44140625" style="8" customWidth="1"/>
    <col min="18" max="18" width="8.6640625" style="8"/>
    <col min="19" max="21" width="10.44140625" style="8" customWidth="1"/>
    <col min="22" max="22" width="9.6640625" style="8" customWidth="1"/>
    <col min="23" max="25" width="8.6640625" style="8"/>
    <col min="26" max="26" width="10.44140625" style="8" customWidth="1"/>
    <col min="27" max="28" width="8.6640625" style="8"/>
    <col min="29" max="31" width="10.44140625" style="8" customWidth="1"/>
    <col min="32" max="32" width="9.6640625" style="8" customWidth="1"/>
    <col min="33" max="40" width="10.44140625" style="2" customWidth="1"/>
    <col min="41" max="16384" width="8.6640625" style="2"/>
  </cols>
  <sheetData>
    <row r="1" spans="1:40" ht="19.2" x14ac:dyDescent="0.2">
      <c r="A1" s="1" t="s">
        <v>0</v>
      </c>
    </row>
    <row r="3" spans="1:40" ht="13.5" customHeight="1" x14ac:dyDescent="0.2">
      <c r="B3" s="19" t="s">
        <v>1</v>
      </c>
      <c r="C3" s="37" t="s">
        <v>40</v>
      </c>
      <c r="D3" s="20" t="s">
        <v>9</v>
      </c>
      <c r="E3" s="21"/>
      <c r="F3" s="21"/>
      <c r="G3" s="21"/>
      <c r="H3" s="21"/>
      <c r="I3" s="22"/>
      <c r="J3" s="23" t="s">
        <v>10</v>
      </c>
      <c r="K3" s="24"/>
      <c r="L3" s="24"/>
      <c r="M3" s="25"/>
      <c r="N3" s="26" t="s">
        <v>11</v>
      </c>
      <c r="O3" s="27"/>
      <c r="P3" s="27"/>
      <c r="Q3" s="27"/>
      <c r="R3" s="27"/>
      <c r="S3" s="28"/>
      <c r="T3" s="29" t="s">
        <v>32</v>
      </c>
      <c r="U3" s="30"/>
      <c r="V3" s="31"/>
      <c r="W3" s="32" t="s">
        <v>18</v>
      </c>
      <c r="X3" s="33"/>
      <c r="Y3" s="33"/>
      <c r="Z3" s="33"/>
      <c r="AA3" s="33"/>
      <c r="AB3" s="33"/>
      <c r="AC3" s="33"/>
      <c r="AD3" s="33"/>
      <c r="AE3" s="33"/>
      <c r="AF3" s="18" t="s">
        <v>41</v>
      </c>
      <c r="AG3" s="39" t="s">
        <v>50</v>
      </c>
      <c r="AH3" s="40"/>
      <c r="AI3" s="40"/>
      <c r="AJ3" s="40"/>
      <c r="AK3" s="40"/>
      <c r="AL3" s="40"/>
      <c r="AM3" s="41"/>
      <c r="AN3" s="18" t="s">
        <v>49</v>
      </c>
    </row>
    <row r="4" spans="1:40" s="3" customFormat="1" ht="26.4" x14ac:dyDescent="0.2">
      <c r="B4" s="16"/>
      <c r="C4" s="16"/>
      <c r="D4" s="5" t="s">
        <v>2</v>
      </c>
      <c r="E4" s="5" t="s">
        <v>3</v>
      </c>
      <c r="F4" s="5" t="s">
        <v>4</v>
      </c>
      <c r="G4" s="5" t="s">
        <v>5</v>
      </c>
      <c r="H4" s="14" t="s">
        <v>31</v>
      </c>
      <c r="I4" s="5" t="s">
        <v>6</v>
      </c>
      <c r="J4" s="6" t="s">
        <v>7</v>
      </c>
      <c r="K4" s="6" t="s">
        <v>51</v>
      </c>
      <c r="L4" s="6" t="s">
        <v>30</v>
      </c>
      <c r="M4" s="6" t="s">
        <v>8</v>
      </c>
      <c r="N4" s="35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6" t="s">
        <v>17</v>
      </c>
      <c r="T4" s="15" t="s">
        <v>33</v>
      </c>
      <c r="U4" s="15" t="s">
        <v>34</v>
      </c>
      <c r="V4" s="15" t="s">
        <v>35</v>
      </c>
      <c r="W4" s="9" t="s">
        <v>19</v>
      </c>
      <c r="X4" s="34" t="s">
        <v>20</v>
      </c>
      <c r="Y4" s="9" t="s">
        <v>36</v>
      </c>
      <c r="Z4" s="9" t="s">
        <v>21</v>
      </c>
      <c r="AA4" s="9" t="s">
        <v>22</v>
      </c>
      <c r="AB4" s="34" t="s">
        <v>37</v>
      </c>
      <c r="AC4" s="9" t="s">
        <v>23</v>
      </c>
      <c r="AD4" s="9" t="s">
        <v>38</v>
      </c>
      <c r="AE4" s="9" t="s">
        <v>39</v>
      </c>
      <c r="AF4" s="17"/>
      <c r="AG4" s="42" t="s">
        <v>42</v>
      </c>
      <c r="AH4" s="42" t="s">
        <v>43</v>
      </c>
      <c r="AI4" s="42" t="s">
        <v>44</v>
      </c>
      <c r="AJ4" s="42" t="s">
        <v>45</v>
      </c>
      <c r="AK4" s="42" t="s">
        <v>46</v>
      </c>
      <c r="AL4" s="42" t="s">
        <v>47</v>
      </c>
      <c r="AM4" s="42" t="s">
        <v>48</v>
      </c>
      <c r="AN4" s="17"/>
    </row>
    <row r="5" spans="1:40" x14ac:dyDescent="0.2">
      <c r="B5" s="4">
        <f>ROW()-4</f>
        <v>1</v>
      </c>
      <c r="C5" s="4"/>
      <c r="D5" s="7"/>
      <c r="E5" s="7" t="s">
        <v>26</v>
      </c>
      <c r="F5" s="7" t="s">
        <v>24</v>
      </c>
      <c r="G5" s="7" t="s">
        <v>25</v>
      </c>
      <c r="H5" s="4"/>
      <c r="I5" s="7" t="s">
        <v>29</v>
      </c>
      <c r="J5" s="7" t="s">
        <v>27</v>
      </c>
      <c r="K5" s="7"/>
      <c r="L5" s="7"/>
      <c r="M5" s="7" t="s">
        <v>28</v>
      </c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>
        <f>IF(OR(I5="正社員",I5="契約社員"),INT(SUM(W5:AA5)*0.01),0)</f>
        <v>0</v>
      </c>
      <c r="AD5" s="13">
        <f>IF(H5="○",INT(SUM(W5:AA5)*0.14),0)</f>
        <v>0</v>
      </c>
      <c r="AE5" s="13">
        <f>SUM(W5:AD5)</f>
        <v>0</v>
      </c>
      <c r="AF5" s="13">
        <f>U5-SUM(W5:AD5)</f>
        <v>0</v>
      </c>
      <c r="AG5" s="38"/>
      <c r="AH5" s="38"/>
      <c r="AI5" s="38"/>
      <c r="AJ5" s="38"/>
      <c r="AK5" s="38"/>
      <c r="AL5" s="38"/>
      <c r="AM5" s="38">
        <f>SUM(AG5:AL5)</f>
        <v>0</v>
      </c>
      <c r="AN5" s="38">
        <f>U5-AE5-AM5</f>
        <v>0</v>
      </c>
    </row>
    <row r="6" spans="1:40" x14ac:dyDescent="0.2">
      <c r="B6" s="4">
        <f t="shared" ref="B6:B21" si="0">ROW()-4</f>
        <v>2</v>
      </c>
      <c r="C6" s="4"/>
      <c r="D6" s="7"/>
      <c r="E6" s="7"/>
      <c r="F6" s="7"/>
      <c r="G6" s="7"/>
      <c r="H6" s="4"/>
      <c r="I6" s="7"/>
      <c r="J6" s="7"/>
      <c r="K6" s="7"/>
      <c r="L6" s="7"/>
      <c r="M6" s="7"/>
      <c r="N6" s="12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3">
        <f t="shared" ref="AC6:AC22" si="1">IF(OR(I6="正社員",I6="契約社員"),INT(SUM(W6:AA6)*0.01),0)</f>
        <v>0</v>
      </c>
      <c r="AD6" s="13">
        <f t="shared" ref="AD6:AD22" si="2">IF(H6="○",INT(SUM(W6:AA6)*0.14),0)</f>
        <v>0</v>
      </c>
      <c r="AE6" s="13">
        <f t="shared" ref="AE6:AE22" si="3">SUM(W6:AD6)</f>
        <v>0</v>
      </c>
      <c r="AF6" s="13">
        <f t="shared" ref="AF6:AF22" si="4">U6-SUM(W6:AD6)</f>
        <v>0</v>
      </c>
      <c r="AG6" s="38"/>
      <c r="AH6" s="38"/>
      <c r="AI6" s="38"/>
      <c r="AJ6" s="38"/>
      <c r="AK6" s="38"/>
      <c r="AL6" s="38"/>
      <c r="AM6" s="38">
        <f t="shared" ref="AM6:AM22" si="5">SUM(AG6:AL6)</f>
        <v>0</v>
      </c>
      <c r="AN6" s="38">
        <f t="shared" ref="AN6:AN22" si="6">U6-AE6-AM6</f>
        <v>0</v>
      </c>
    </row>
    <row r="7" spans="1:40" x14ac:dyDescent="0.2">
      <c r="B7" s="4">
        <f t="shared" si="0"/>
        <v>3</v>
      </c>
      <c r="C7" s="4"/>
      <c r="D7" s="7"/>
      <c r="E7" s="7"/>
      <c r="F7" s="7"/>
      <c r="G7" s="7"/>
      <c r="H7" s="4"/>
      <c r="I7" s="7"/>
      <c r="J7" s="7"/>
      <c r="K7" s="7"/>
      <c r="L7" s="7"/>
      <c r="M7" s="7"/>
      <c r="N7" s="12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3">
        <f t="shared" si="1"/>
        <v>0</v>
      </c>
      <c r="AD7" s="13">
        <f t="shared" si="2"/>
        <v>0</v>
      </c>
      <c r="AE7" s="13">
        <f t="shared" si="3"/>
        <v>0</v>
      </c>
      <c r="AF7" s="13">
        <f t="shared" si="4"/>
        <v>0</v>
      </c>
      <c r="AG7" s="38"/>
      <c r="AH7" s="38"/>
      <c r="AI7" s="38"/>
      <c r="AJ7" s="38"/>
      <c r="AK7" s="38"/>
      <c r="AL7" s="38"/>
      <c r="AM7" s="38">
        <f t="shared" si="5"/>
        <v>0</v>
      </c>
      <c r="AN7" s="38">
        <f t="shared" si="6"/>
        <v>0</v>
      </c>
    </row>
    <row r="8" spans="1:40" x14ac:dyDescent="0.2">
      <c r="B8" s="4">
        <f t="shared" si="0"/>
        <v>4</v>
      </c>
      <c r="C8" s="4"/>
      <c r="D8" s="7"/>
      <c r="E8" s="7"/>
      <c r="F8" s="7"/>
      <c r="G8" s="7"/>
      <c r="H8" s="4"/>
      <c r="I8" s="7"/>
      <c r="J8" s="7"/>
      <c r="K8" s="7"/>
      <c r="L8" s="7"/>
      <c r="M8" s="7"/>
      <c r="N8" s="12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3">
        <f t="shared" si="1"/>
        <v>0</v>
      </c>
      <c r="AD8" s="13">
        <f t="shared" si="2"/>
        <v>0</v>
      </c>
      <c r="AE8" s="13">
        <f t="shared" si="3"/>
        <v>0</v>
      </c>
      <c r="AF8" s="13">
        <f t="shared" si="4"/>
        <v>0</v>
      </c>
      <c r="AG8" s="38"/>
      <c r="AH8" s="38"/>
      <c r="AI8" s="38"/>
      <c r="AJ8" s="38"/>
      <c r="AK8" s="38"/>
      <c r="AL8" s="38"/>
      <c r="AM8" s="38">
        <f t="shared" si="5"/>
        <v>0</v>
      </c>
      <c r="AN8" s="38">
        <f t="shared" si="6"/>
        <v>0</v>
      </c>
    </row>
    <row r="9" spans="1:40" x14ac:dyDescent="0.2">
      <c r="B9" s="4">
        <f t="shared" si="0"/>
        <v>5</v>
      </c>
      <c r="C9" s="4"/>
      <c r="D9" s="7"/>
      <c r="E9" s="7"/>
      <c r="F9" s="7"/>
      <c r="G9" s="7"/>
      <c r="H9" s="4"/>
      <c r="I9" s="7"/>
      <c r="J9" s="7"/>
      <c r="K9" s="7"/>
      <c r="L9" s="7"/>
      <c r="M9" s="7"/>
      <c r="N9" s="12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3">
        <f t="shared" si="1"/>
        <v>0</v>
      </c>
      <c r="AD9" s="13">
        <f t="shared" si="2"/>
        <v>0</v>
      </c>
      <c r="AE9" s="13">
        <f t="shared" si="3"/>
        <v>0</v>
      </c>
      <c r="AF9" s="13">
        <f t="shared" si="4"/>
        <v>0</v>
      </c>
      <c r="AG9" s="38"/>
      <c r="AH9" s="38"/>
      <c r="AI9" s="38"/>
      <c r="AJ9" s="38"/>
      <c r="AK9" s="38"/>
      <c r="AL9" s="38"/>
      <c r="AM9" s="38">
        <f t="shared" si="5"/>
        <v>0</v>
      </c>
      <c r="AN9" s="38">
        <f t="shared" si="6"/>
        <v>0</v>
      </c>
    </row>
    <row r="10" spans="1:40" x14ac:dyDescent="0.2">
      <c r="B10" s="4">
        <f t="shared" si="0"/>
        <v>6</v>
      </c>
      <c r="C10" s="4"/>
      <c r="D10" s="7"/>
      <c r="E10" s="7"/>
      <c r="F10" s="7"/>
      <c r="G10" s="7"/>
      <c r="H10" s="4"/>
      <c r="I10" s="7"/>
      <c r="J10" s="7"/>
      <c r="K10" s="7"/>
      <c r="L10" s="7"/>
      <c r="M10" s="7"/>
      <c r="N10" s="12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3">
        <f t="shared" si="1"/>
        <v>0</v>
      </c>
      <c r="AD10" s="13">
        <f t="shared" si="2"/>
        <v>0</v>
      </c>
      <c r="AE10" s="13">
        <f t="shared" si="3"/>
        <v>0</v>
      </c>
      <c r="AF10" s="13">
        <f t="shared" si="4"/>
        <v>0</v>
      </c>
      <c r="AG10" s="38"/>
      <c r="AH10" s="38"/>
      <c r="AI10" s="38"/>
      <c r="AJ10" s="38"/>
      <c r="AK10" s="38"/>
      <c r="AL10" s="38"/>
      <c r="AM10" s="38">
        <f t="shared" si="5"/>
        <v>0</v>
      </c>
      <c r="AN10" s="38">
        <f t="shared" si="6"/>
        <v>0</v>
      </c>
    </row>
    <row r="11" spans="1:40" x14ac:dyDescent="0.2">
      <c r="B11" s="4">
        <f t="shared" si="0"/>
        <v>7</v>
      </c>
      <c r="C11" s="4"/>
      <c r="D11" s="7"/>
      <c r="E11" s="7"/>
      <c r="F11" s="7"/>
      <c r="G11" s="7"/>
      <c r="H11" s="4"/>
      <c r="I11" s="7"/>
      <c r="J11" s="7"/>
      <c r="K11" s="7"/>
      <c r="L11" s="7"/>
      <c r="M11" s="7"/>
      <c r="N11" s="12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3">
        <f t="shared" si="1"/>
        <v>0</v>
      </c>
      <c r="AD11" s="13">
        <f t="shared" si="2"/>
        <v>0</v>
      </c>
      <c r="AE11" s="13">
        <f t="shared" si="3"/>
        <v>0</v>
      </c>
      <c r="AF11" s="13">
        <f t="shared" si="4"/>
        <v>0</v>
      </c>
      <c r="AG11" s="38"/>
      <c r="AH11" s="38"/>
      <c r="AI11" s="38"/>
      <c r="AJ11" s="38"/>
      <c r="AK11" s="38"/>
      <c r="AL11" s="38"/>
      <c r="AM11" s="38">
        <f t="shared" si="5"/>
        <v>0</v>
      </c>
      <c r="AN11" s="38">
        <f t="shared" si="6"/>
        <v>0</v>
      </c>
    </row>
    <row r="12" spans="1:40" x14ac:dyDescent="0.2">
      <c r="B12" s="4">
        <f t="shared" si="0"/>
        <v>8</v>
      </c>
      <c r="C12" s="4"/>
      <c r="D12" s="7"/>
      <c r="E12" s="7"/>
      <c r="F12" s="7"/>
      <c r="G12" s="7"/>
      <c r="H12" s="4"/>
      <c r="I12" s="7"/>
      <c r="J12" s="7"/>
      <c r="K12" s="7"/>
      <c r="L12" s="7"/>
      <c r="M12" s="7"/>
      <c r="N12" s="12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3">
        <f t="shared" si="1"/>
        <v>0</v>
      </c>
      <c r="AD12" s="13">
        <f t="shared" si="2"/>
        <v>0</v>
      </c>
      <c r="AE12" s="13">
        <f t="shared" si="3"/>
        <v>0</v>
      </c>
      <c r="AF12" s="13">
        <f t="shared" si="4"/>
        <v>0</v>
      </c>
      <c r="AG12" s="38"/>
      <c r="AH12" s="38"/>
      <c r="AI12" s="38"/>
      <c r="AJ12" s="38"/>
      <c r="AK12" s="38"/>
      <c r="AL12" s="38"/>
      <c r="AM12" s="38">
        <f t="shared" si="5"/>
        <v>0</v>
      </c>
      <c r="AN12" s="38">
        <f t="shared" si="6"/>
        <v>0</v>
      </c>
    </row>
    <row r="13" spans="1:40" x14ac:dyDescent="0.2">
      <c r="B13" s="4">
        <f t="shared" si="0"/>
        <v>9</v>
      </c>
      <c r="C13" s="4"/>
      <c r="D13" s="7"/>
      <c r="E13" s="7"/>
      <c r="F13" s="7"/>
      <c r="G13" s="7"/>
      <c r="H13" s="4"/>
      <c r="I13" s="7"/>
      <c r="J13" s="7"/>
      <c r="K13" s="7"/>
      <c r="L13" s="7"/>
      <c r="M13" s="7"/>
      <c r="N13" s="12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3">
        <f t="shared" si="1"/>
        <v>0</v>
      </c>
      <c r="AD13" s="13">
        <f t="shared" si="2"/>
        <v>0</v>
      </c>
      <c r="AE13" s="13">
        <f t="shared" si="3"/>
        <v>0</v>
      </c>
      <c r="AF13" s="13">
        <f t="shared" si="4"/>
        <v>0</v>
      </c>
      <c r="AG13" s="38"/>
      <c r="AH13" s="38"/>
      <c r="AI13" s="38"/>
      <c r="AJ13" s="38"/>
      <c r="AK13" s="38"/>
      <c r="AL13" s="38"/>
      <c r="AM13" s="38">
        <f t="shared" si="5"/>
        <v>0</v>
      </c>
      <c r="AN13" s="38">
        <f t="shared" si="6"/>
        <v>0</v>
      </c>
    </row>
    <row r="14" spans="1:40" x14ac:dyDescent="0.2">
      <c r="B14" s="4">
        <f t="shared" si="0"/>
        <v>10</v>
      </c>
      <c r="C14" s="4"/>
      <c r="D14" s="7"/>
      <c r="E14" s="7"/>
      <c r="F14" s="7"/>
      <c r="G14" s="7"/>
      <c r="H14" s="4"/>
      <c r="I14" s="7"/>
      <c r="J14" s="7"/>
      <c r="K14" s="7"/>
      <c r="L14" s="7"/>
      <c r="M14" s="7"/>
      <c r="N14" s="12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3">
        <f t="shared" si="1"/>
        <v>0</v>
      </c>
      <c r="AD14" s="13">
        <f t="shared" si="2"/>
        <v>0</v>
      </c>
      <c r="AE14" s="13">
        <f t="shared" si="3"/>
        <v>0</v>
      </c>
      <c r="AF14" s="13">
        <f t="shared" si="4"/>
        <v>0</v>
      </c>
      <c r="AG14" s="38"/>
      <c r="AH14" s="38"/>
      <c r="AI14" s="38"/>
      <c r="AJ14" s="38"/>
      <c r="AK14" s="38"/>
      <c r="AL14" s="38"/>
      <c r="AM14" s="38">
        <f t="shared" si="5"/>
        <v>0</v>
      </c>
      <c r="AN14" s="38">
        <f t="shared" si="6"/>
        <v>0</v>
      </c>
    </row>
    <row r="15" spans="1:40" x14ac:dyDescent="0.2">
      <c r="B15" s="4">
        <f t="shared" si="0"/>
        <v>11</v>
      </c>
      <c r="C15" s="4"/>
      <c r="D15" s="7"/>
      <c r="E15" s="7"/>
      <c r="F15" s="7"/>
      <c r="G15" s="7"/>
      <c r="H15" s="4"/>
      <c r="I15" s="7"/>
      <c r="J15" s="7"/>
      <c r="K15" s="7"/>
      <c r="L15" s="7"/>
      <c r="M15" s="7"/>
      <c r="N15" s="12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3">
        <f t="shared" si="1"/>
        <v>0</v>
      </c>
      <c r="AD15" s="13">
        <f t="shared" si="2"/>
        <v>0</v>
      </c>
      <c r="AE15" s="13">
        <f t="shared" si="3"/>
        <v>0</v>
      </c>
      <c r="AF15" s="13">
        <f t="shared" si="4"/>
        <v>0</v>
      </c>
      <c r="AG15" s="38"/>
      <c r="AH15" s="38"/>
      <c r="AI15" s="38"/>
      <c r="AJ15" s="38"/>
      <c r="AK15" s="38"/>
      <c r="AL15" s="38"/>
      <c r="AM15" s="38">
        <f t="shared" si="5"/>
        <v>0</v>
      </c>
      <c r="AN15" s="38">
        <f t="shared" si="6"/>
        <v>0</v>
      </c>
    </row>
    <row r="16" spans="1:40" x14ac:dyDescent="0.2">
      <c r="B16" s="4">
        <f t="shared" si="0"/>
        <v>12</v>
      </c>
      <c r="C16" s="4"/>
      <c r="D16" s="7"/>
      <c r="E16" s="7"/>
      <c r="F16" s="7"/>
      <c r="G16" s="7"/>
      <c r="H16" s="4"/>
      <c r="I16" s="7"/>
      <c r="J16" s="7"/>
      <c r="K16" s="7"/>
      <c r="L16" s="7"/>
      <c r="M16" s="7"/>
      <c r="N16" s="12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3">
        <f t="shared" si="1"/>
        <v>0</v>
      </c>
      <c r="AD16" s="13">
        <f t="shared" si="2"/>
        <v>0</v>
      </c>
      <c r="AE16" s="13">
        <f t="shared" si="3"/>
        <v>0</v>
      </c>
      <c r="AF16" s="13">
        <f t="shared" si="4"/>
        <v>0</v>
      </c>
      <c r="AG16" s="38"/>
      <c r="AH16" s="38"/>
      <c r="AI16" s="38"/>
      <c r="AJ16" s="38"/>
      <c r="AK16" s="38"/>
      <c r="AL16" s="38"/>
      <c r="AM16" s="38">
        <f t="shared" si="5"/>
        <v>0</v>
      </c>
      <c r="AN16" s="38">
        <f t="shared" si="6"/>
        <v>0</v>
      </c>
    </row>
    <row r="17" spans="2:40" x14ac:dyDescent="0.2">
      <c r="B17" s="4">
        <f t="shared" si="0"/>
        <v>13</v>
      </c>
      <c r="C17" s="4"/>
      <c r="D17" s="7"/>
      <c r="E17" s="7"/>
      <c r="F17" s="7"/>
      <c r="G17" s="7"/>
      <c r="H17" s="4"/>
      <c r="I17" s="7"/>
      <c r="J17" s="7"/>
      <c r="K17" s="7"/>
      <c r="L17" s="7"/>
      <c r="M17" s="7"/>
      <c r="N17" s="12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3">
        <f t="shared" si="1"/>
        <v>0</v>
      </c>
      <c r="AD17" s="13">
        <f t="shared" si="2"/>
        <v>0</v>
      </c>
      <c r="AE17" s="13">
        <f t="shared" si="3"/>
        <v>0</v>
      </c>
      <c r="AF17" s="13">
        <f t="shared" si="4"/>
        <v>0</v>
      </c>
      <c r="AG17" s="38"/>
      <c r="AH17" s="38"/>
      <c r="AI17" s="38"/>
      <c r="AJ17" s="38"/>
      <c r="AK17" s="38"/>
      <c r="AL17" s="38"/>
      <c r="AM17" s="38">
        <f t="shared" si="5"/>
        <v>0</v>
      </c>
      <c r="AN17" s="38">
        <f t="shared" si="6"/>
        <v>0</v>
      </c>
    </row>
    <row r="18" spans="2:40" x14ac:dyDescent="0.2">
      <c r="B18" s="4">
        <f t="shared" si="0"/>
        <v>14</v>
      </c>
      <c r="C18" s="4"/>
      <c r="D18" s="7"/>
      <c r="E18" s="7"/>
      <c r="F18" s="7"/>
      <c r="G18" s="7"/>
      <c r="H18" s="4"/>
      <c r="I18" s="7"/>
      <c r="J18" s="7"/>
      <c r="K18" s="7"/>
      <c r="L18" s="7"/>
      <c r="M18" s="7"/>
      <c r="N18" s="12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3">
        <f t="shared" si="1"/>
        <v>0</v>
      </c>
      <c r="AD18" s="13">
        <f t="shared" si="2"/>
        <v>0</v>
      </c>
      <c r="AE18" s="13">
        <f t="shared" si="3"/>
        <v>0</v>
      </c>
      <c r="AF18" s="13">
        <f t="shared" si="4"/>
        <v>0</v>
      </c>
      <c r="AG18" s="38"/>
      <c r="AH18" s="38"/>
      <c r="AI18" s="38"/>
      <c r="AJ18" s="38"/>
      <c r="AK18" s="38"/>
      <c r="AL18" s="38"/>
      <c r="AM18" s="38">
        <f t="shared" si="5"/>
        <v>0</v>
      </c>
      <c r="AN18" s="38">
        <f t="shared" si="6"/>
        <v>0</v>
      </c>
    </row>
    <row r="19" spans="2:40" x14ac:dyDescent="0.2">
      <c r="B19" s="4">
        <f t="shared" si="0"/>
        <v>15</v>
      </c>
      <c r="C19" s="4"/>
      <c r="D19" s="7"/>
      <c r="E19" s="7"/>
      <c r="F19" s="7"/>
      <c r="G19" s="7"/>
      <c r="H19" s="4"/>
      <c r="I19" s="7"/>
      <c r="J19" s="7"/>
      <c r="K19" s="7"/>
      <c r="L19" s="7"/>
      <c r="M19" s="7"/>
      <c r="N19" s="12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3">
        <f t="shared" si="1"/>
        <v>0</v>
      </c>
      <c r="AD19" s="13">
        <f t="shared" si="2"/>
        <v>0</v>
      </c>
      <c r="AE19" s="13">
        <f t="shared" si="3"/>
        <v>0</v>
      </c>
      <c r="AF19" s="13">
        <f t="shared" si="4"/>
        <v>0</v>
      </c>
      <c r="AG19" s="38"/>
      <c r="AH19" s="38"/>
      <c r="AI19" s="38"/>
      <c r="AJ19" s="38"/>
      <c r="AK19" s="38"/>
      <c r="AL19" s="38"/>
      <c r="AM19" s="38">
        <f t="shared" si="5"/>
        <v>0</v>
      </c>
      <c r="AN19" s="38">
        <f t="shared" si="6"/>
        <v>0</v>
      </c>
    </row>
    <row r="20" spans="2:40" x14ac:dyDescent="0.2">
      <c r="B20" s="4">
        <f t="shared" si="0"/>
        <v>16</v>
      </c>
      <c r="C20" s="4"/>
      <c r="D20" s="7"/>
      <c r="E20" s="7"/>
      <c r="F20" s="7"/>
      <c r="G20" s="7"/>
      <c r="H20" s="4"/>
      <c r="I20" s="7"/>
      <c r="J20" s="7"/>
      <c r="K20" s="7"/>
      <c r="L20" s="7"/>
      <c r="M20" s="7"/>
      <c r="N20" s="12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3">
        <f t="shared" si="1"/>
        <v>0</v>
      </c>
      <c r="AD20" s="13">
        <f t="shared" si="2"/>
        <v>0</v>
      </c>
      <c r="AE20" s="13">
        <f t="shared" si="3"/>
        <v>0</v>
      </c>
      <c r="AF20" s="13">
        <f t="shared" si="4"/>
        <v>0</v>
      </c>
      <c r="AG20" s="38"/>
      <c r="AH20" s="38"/>
      <c r="AI20" s="38"/>
      <c r="AJ20" s="38"/>
      <c r="AK20" s="38"/>
      <c r="AL20" s="38"/>
      <c r="AM20" s="38">
        <f t="shared" si="5"/>
        <v>0</v>
      </c>
      <c r="AN20" s="38">
        <f t="shared" si="6"/>
        <v>0</v>
      </c>
    </row>
    <row r="21" spans="2:40" x14ac:dyDescent="0.2">
      <c r="B21" s="4">
        <f t="shared" si="0"/>
        <v>17</v>
      </c>
      <c r="C21" s="4"/>
      <c r="D21" s="7"/>
      <c r="E21" s="7"/>
      <c r="F21" s="7"/>
      <c r="G21" s="7"/>
      <c r="H21" s="4"/>
      <c r="I21" s="7"/>
      <c r="J21" s="7"/>
      <c r="K21" s="7"/>
      <c r="L21" s="7"/>
      <c r="M21" s="7"/>
      <c r="N21" s="12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3">
        <f t="shared" si="1"/>
        <v>0</v>
      </c>
      <c r="AD21" s="13">
        <f t="shared" si="2"/>
        <v>0</v>
      </c>
      <c r="AE21" s="13">
        <f t="shared" si="3"/>
        <v>0</v>
      </c>
      <c r="AF21" s="13">
        <f t="shared" si="4"/>
        <v>0</v>
      </c>
      <c r="AG21" s="38"/>
      <c r="AH21" s="38"/>
      <c r="AI21" s="38"/>
      <c r="AJ21" s="38"/>
      <c r="AK21" s="38"/>
      <c r="AL21" s="38"/>
      <c r="AM21" s="38">
        <f t="shared" si="5"/>
        <v>0</v>
      </c>
      <c r="AN21" s="38">
        <f t="shared" si="6"/>
        <v>0</v>
      </c>
    </row>
    <row r="22" spans="2:40" x14ac:dyDescent="0.2">
      <c r="B22" s="4">
        <f>ROW()-4</f>
        <v>18</v>
      </c>
      <c r="C22" s="4"/>
      <c r="D22" s="7"/>
      <c r="E22" s="7"/>
      <c r="F22" s="7"/>
      <c r="G22" s="7"/>
      <c r="H22" s="4"/>
      <c r="I22" s="7"/>
      <c r="J22" s="7"/>
      <c r="K22" s="7"/>
      <c r="L22" s="7"/>
      <c r="M22" s="7"/>
      <c r="N22" s="12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3">
        <f t="shared" si="1"/>
        <v>0</v>
      </c>
      <c r="AD22" s="13">
        <f t="shared" si="2"/>
        <v>0</v>
      </c>
      <c r="AE22" s="13">
        <f t="shared" si="3"/>
        <v>0</v>
      </c>
      <c r="AF22" s="13">
        <f t="shared" si="4"/>
        <v>0</v>
      </c>
      <c r="AG22" s="38"/>
      <c r="AH22" s="38"/>
      <c r="AI22" s="38"/>
      <c r="AJ22" s="38"/>
      <c r="AK22" s="38"/>
      <c r="AL22" s="38"/>
      <c r="AM22" s="38">
        <f t="shared" si="5"/>
        <v>0</v>
      </c>
      <c r="AN22" s="38">
        <f t="shared" si="6"/>
        <v>0</v>
      </c>
    </row>
  </sheetData>
  <autoFilter ref="A4:AF4" xr:uid="{00000000-0009-0000-0000-000000000000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A7D6-624F-465A-9D5B-01C50035E56B}">
  <dimension ref="B3:W4"/>
  <sheetViews>
    <sheetView zoomScale="85" zoomScaleNormal="85" workbookViewId="0"/>
  </sheetViews>
  <sheetFormatPr defaultRowHeight="13.2" x14ac:dyDescent="0.2"/>
  <cols>
    <col min="1" max="1" width="3.109375" customWidth="1"/>
    <col min="2" max="2" width="31.88671875" customWidth="1"/>
  </cols>
  <sheetData>
    <row r="3" spans="2:23" x14ac:dyDescent="0.2">
      <c r="B3" s="43" t="s">
        <v>52</v>
      </c>
      <c r="C3" s="29" t="s">
        <v>32</v>
      </c>
      <c r="D3" s="30"/>
      <c r="E3" s="31"/>
      <c r="F3" s="32" t="s">
        <v>53</v>
      </c>
      <c r="G3" s="33"/>
      <c r="H3" s="33"/>
      <c r="I3" s="33"/>
      <c r="J3" s="33"/>
      <c r="K3" s="33"/>
      <c r="L3" s="33"/>
      <c r="M3" s="33"/>
      <c r="N3" s="33"/>
      <c r="O3" s="18" t="s">
        <v>54</v>
      </c>
      <c r="P3" s="39" t="s">
        <v>55</v>
      </c>
      <c r="Q3" s="40"/>
      <c r="R3" s="40"/>
      <c r="S3" s="40"/>
      <c r="T3" s="40"/>
      <c r="U3" s="40"/>
      <c r="V3" s="41"/>
      <c r="W3" s="18" t="s">
        <v>56</v>
      </c>
    </row>
    <row r="4" spans="2:23" x14ac:dyDescent="0.2">
      <c r="B4" s="43"/>
      <c r="C4" s="15" t="s">
        <v>57</v>
      </c>
      <c r="D4" s="15" t="s">
        <v>58</v>
      </c>
      <c r="E4" s="15" t="s">
        <v>55</v>
      </c>
      <c r="F4" s="9" t="s">
        <v>59</v>
      </c>
      <c r="G4" s="34" t="s">
        <v>60</v>
      </c>
      <c r="H4" s="9" t="s">
        <v>61</v>
      </c>
      <c r="I4" s="9" t="s">
        <v>62</v>
      </c>
      <c r="J4" s="9" t="s">
        <v>63</v>
      </c>
      <c r="K4" s="34" t="s">
        <v>55</v>
      </c>
      <c r="L4" s="9" t="s">
        <v>64</v>
      </c>
      <c r="M4" s="9" t="s">
        <v>65</v>
      </c>
      <c r="N4" s="9" t="s">
        <v>66</v>
      </c>
      <c r="O4" s="44"/>
      <c r="P4" s="42" t="s">
        <v>67</v>
      </c>
      <c r="Q4" s="42" t="s">
        <v>68</v>
      </c>
      <c r="R4" s="42" t="s">
        <v>69</v>
      </c>
      <c r="S4" s="42" t="s">
        <v>70</v>
      </c>
      <c r="T4" s="42" t="s">
        <v>71</v>
      </c>
      <c r="U4" s="42" t="s">
        <v>72</v>
      </c>
      <c r="V4" s="42" t="s">
        <v>73</v>
      </c>
      <c r="W4" s="44"/>
    </row>
  </sheetData>
  <mergeCells count="1">
    <mergeCell ref="B3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案件集計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蒋杰</dc:creator>
  <cp:lastModifiedBy>楊皖軍</cp:lastModifiedBy>
  <dcterms:created xsi:type="dcterms:W3CDTF">2017-01-24T07:43:21Z</dcterms:created>
  <dcterms:modified xsi:type="dcterms:W3CDTF">2020-05-20T12:25:29Z</dcterms:modified>
</cp:coreProperties>
</file>