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E:\project files\Excel\"/>
    </mc:Choice>
  </mc:AlternateContent>
  <xr:revisionPtr revIDLastSave="0" documentId="13_ncr:1_{0673289D-DEC4-44D2-9C44-33E0309CD24B}" xr6:coauthVersionLast="47" xr6:coauthVersionMax="47" xr10:uidLastSave="{00000000-0000-0000-0000-000000000000}"/>
  <bookViews>
    <workbookView xWindow="-120" yWindow="-120" windowWidth="20730" windowHeight="11160" firstSheet="6" activeTab="13" xr2:uid="{00000000-000D-0000-FFFF-FFFF00000000}"/>
  </bookViews>
  <sheets>
    <sheet name="Sales (2)" sheetId="6" r:id="rId1"/>
    <sheet name="Sales (3)" sheetId="7" r:id="rId2"/>
    <sheet name="Sales (4)" sheetId="13" r:id="rId3"/>
    <sheet name="Sheet2" sheetId="9" r:id="rId4"/>
    <sheet name="Sheet3" sheetId="10" r:id="rId5"/>
    <sheet name="Sheet4" sheetId="11" r:id="rId6"/>
    <sheet name="Sheet5" sheetId="12" r:id="rId7"/>
    <sheet name="Sheet7" sheetId="14" r:id="rId8"/>
    <sheet name="Sheet8" sheetId="15" r:id="rId9"/>
    <sheet name="Sheet9" sheetId="16" r:id="rId10"/>
    <sheet name="Sheet10" sheetId="17" r:id="rId11"/>
    <sheet name="Sheet11" sheetId="18" r:id="rId12"/>
    <sheet name="Regional Performance" sheetId="19" r:id="rId13"/>
    <sheet name="Sales" sheetId="1" r:id="rId14"/>
    <sheet name="Accounting (2)" sheetId="8" r:id="rId15"/>
    <sheet name="Accounting" sheetId="2" r:id="rId16"/>
    <sheet name="BEP" sheetId="20" r:id="rId17"/>
    <sheet name="Scenario Summary" sheetId="23" r:id="rId18"/>
    <sheet name="ROI (2)" sheetId="22" r:id="rId19"/>
    <sheet name="ROI" sheetId="21" r:id="rId20"/>
    <sheet name="scenario" sheetId="5" r:id="rId21"/>
  </sheets>
  <definedNames>
    <definedName name="_xlnm._FilterDatabase" localSheetId="13" hidden="1">Sales!$A$3:$I$510</definedName>
    <definedName name="_xlnm._FilterDatabase" localSheetId="0" hidden="1">'Sales (2)'!$A$3:$I$3</definedName>
    <definedName name="_xlnm._FilterDatabase" localSheetId="1" hidden="1">'Sales (3)'!$A$3:$I$510</definedName>
    <definedName name="_xlnm._FilterDatabase" localSheetId="2" hidden="1">'Sales (4)'!$A$3:$I$510</definedName>
    <definedName name="Market" localSheetId="0">'Sales (2)'!$C$4:$C$510</definedName>
    <definedName name="Market" localSheetId="1">'Sales (3)'!$C$4:$C$510</definedName>
    <definedName name="Market" localSheetId="2">'Sales (4)'!$C$4:$C$510</definedName>
    <definedName name="Market">Sales!$C$4:$C$510</definedName>
    <definedName name="MonthRange" localSheetId="0">'Sales (2)'!$B$4:$B$510</definedName>
    <definedName name="MonthRange" localSheetId="1">'Sales (3)'!$B$4:$B$510</definedName>
    <definedName name="MonthRange" localSheetId="2">'Sales (4)'!$B$4:$B$510</definedName>
    <definedName name="MonthRange">Sales!$B$4:$B$510</definedName>
    <definedName name="partner" localSheetId="0">'Sales (2)'!$D$4:$D$510</definedName>
    <definedName name="partner" localSheetId="1">'Sales (3)'!$D$4:$D$510</definedName>
    <definedName name="partner" localSheetId="2">'Sales (4)'!$D$4:$D$510</definedName>
    <definedName name="partner">Sales!$D$4:$D$510</definedName>
    <definedName name="Sales" localSheetId="0">'Sales (2)'!$I$4:$I$510</definedName>
    <definedName name="Sales" localSheetId="1">'Sales (3)'!$I$4:$I$510</definedName>
    <definedName name="Sales" localSheetId="2">'Sales (4)'!$I$4:$I$510</definedName>
    <definedName name="Sales">Sales!$I$4:$I$510</definedName>
    <definedName name="UnitSold" localSheetId="0">'Sales (2)'!$G$4:$G$510</definedName>
    <definedName name="UnitSold" localSheetId="1">'Sales (3)'!$G$4:$G$510</definedName>
    <definedName name="UnitSold" localSheetId="2">'Sales (4)'!$G$4:$G$510</definedName>
    <definedName name="UnitSold">Sales!$G$4:$G$510</definedName>
  </definedNames>
  <calcPr calcId="181029"/>
  <pivotCaches>
    <pivotCache cacheId="0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22" l="1"/>
  <c r="D5" i="21"/>
  <c r="D8" i="21" s="1"/>
  <c r="D5" i="20"/>
  <c r="D9" i="20" s="1"/>
  <c r="B6" i="19"/>
  <c r="B7" i="19"/>
  <c r="B8" i="19"/>
  <c r="B9" i="19"/>
  <c r="B10" i="19"/>
  <c r="B11" i="19"/>
  <c r="B12" i="19"/>
  <c r="B13" i="19"/>
  <c r="B14" i="19"/>
  <c r="B15" i="19"/>
  <c r="B16" i="19"/>
  <c r="B5" i="19"/>
  <c r="I510" i="13"/>
  <c r="H510" i="13"/>
  <c r="I509" i="13"/>
  <c r="H509" i="13"/>
  <c r="I508" i="13"/>
  <c r="H508" i="13"/>
  <c r="I507" i="13"/>
  <c r="H507" i="13"/>
  <c r="I506" i="13"/>
  <c r="H506" i="13"/>
  <c r="I505" i="13"/>
  <c r="H505" i="13"/>
  <c r="I504" i="13"/>
  <c r="H504" i="13"/>
  <c r="I503" i="13"/>
  <c r="H503" i="13"/>
  <c r="I502" i="13"/>
  <c r="H502" i="13"/>
  <c r="I501" i="13"/>
  <c r="H501" i="13"/>
  <c r="I500" i="13"/>
  <c r="H500" i="13"/>
  <c r="I499" i="13"/>
  <c r="H499" i="13"/>
  <c r="I498" i="13"/>
  <c r="H498" i="13"/>
  <c r="I497" i="13"/>
  <c r="H497" i="13"/>
  <c r="I496" i="13"/>
  <c r="H496" i="13"/>
  <c r="I495" i="13"/>
  <c r="H495" i="13"/>
  <c r="I494" i="13"/>
  <c r="H494" i="13"/>
  <c r="I493" i="13"/>
  <c r="H493" i="13"/>
  <c r="I492" i="13"/>
  <c r="H492" i="13"/>
  <c r="I491" i="13"/>
  <c r="H491" i="13"/>
  <c r="I490" i="13"/>
  <c r="H490" i="13"/>
  <c r="I489" i="13"/>
  <c r="H489" i="13"/>
  <c r="I488" i="13"/>
  <c r="H488" i="13"/>
  <c r="I487" i="13"/>
  <c r="H487" i="13"/>
  <c r="I486" i="13"/>
  <c r="H486" i="13"/>
  <c r="I485" i="13"/>
  <c r="H485" i="13"/>
  <c r="I484" i="13"/>
  <c r="H484" i="13"/>
  <c r="I483" i="13"/>
  <c r="H483" i="13"/>
  <c r="I482" i="13"/>
  <c r="H482" i="13"/>
  <c r="I481" i="13"/>
  <c r="H481" i="13"/>
  <c r="I480" i="13"/>
  <c r="H480" i="13"/>
  <c r="I479" i="13"/>
  <c r="H479" i="13"/>
  <c r="I478" i="13"/>
  <c r="H478" i="13"/>
  <c r="I477" i="13"/>
  <c r="H477" i="13"/>
  <c r="I476" i="13"/>
  <c r="H476" i="13"/>
  <c r="I475" i="13"/>
  <c r="H475" i="13"/>
  <c r="I474" i="13"/>
  <c r="H474" i="13"/>
  <c r="I473" i="13"/>
  <c r="H473" i="13"/>
  <c r="I472" i="13"/>
  <c r="H472" i="13"/>
  <c r="I471" i="13"/>
  <c r="H471" i="13"/>
  <c r="I470" i="13"/>
  <c r="H470" i="13"/>
  <c r="I469" i="13"/>
  <c r="H469" i="13"/>
  <c r="I468" i="13"/>
  <c r="H468" i="13"/>
  <c r="I467" i="13"/>
  <c r="H467" i="13"/>
  <c r="I466" i="13"/>
  <c r="H466" i="13"/>
  <c r="I465" i="13"/>
  <c r="H465" i="13"/>
  <c r="I464" i="13"/>
  <c r="H464" i="13"/>
  <c r="I463" i="13"/>
  <c r="H463" i="13"/>
  <c r="I462" i="13"/>
  <c r="H462" i="13"/>
  <c r="I461" i="13"/>
  <c r="H461" i="13"/>
  <c r="I460" i="13"/>
  <c r="H460" i="13"/>
  <c r="I459" i="13"/>
  <c r="H459" i="13"/>
  <c r="I458" i="13"/>
  <c r="H458" i="13"/>
  <c r="I457" i="13"/>
  <c r="H457" i="13"/>
  <c r="I456" i="13"/>
  <c r="H456" i="13"/>
  <c r="I455" i="13"/>
  <c r="H455" i="13"/>
  <c r="H454" i="13"/>
  <c r="I454" i="13" s="1"/>
  <c r="H453" i="13"/>
  <c r="I453" i="13" s="1"/>
  <c r="H452" i="13"/>
  <c r="I452" i="13" s="1"/>
  <c r="I451" i="13"/>
  <c r="H451" i="13"/>
  <c r="H450" i="13"/>
  <c r="I450" i="13" s="1"/>
  <c r="I449" i="13"/>
  <c r="H449" i="13"/>
  <c r="H448" i="13"/>
  <c r="I448" i="13" s="1"/>
  <c r="I447" i="13"/>
  <c r="H447" i="13"/>
  <c r="H446" i="13"/>
  <c r="I446" i="13" s="1"/>
  <c r="H445" i="13"/>
  <c r="I445" i="13" s="1"/>
  <c r="H444" i="13"/>
  <c r="I444" i="13" s="1"/>
  <c r="H443" i="13"/>
  <c r="I443" i="13" s="1"/>
  <c r="H442" i="13"/>
  <c r="I442" i="13" s="1"/>
  <c r="H441" i="13"/>
  <c r="I441" i="13" s="1"/>
  <c r="H440" i="13"/>
  <c r="I440" i="13" s="1"/>
  <c r="H439" i="13"/>
  <c r="I439" i="13" s="1"/>
  <c r="H438" i="13"/>
  <c r="I438" i="13" s="1"/>
  <c r="H437" i="13"/>
  <c r="I437" i="13" s="1"/>
  <c r="H436" i="13"/>
  <c r="I436" i="13" s="1"/>
  <c r="H435" i="13"/>
  <c r="I435" i="13" s="1"/>
  <c r="H434" i="13"/>
  <c r="I434" i="13" s="1"/>
  <c r="H433" i="13"/>
  <c r="I433" i="13" s="1"/>
  <c r="H432" i="13"/>
  <c r="I432" i="13" s="1"/>
  <c r="H431" i="13"/>
  <c r="I431" i="13" s="1"/>
  <c r="H430" i="13"/>
  <c r="I430" i="13" s="1"/>
  <c r="H429" i="13"/>
  <c r="I429" i="13" s="1"/>
  <c r="H428" i="13"/>
  <c r="I428" i="13" s="1"/>
  <c r="H427" i="13"/>
  <c r="I427" i="13" s="1"/>
  <c r="H426" i="13"/>
  <c r="I426" i="13" s="1"/>
  <c r="H425" i="13"/>
  <c r="I425" i="13" s="1"/>
  <c r="H424" i="13"/>
  <c r="I424" i="13" s="1"/>
  <c r="H423" i="13"/>
  <c r="I423" i="13" s="1"/>
  <c r="H422" i="13"/>
  <c r="I422" i="13" s="1"/>
  <c r="H421" i="13"/>
  <c r="I421" i="13" s="1"/>
  <c r="H420" i="13"/>
  <c r="I420" i="13" s="1"/>
  <c r="H419" i="13"/>
  <c r="I419" i="13" s="1"/>
  <c r="H418" i="13"/>
  <c r="I418" i="13" s="1"/>
  <c r="H417" i="13"/>
  <c r="I417" i="13" s="1"/>
  <c r="H416" i="13"/>
  <c r="I416" i="13" s="1"/>
  <c r="H415" i="13"/>
  <c r="I415" i="13" s="1"/>
  <c r="H414" i="13"/>
  <c r="I414" i="13" s="1"/>
  <c r="H413" i="13"/>
  <c r="I413" i="13" s="1"/>
  <c r="H412" i="13"/>
  <c r="I412" i="13" s="1"/>
  <c r="H411" i="13"/>
  <c r="I411" i="13" s="1"/>
  <c r="H410" i="13"/>
  <c r="I410" i="13" s="1"/>
  <c r="H409" i="13"/>
  <c r="I409" i="13" s="1"/>
  <c r="H408" i="13"/>
  <c r="I408" i="13" s="1"/>
  <c r="H407" i="13"/>
  <c r="I407" i="13" s="1"/>
  <c r="H406" i="13"/>
  <c r="I406" i="13" s="1"/>
  <c r="H405" i="13"/>
  <c r="I405" i="13" s="1"/>
  <c r="H404" i="13"/>
  <c r="I404" i="13" s="1"/>
  <c r="H403" i="13"/>
  <c r="I403" i="13" s="1"/>
  <c r="H402" i="13"/>
  <c r="I402" i="13" s="1"/>
  <c r="H401" i="13"/>
  <c r="I401" i="13" s="1"/>
  <c r="H400" i="13"/>
  <c r="I400" i="13" s="1"/>
  <c r="H399" i="13"/>
  <c r="I399" i="13" s="1"/>
  <c r="H398" i="13"/>
  <c r="I398" i="13" s="1"/>
  <c r="H397" i="13"/>
  <c r="I397" i="13" s="1"/>
  <c r="H396" i="13"/>
  <c r="I396" i="13" s="1"/>
  <c r="H395" i="13"/>
  <c r="I395" i="13" s="1"/>
  <c r="H394" i="13"/>
  <c r="I394" i="13" s="1"/>
  <c r="H393" i="13"/>
  <c r="I393" i="13" s="1"/>
  <c r="H392" i="13"/>
  <c r="I392" i="13" s="1"/>
  <c r="H391" i="13"/>
  <c r="I391" i="13" s="1"/>
  <c r="H390" i="13"/>
  <c r="I390" i="13" s="1"/>
  <c r="H389" i="13"/>
  <c r="I389" i="13" s="1"/>
  <c r="H388" i="13"/>
  <c r="I388" i="13" s="1"/>
  <c r="H387" i="13"/>
  <c r="I387" i="13" s="1"/>
  <c r="H386" i="13"/>
  <c r="I386" i="13" s="1"/>
  <c r="H385" i="13"/>
  <c r="I385" i="13" s="1"/>
  <c r="H384" i="13"/>
  <c r="I384" i="13" s="1"/>
  <c r="H383" i="13"/>
  <c r="I383" i="13" s="1"/>
  <c r="H382" i="13"/>
  <c r="I382" i="13" s="1"/>
  <c r="H381" i="13"/>
  <c r="I381" i="13" s="1"/>
  <c r="H380" i="13"/>
  <c r="I380" i="13" s="1"/>
  <c r="H379" i="13"/>
  <c r="I379" i="13" s="1"/>
  <c r="H378" i="13"/>
  <c r="I378" i="13" s="1"/>
  <c r="H377" i="13"/>
  <c r="I377" i="13" s="1"/>
  <c r="H376" i="13"/>
  <c r="I376" i="13" s="1"/>
  <c r="H375" i="13"/>
  <c r="I375" i="13" s="1"/>
  <c r="H374" i="13"/>
  <c r="I374" i="13" s="1"/>
  <c r="H373" i="13"/>
  <c r="I373" i="13" s="1"/>
  <c r="H372" i="13"/>
  <c r="I372" i="13" s="1"/>
  <c r="H371" i="13"/>
  <c r="I371" i="13" s="1"/>
  <c r="H370" i="13"/>
  <c r="I370" i="13" s="1"/>
  <c r="H369" i="13"/>
  <c r="I369" i="13" s="1"/>
  <c r="H368" i="13"/>
  <c r="I368" i="13" s="1"/>
  <c r="H367" i="13"/>
  <c r="I367" i="13" s="1"/>
  <c r="H366" i="13"/>
  <c r="I366" i="13" s="1"/>
  <c r="H365" i="13"/>
  <c r="I365" i="13" s="1"/>
  <c r="H364" i="13"/>
  <c r="I364" i="13" s="1"/>
  <c r="H363" i="13"/>
  <c r="I363" i="13" s="1"/>
  <c r="H362" i="13"/>
  <c r="I362" i="13" s="1"/>
  <c r="H361" i="13"/>
  <c r="I361" i="13" s="1"/>
  <c r="H360" i="13"/>
  <c r="I360" i="13" s="1"/>
  <c r="H359" i="13"/>
  <c r="I359" i="13" s="1"/>
  <c r="H358" i="13"/>
  <c r="I358" i="13" s="1"/>
  <c r="H357" i="13"/>
  <c r="I357" i="13" s="1"/>
  <c r="H356" i="13"/>
  <c r="I356" i="13" s="1"/>
  <c r="H355" i="13"/>
  <c r="I355" i="13" s="1"/>
  <c r="H354" i="13"/>
  <c r="I354" i="13" s="1"/>
  <c r="H353" i="13"/>
  <c r="I353" i="13" s="1"/>
  <c r="H352" i="13"/>
  <c r="I352" i="13" s="1"/>
  <c r="H351" i="13"/>
  <c r="I351" i="13" s="1"/>
  <c r="H350" i="13"/>
  <c r="I350" i="13" s="1"/>
  <c r="H349" i="13"/>
  <c r="I349" i="13" s="1"/>
  <c r="H348" i="13"/>
  <c r="I348" i="13" s="1"/>
  <c r="H347" i="13"/>
  <c r="I347" i="13" s="1"/>
  <c r="H346" i="13"/>
  <c r="I346" i="13" s="1"/>
  <c r="H345" i="13"/>
  <c r="I345" i="13" s="1"/>
  <c r="H344" i="13"/>
  <c r="I344" i="13" s="1"/>
  <c r="H343" i="13"/>
  <c r="I343" i="13" s="1"/>
  <c r="H342" i="13"/>
  <c r="I342" i="13" s="1"/>
  <c r="H341" i="13"/>
  <c r="I341" i="13" s="1"/>
  <c r="H340" i="13"/>
  <c r="I340" i="13" s="1"/>
  <c r="H339" i="13"/>
  <c r="I339" i="13" s="1"/>
  <c r="H338" i="13"/>
  <c r="I338" i="13" s="1"/>
  <c r="H337" i="13"/>
  <c r="I337" i="13" s="1"/>
  <c r="H336" i="13"/>
  <c r="I336" i="13" s="1"/>
  <c r="H335" i="13"/>
  <c r="I335" i="13" s="1"/>
  <c r="H334" i="13"/>
  <c r="I334" i="13" s="1"/>
  <c r="H333" i="13"/>
  <c r="I333" i="13" s="1"/>
  <c r="H332" i="13"/>
  <c r="I332" i="13" s="1"/>
  <c r="H331" i="13"/>
  <c r="I331" i="13" s="1"/>
  <c r="H330" i="13"/>
  <c r="I330" i="13" s="1"/>
  <c r="H329" i="13"/>
  <c r="I329" i="13" s="1"/>
  <c r="H328" i="13"/>
  <c r="I328" i="13" s="1"/>
  <c r="H327" i="13"/>
  <c r="I327" i="13" s="1"/>
  <c r="H326" i="13"/>
  <c r="I326" i="13" s="1"/>
  <c r="H325" i="13"/>
  <c r="I325" i="13" s="1"/>
  <c r="H324" i="13"/>
  <c r="I324" i="13" s="1"/>
  <c r="H323" i="13"/>
  <c r="I323" i="13" s="1"/>
  <c r="H322" i="13"/>
  <c r="I322" i="13" s="1"/>
  <c r="H321" i="13"/>
  <c r="I321" i="13" s="1"/>
  <c r="H320" i="13"/>
  <c r="I320" i="13" s="1"/>
  <c r="H319" i="13"/>
  <c r="I319" i="13" s="1"/>
  <c r="H318" i="13"/>
  <c r="I318" i="13" s="1"/>
  <c r="H317" i="13"/>
  <c r="I317" i="13" s="1"/>
  <c r="I316" i="13"/>
  <c r="H316" i="13"/>
  <c r="H315" i="13"/>
  <c r="I315" i="13" s="1"/>
  <c r="H314" i="13"/>
  <c r="I314" i="13" s="1"/>
  <c r="H313" i="13"/>
  <c r="I313" i="13" s="1"/>
  <c r="I312" i="13"/>
  <c r="H312" i="13"/>
  <c r="H311" i="13"/>
  <c r="I311" i="13" s="1"/>
  <c r="H310" i="13"/>
  <c r="I310" i="13" s="1"/>
  <c r="H309" i="13"/>
  <c r="I309" i="13" s="1"/>
  <c r="I308" i="13"/>
  <c r="H308" i="13"/>
  <c r="H307" i="13"/>
  <c r="I307" i="13" s="1"/>
  <c r="H306" i="13"/>
  <c r="I306" i="13" s="1"/>
  <c r="H305" i="13"/>
  <c r="I305" i="13" s="1"/>
  <c r="I304" i="13"/>
  <c r="H304" i="13"/>
  <c r="H303" i="13"/>
  <c r="I303" i="13" s="1"/>
  <c r="H302" i="13"/>
  <c r="I302" i="13" s="1"/>
  <c r="H301" i="13"/>
  <c r="I301" i="13" s="1"/>
  <c r="I300" i="13"/>
  <c r="H300" i="13"/>
  <c r="H299" i="13"/>
  <c r="I299" i="13" s="1"/>
  <c r="H298" i="13"/>
  <c r="I298" i="13" s="1"/>
  <c r="H297" i="13"/>
  <c r="I297" i="13" s="1"/>
  <c r="I296" i="13"/>
  <c r="H296" i="13"/>
  <c r="H295" i="13"/>
  <c r="I295" i="13" s="1"/>
  <c r="H294" i="13"/>
  <c r="I294" i="13" s="1"/>
  <c r="H293" i="13"/>
  <c r="I293" i="13" s="1"/>
  <c r="H292" i="13"/>
  <c r="I292" i="13" s="1"/>
  <c r="H291" i="13"/>
  <c r="I291" i="13" s="1"/>
  <c r="H290" i="13"/>
  <c r="I290" i="13" s="1"/>
  <c r="H289" i="13"/>
  <c r="I289" i="13" s="1"/>
  <c r="I288" i="13"/>
  <c r="H288" i="13"/>
  <c r="H287" i="13"/>
  <c r="I287" i="13" s="1"/>
  <c r="H286" i="13"/>
  <c r="I286" i="13" s="1"/>
  <c r="H285" i="13"/>
  <c r="I285" i="13" s="1"/>
  <c r="H284" i="13"/>
  <c r="I284" i="13" s="1"/>
  <c r="H283" i="13"/>
  <c r="I283" i="13" s="1"/>
  <c r="H282" i="13"/>
  <c r="I282" i="13" s="1"/>
  <c r="H281" i="13"/>
  <c r="I281" i="13" s="1"/>
  <c r="I280" i="13"/>
  <c r="H280" i="13"/>
  <c r="H279" i="13"/>
  <c r="I279" i="13" s="1"/>
  <c r="H278" i="13"/>
  <c r="I278" i="13" s="1"/>
  <c r="H277" i="13"/>
  <c r="I277" i="13" s="1"/>
  <c r="H276" i="13"/>
  <c r="I276" i="13" s="1"/>
  <c r="H275" i="13"/>
  <c r="I275" i="13" s="1"/>
  <c r="H274" i="13"/>
  <c r="I274" i="13" s="1"/>
  <c r="H273" i="13"/>
  <c r="I273" i="13" s="1"/>
  <c r="H272" i="13"/>
  <c r="I272" i="13" s="1"/>
  <c r="H271" i="13"/>
  <c r="I271" i="13" s="1"/>
  <c r="H270" i="13"/>
  <c r="I270" i="13" s="1"/>
  <c r="H269" i="13"/>
  <c r="I269" i="13" s="1"/>
  <c r="H268" i="13"/>
  <c r="I268" i="13" s="1"/>
  <c r="H267" i="13"/>
  <c r="I267" i="13" s="1"/>
  <c r="H266" i="13"/>
  <c r="I266" i="13" s="1"/>
  <c r="H265" i="13"/>
  <c r="I265" i="13" s="1"/>
  <c r="H264" i="13"/>
  <c r="I264" i="13" s="1"/>
  <c r="H263" i="13"/>
  <c r="I263" i="13" s="1"/>
  <c r="H262" i="13"/>
  <c r="I262" i="13" s="1"/>
  <c r="H261" i="13"/>
  <c r="I261" i="13" s="1"/>
  <c r="H260" i="13"/>
  <c r="I260" i="13" s="1"/>
  <c r="H259" i="13"/>
  <c r="I259" i="13" s="1"/>
  <c r="H258" i="13"/>
  <c r="I258" i="13" s="1"/>
  <c r="H257" i="13"/>
  <c r="I257" i="13" s="1"/>
  <c r="H256" i="13"/>
  <c r="I256" i="13" s="1"/>
  <c r="H255" i="13"/>
  <c r="I255" i="13" s="1"/>
  <c r="H254" i="13"/>
  <c r="I254" i="13" s="1"/>
  <c r="H253" i="13"/>
  <c r="I253" i="13" s="1"/>
  <c r="H252" i="13"/>
  <c r="I252" i="13" s="1"/>
  <c r="H251" i="13"/>
  <c r="I251" i="13" s="1"/>
  <c r="H250" i="13"/>
  <c r="I250" i="13" s="1"/>
  <c r="H249" i="13"/>
  <c r="I249" i="13" s="1"/>
  <c r="H248" i="13"/>
  <c r="I248" i="13" s="1"/>
  <c r="H247" i="13"/>
  <c r="I247" i="13" s="1"/>
  <c r="H246" i="13"/>
  <c r="I246" i="13" s="1"/>
  <c r="H245" i="13"/>
  <c r="I245" i="13" s="1"/>
  <c r="H244" i="13"/>
  <c r="I244" i="13" s="1"/>
  <c r="H243" i="13"/>
  <c r="I243" i="13" s="1"/>
  <c r="H242" i="13"/>
  <c r="I242" i="13" s="1"/>
  <c r="H241" i="13"/>
  <c r="I241" i="13" s="1"/>
  <c r="H240" i="13"/>
  <c r="I240" i="13" s="1"/>
  <c r="H239" i="13"/>
  <c r="I239" i="13" s="1"/>
  <c r="H238" i="13"/>
  <c r="I238" i="13" s="1"/>
  <c r="H237" i="13"/>
  <c r="I237" i="13" s="1"/>
  <c r="H236" i="13"/>
  <c r="I236" i="13" s="1"/>
  <c r="H235" i="13"/>
  <c r="I235" i="13" s="1"/>
  <c r="H234" i="13"/>
  <c r="I234" i="13" s="1"/>
  <c r="H233" i="13"/>
  <c r="I233" i="13" s="1"/>
  <c r="H232" i="13"/>
  <c r="I232" i="13" s="1"/>
  <c r="H231" i="13"/>
  <c r="I231" i="13" s="1"/>
  <c r="H230" i="13"/>
  <c r="I230" i="13" s="1"/>
  <c r="H229" i="13"/>
  <c r="I229" i="13" s="1"/>
  <c r="H228" i="13"/>
  <c r="I228" i="13" s="1"/>
  <c r="H227" i="13"/>
  <c r="I227" i="13" s="1"/>
  <c r="H226" i="13"/>
  <c r="I226" i="13" s="1"/>
  <c r="H225" i="13"/>
  <c r="I225" i="13" s="1"/>
  <c r="H224" i="13"/>
  <c r="I224" i="13" s="1"/>
  <c r="H223" i="13"/>
  <c r="I223" i="13" s="1"/>
  <c r="H222" i="13"/>
  <c r="I222" i="13" s="1"/>
  <c r="H221" i="13"/>
  <c r="I221" i="13" s="1"/>
  <c r="H220" i="13"/>
  <c r="I220" i="13" s="1"/>
  <c r="H219" i="13"/>
  <c r="I219" i="13" s="1"/>
  <c r="H218" i="13"/>
  <c r="I218" i="13" s="1"/>
  <c r="H217" i="13"/>
  <c r="I217" i="13" s="1"/>
  <c r="H216" i="13"/>
  <c r="I216" i="13" s="1"/>
  <c r="H215" i="13"/>
  <c r="I215" i="13" s="1"/>
  <c r="H214" i="13"/>
  <c r="I214" i="13" s="1"/>
  <c r="H213" i="13"/>
  <c r="I213" i="13" s="1"/>
  <c r="H212" i="13"/>
  <c r="I212" i="13" s="1"/>
  <c r="H211" i="13"/>
  <c r="I211" i="13" s="1"/>
  <c r="H210" i="13"/>
  <c r="I210" i="13" s="1"/>
  <c r="H209" i="13"/>
  <c r="I209" i="13" s="1"/>
  <c r="H208" i="13"/>
  <c r="I208" i="13" s="1"/>
  <c r="H207" i="13"/>
  <c r="I207" i="13" s="1"/>
  <c r="H206" i="13"/>
  <c r="I206" i="13" s="1"/>
  <c r="H205" i="13"/>
  <c r="I205" i="13" s="1"/>
  <c r="H204" i="13"/>
  <c r="I204" i="13" s="1"/>
  <c r="H203" i="13"/>
  <c r="I203" i="13" s="1"/>
  <c r="H202" i="13"/>
  <c r="I202" i="13" s="1"/>
  <c r="H201" i="13"/>
  <c r="I201" i="13" s="1"/>
  <c r="H200" i="13"/>
  <c r="I200" i="13" s="1"/>
  <c r="H199" i="13"/>
  <c r="I199" i="13" s="1"/>
  <c r="H198" i="13"/>
  <c r="I198" i="13" s="1"/>
  <c r="H197" i="13"/>
  <c r="I197" i="13" s="1"/>
  <c r="H196" i="13"/>
  <c r="I196" i="13" s="1"/>
  <c r="H195" i="13"/>
  <c r="I195" i="13" s="1"/>
  <c r="H194" i="13"/>
  <c r="I194" i="13" s="1"/>
  <c r="H193" i="13"/>
  <c r="I193" i="13" s="1"/>
  <c r="H192" i="13"/>
  <c r="I192" i="13" s="1"/>
  <c r="H191" i="13"/>
  <c r="I191" i="13" s="1"/>
  <c r="H190" i="13"/>
  <c r="I190" i="13" s="1"/>
  <c r="H189" i="13"/>
  <c r="I189" i="13" s="1"/>
  <c r="H188" i="13"/>
  <c r="I188" i="13" s="1"/>
  <c r="H187" i="13"/>
  <c r="I187" i="13" s="1"/>
  <c r="H186" i="13"/>
  <c r="I186" i="13" s="1"/>
  <c r="H185" i="13"/>
  <c r="I185" i="13" s="1"/>
  <c r="H184" i="13"/>
  <c r="I184" i="13" s="1"/>
  <c r="H183" i="13"/>
  <c r="I183" i="13" s="1"/>
  <c r="H182" i="13"/>
  <c r="I182" i="13" s="1"/>
  <c r="H181" i="13"/>
  <c r="I181" i="13" s="1"/>
  <c r="H180" i="13"/>
  <c r="I180" i="13" s="1"/>
  <c r="H179" i="13"/>
  <c r="I179" i="13" s="1"/>
  <c r="H178" i="13"/>
  <c r="I178" i="13" s="1"/>
  <c r="H177" i="13"/>
  <c r="I177" i="13" s="1"/>
  <c r="H176" i="13"/>
  <c r="I176" i="13" s="1"/>
  <c r="H175" i="13"/>
  <c r="I175" i="13" s="1"/>
  <c r="H174" i="13"/>
  <c r="I174" i="13" s="1"/>
  <c r="H173" i="13"/>
  <c r="I173" i="13" s="1"/>
  <c r="H172" i="13"/>
  <c r="I172" i="13" s="1"/>
  <c r="H171" i="13"/>
  <c r="I171" i="13" s="1"/>
  <c r="H170" i="13"/>
  <c r="I170" i="13" s="1"/>
  <c r="H169" i="13"/>
  <c r="I169" i="13" s="1"/>
  <c r="H168" i="13"/>
  <c r="I168" i="13" s="1"/>
  <c r="H167" i="13"/>
  <c r="I167" i="13" s="1"/>
  <c r="H166" i="13"/>
  <c r="I166" i="13" s="1"/>
  <c r="H165" i="13"/>
  <c r="I165" i="13" s="1"/>
  <c r="H164" i="13"/>
  <c r="I164" i="13" s="1"/>
  <c r="H163" i="13"/>
  <c r="I163" i="13" s="1"/>
  <c r="H162" i="13"/>
  <c r="I162" i="13" s="1"/>
  <c r="H161" i="13"/>
  <c r="I161" i="13" s="1"/>
  <c r="H160" i="13"/>
  <c r="I160" i="13" s="1"/>
  <c r="H159" i="13"/>
  <c r="I159" i="13" s="1"/>
  <c r="H158" i="13"/>
  <c r="I158" i="13" s="1"/>
  <c r="H157" i="13"/>
  <c r="I157" i="13" s="1"/>
  <c r="H156" i="13"/>
  <c r="I156" i="13" s="1"/>
  <c r="H155" i="13"/>
  <c r="I155" i="13" s="1"/>
  <c r="I154" i="13"/>
  <c r="H154" i="13"/>
  <c r="H153" i="13"/>
  <c r="I153" i="13" s="1"/>
  <c r="H152" i="13"/>
  <c r="I152" i="13" s="1"/>
  <c r="H151" i="13"/>
  <c r="I151" i="13" s="1"/>
  <c r="H150" i="13"/>
  <c r="I150" i="13" s="1"/>
  <c r="H149" i="13"/>
  <c r="I149" i="13" s="1"/>
  <c r="H148" i="13"/>
  <c r="I148" i="13" s="1"/>
  <c r="H147" i="13"/>
  <c r="I147" i="13" s="1"/>
  <c r="I146" i="13"/>
  <c r="H146" i="13"/>
  <c r="H145" i="13"/>
  <c r="I145" i="13" s="1"/>
  <c r="H144" i="13"/>
  <c r="I144" i="13" s="1"/>
  <c r="H143" i="13"/>
  <c r="I143" i="13" s="1"/>
  <c r="H142" i="13"/>
  <c r="I142" i="13" s="1"/>
  <c r="H141" i="13"/>
  <c r="I141" i="13" s="1"/>
  <c r="H140" i="13"/>
  <c r="I140" i="13" s="1"/>
  <c r="H139" i="13"/>
  <c r="I139" i="13" s="1"/>
  <c r="I138" i="13"/>
  <c r="H138" i="13"/>
  <c r="H137" i="13"/>
  <c r="I137" i="13" s="1"/>
  <c r="H136" i="13"/>
  <c r="I136" i="13" s="1"/>
  <c r="H135" i="13"/>
  <c r="I135" i="13" s="1"/>
  <c r="H134" i="13"/>
  <c r="I134" i="13" s="1"/>
  <c r="H133" i="13"/>
  <c r="I133" i="13" s="1"/>
  <c r="H132" i="13"/>
  <c r="I132" i="13" s="1"/>
  <c r="H131" i="13"/>
  <c r="I131" i="13" s="1"/>
  <c r="I130" i="13"/>
  <c r="H130" i="13"/>
  <c r="H129" i="13"/>
  <c r="I129" i="13" s="1"/>
  <c r="H128" i="13"/>
  <c r="I128" i="13" s="1"/>
  <c r="H127" i="13"/>
  <c r="I127" i="13" s="1"/>
  <c r="H126" i="13"/>
  <c r="I126" i="13" s="1"/>
  <c r="H125" i="13"/>
  <c r="I125" i="13" s="1"/>
  <c r="H124" i="13"/>
  <c r="I124" i="13" s="1"/>
  <c r="H123" i="13"/>
  <c r="I123" i="13" s="1"/>
  <c r="I122" i="13"/>
  <c r="H122" i="13"/>
  <c r="H121" i="13"/>
  <c r="I121" i="13" s="1"/>
  <c r="H120" i="13"/>
  <c r="I120" i="13" s="1"/>
  <c r="H119" i="13"/>
  <c r="I119" i="13" s="1"/>
  <c r="H118" i="13"/>
  <c r="I118" i="13" s="1"/>
  <c r="I117" i="13"/>
  <c r="H117" i="13"/>
  <c r="H116" i="13"/>
  <c r="I116" i="13" s="1"/>
  <c r="I115" i="13"/>
  <c r="H115" i="13"/>
  <c r="H114" i="13"/>
  <c r="I114" i="13" s="1"/>
  <c r="I113" i="13"/>
  <c r="H113" i="13"/>
  <c r="H112" i="13"/>
  <c r="I112" i="13" s="1"/>
  <c r="I111" i="13"/>
  <c r="H111" i="13"/>
  <c r="H110" i="13"/>
  <c r="I110" i="13" s="1"/>
  <c r="I109" i="13"/>
  <c r="H109" i="13"/>
  <c r="H108" i="13"/>
  <c r="I108" i="13" s="1"/>
  <c r="I107" i="13"/>
  <c r="H107" i="13"/>
  <c r="H106" i="13"/>
  <c r="I106" i="13" s="1"/>
  <c r="I105" i="13"/>
  <c r="H105" i="13"/>
  <c r="H104" i="13"/>
  <c r="I104" i="13" s="1"/>
  <c r="I103" i="13"/>
  <c r="H103" i="13"/>
  <c r="H102" i="13"/>
  <c r="I102" i="13" s="1"/>
  <c r="I101" i="13"/>
  <c r="H101" i="13"/>
  <c r="H100" i="13"/>
  <c r="I100" i="13" s="1"/>
  <c r="I99" i="13"/>
  <c r="H99" i="13"/>
  <c r="H98" i="13"/>
  <c r="I98" i="13" s="1"/>
  <c r="I97" i="13"/>
  <c r="H97" i="13"/>
  <c r="H96" i="13"/>
  <c r="I96" i="13" s="1"/>
  <c r="I95" i="13"/>
  <c r="H95" i="13"/>
  <c r="H94" i="13"/>
  <c r="I94" i="13" s="1"/>
  <c r="I93" i="13"/>
  <c r="H93" i="13"/>
  <c r="H92" i="13"/>
  <c r="I92" i="13" s="1"/>
  <c r="I91" i="13"/>
  <c r="H91" i="13"/>
  <c r="H90" i="13"/>
  <c r="I90" i="13" s="1"/>
  <c r="I89" i="13"/>
  <c r="H89" i="13"/>
  <c r="H88" i="13"/>
  <c r="I88" i="13" s="1"/>
  <c r="I87" i="13"/>
  <c r="H87" i="13"/>
  <c r="H86" i="13"/>
  <c r="I86" i="13" s="1"/>
  <c r="I85" i="13"/>
  <c r="H85" i="13"/>
  <c r="H84" i="13"/>
  <c r="I84" i="13" s="1"/>
  <c r="I83" i="13"/>
  <c r="H83" i="13"/>
  <c r="H82" i="13"/>
  <c r="I82" i="13" s="1"/>
  <c r="I81" i="13"/>
  <c r="H81" i="13"/>
  <c r="H80" i="13"/>
  <c r="I80" i="13" s="1"/>
  <c r="I79" i="13"/>
  <c r="H79" i="13"/>
  <c r="H78" i="13"/>
  <c r="I78" i="13" s="1"/>
  <c r="I77" i="13"/>
  <c r="H77" i="13"/>
  <c r="H76" i="13"/>
  <c r="I76" i="13" s="1"/>
  <c r="I75" i="13"/>
  <c r="H75" i="13"/>
  <c r="H74" i="13"/>
  <c r="I74" i="13" s="1"/>
  <c r="I73" i="13"/>
  <c r="H73" i="13"/>
  <c r="H72" i="13"/>
  <c r="I72" i="13" s="1"/>
  <c r="I71" i="13"/>
  <c r="H71" i="13"/>
  <c r="H70" i="13"/>
  <c r="I70" i="13" s="1"/>
  <c r="I69" i="13"/>
  <c r="H69" i="13"/>
  <c r="H68" i="13"/>
  <c r="I68" i="13" s="1"/>
  <c r="I67" i="13"/>
  <c r="H67" i="13"/>
  <c r="H66" i="13"/>
  <c r="I66" i="13" s="1"/>
  <c r="I65" i="13"/>
  <c r="H65" i="13"/>
  <c r="H64" i="13"/>
  <c r="I64" i="13" s="1"/>
  <c r="I63" i="13"/>
  <c r="H63" i="13"/>
  <c r="H62" i="13"/>
  <c r="I62" i="13" s="1"/>
  <c r="I61" i="13"/>
  <c r="H61" i="13"/>
  <c r="H60" i="13"/>
  <c r="I60" i="13" s="1"/>
  <c r="I59" i="13"/>
  <c r="H59" i="13"/>
  <c r="H58" i="13"/>
  <c r="I58" i="13" s="1"/>
  <c r="I57" i="13"/>
  <c r="H57" i="13"/>
  <c r="H56" i="13"/>
  <c r="I56" i="13" s="1"/>
  <c r="I55" i="13"/>
  <c r="H55" i="13"/>
  <c r="H54" i="13"/>
  <c r="I54" i="13" s="1"/>
  <c r="I53" i="13"/>
  <c r="H53" i="13"/>
  <c r="H52" i="13"/>
  <c r="I52" i="13" s="1"/>
  <c r="I51" i="13"/>
  <c r="H51" i="13"/>
  <c r="H50" i="13"/>
  <c r="I50" i="13" s="1"/>
  <c r="I49" i="13"/>
  <c r="H49" i="13"/>
  <c r="H48" i="13"/>
  <c r="I48" i="13" s="1"/>
  <c r="I47" i="13"/>
  <c r="H47" i="13"/>
  <c r="H46" i="13"/>
  <c r="I46" i="13" s="1"/>
  <c r="I45" i="13"/>
  <c r="H45" i="13"/>
  <c r="H44" i="13"/>
  <c r="I44" i="13" s="1"/>
  <c r="I43" i="13"/>
  <c r="H43" i="13"/>
  <c r="H42" i="13"/>
  <c r="I42" i="13" s="1"/>
  <c r="I41" i="13"/>
  <c r="H41" i="13"/>
  <c r="H40" i="13"/>
  <c r="I40" i="13" s="1"/>
  <c r="I39" i="13"/>
  <c r="H39" i="13"/>
  <c r="H38" i="13"/>
  <c r="I38" i="13" s="1"/>
  <c r="I37" i="13"/>
  <c r="H37" i="13"/>
  <c r="H36" i="13"/>
  <c r="I36" i="13" s="1"/>
  <c r="I35" i="13"/>
  <c r="H35" i="13"/>
  <c r="H34" i="13"/>
  <c r="I34" i="13" s="1"/>
  <c r="I33" i="13"/>
  <c r="H33" i="13"/>
  <c r="H32" i="13"/>
  <c r="I32" i="13" s="1"/>
  <c r="I31" i="13"/>
  <c r="H31" i="13"/>
  <c r="H30" i="13"/>
  <c r="I30" i="13" s="1"/>
  <c r="I29" i="13"/>
  <c r="H29" i="13"/>
  <c r="H28" i="13"/>
  <c r="I28" i="13" s="1"/>
  <c r="I27" i="13"/>
  <c r="H27" i="13"/>
  <c r="H26" i="13"/>
  <c r="I26" i="13" s="1"/>
  <c r="I25" i="13"/>
  <c r="H25" i="13"/>
  <c r="H24" i="13"/>
  <c r="I24" i="13" s="1"/>
  <c r="I23" i="13"/>
  <c r="H23" i="13"/>
  <c r="H22" i="13"/>
  <c r="I22" i="13" s="1"/>
  <c r="I21" i="13"/>
  <c r="H21" i="13"/>
  <c r="H20" i="13"/>
  <c r="I20" i="13" s="1"/>
  <c r="I19" i="13"/>
  <c r="H19" i="13"/>
  <c r="H18" i="13"/>
  <c r="I18" i="13" s="1"/>
  <c r="I17" i="13"/>
  <c r="H17" i="13"/>
  <c r="H16" i="13"/>
  <c r="I16" i="13" s="1"/>
  <c r="I15" i="13"/>
  <c r="H15" i="13"/>
  <c r="H14" i="13"/>
  <c r="I14" i="13" s="1"/>
  <c r="I13" i="13"/>
  <c r="H13" i="13"/>
  <c r="H12" i="13"/>
  <c r="I12" i="13" s="1"/>
  <c r="I11" i="13"/>
  <c r="H11" i="13"/>
  <c r="H10" i="13"/>
  <c r="I10" i="13" s="1"/>
  <c r="I9" i="13"/>
  <c r="H9" i="13"/>
  <c r="H8" i="13"/>
  <c r="I8" i="13" s="1"/>
  <c r="I7" i="13"/>
  <c r="H7" i="13"/>
  <c r="H6" i="13"/>
  <c r="I6" i="13" s="1"/>
  <c r="I5" i="13"/>
  <c r="H5" i="13"/>
  <c r="H4" i="13"/>
  <c r="I4" i="13" s="1"/>
  <c r="AP4" i="8"/>
  <c r="AP6" i="8" s="1"/>
  <c r="AO4" i="8"/>
  <c r="AO6" i="8" s="1"/>
  <c r="AN4" i="8"/>
  <c r="AN6" i="8" s="1"/>
  <c r="AM4" i="8"/>
  <c r="AM6" i="8" s="1"/>
  <c r="AL4" i="8"/>
  <c r="AL6" i="8" s="1"/>
  <c r="AK4" i="8"/>
  <c r="AK6" i="8" s="1"/>
  <c r="AK10" i="8" s="1"/>
  <c r="AJ4" i="8"/>
  <c r="AJ6" i="8" s="1"/>
  <c r="AI4" i="8"/>
  <c r="AI6" i="8" s="1"/>
  <c r="AH4" i="8"/>
  <c r="AH6" i="8" s="1"/>
  <c r="AG4" i="8"/>
  <c r="AG6" i="8" s="1"/>
  <c r="AF4" i="8"/>
  <c r="AF6" i="8" s="1"/>
  <c r="AE4" i="8"/>
  <c r="AE6" i="8" s="1"/>
  <c r="AD4" i="8"/>
  <c r="AD6" i="8" s="1"/>
  <c r="AC4" i="8"/>
  <c r="AC6" i="8" s="1"/>
  <c r="AB4" i="8"/>
  <c r="AB6" i="8" s="1"/>
  <c r="AA4" i="8"/>
  <c r="AA6" i="8" s="1"/>
  <c r="Z4" i="8"/>
  <c r="Z6" i="8" s="1"/>
  <c r="Y4" i="8"/>
  <c r="Y6" i="8" s="1"/>
  <c r="X4" i="8"/>
  <c r="X6" i="8" s="1"/>
  <c r="W4" i="8"/>
  <c r="W6" i="8" s="1"/>
  <c r="V4" i="8"/>
  <c r="V6" i="8" s="1"/>
  <c r="U4" i="8"/>
  <c r="U6" i="8" s="1"/>
  <c r="T4" i="8"/>
  <c r="T6" i="8" s="1"/>
  <c r="S4" i="8"/>
  <c r="S6" i="8" s="1"/>
  <c r="R4" i="8"/>
  <c r="R6" i="8" s="1"/>
  <c r="Q4" i="8"/>
  <c r="Q6" i="8" s="1"/>
  <c r="P4" i="8"/>
  <c r="P6" i="8" s="1"/>
  <c r="O4" i="8"/>
  <c r="O6" i="8" s="1"/>
  <c r="N4" i="8"/>
  <c r="N6" i="8" s="1"/>
  <c r="M4" i="8"/>
  <c r="M6" i="8" s="1"/>
  <c r="M10" i="8" s="1"/>
  <c r="L4" i="8"/>
  <c r="L6" i="8" s="1"/>
  <c r="K4" i="8"/>
  <c r="K6" i="8" s="1"/>
  <c r="J4" i="8"/>
  <c r="J6" i="8" s="1"/>
  <c r="D32" i="8"/>
  <c r="L14" i="8" s="1"/>
  <c r="D33" i="8"/>
  <c r="O13" i="8" s="1"/>
  <c r="D34" i="8"/>
  <c r="R13" i="8" s="1"/>
  <c r="D35" i="8"/>
  <c r="U14" i="8" s="1"/>
  <c r="D36" i="8"/>
  <c r="X14" i="8" s="1"/>
  <c r="D37" i="8"/>
  <c r="AA13" i="8" s="1"/>
  <c r="D38" i="8"/>
  <c r="AD13" i="8" s="1"/>
  <c r="D39" i="8"/>
  <c r="AG14" i="8" s="1"/>
  <c r="D40" i="8"/>
  <c r="AJ13" i="8" s="1"/>
  <c r="D41" i="8"/>
  <c r="AM13" i="8" s="1"/>
  <c r="D42" i="8"/>
  <c r="AP13" i="8" s="1"/>
  <c r="C32" i="8"/>
  <c r="K14" i="8" s="1"/>
  <c r="C33" i="8"/>
  <c r="N14" i="8" s="1"/>
  <c r="C34" i="8"/>
  <c r="Q13" i="8" s="1"/>
  <c r="C35" i="8"/>
  <c r="T13" i="8" s="1"/>
  <c r="C36" i="8"/>
  <c r="W14" i="8" s="1"/>
  <c r="C37" i="8"/>
  <c r="Z14" i="8" s="1"/>
  <c r="C38" i="8"/>
  <c r="AC13" i="8" s="1"/>
  <c r="C39" i="8"/>
  <c r="AF13" i="8" s="1"/>
  <c r="C40" i="8"/>
  <c r="AI14" i="8" s="1"/>
  <c r="C41" i="8"/>
  <c r="AL13" i="8" s="1"/>
  <c r="C42" i="8"/>
  <c r="AO13" i="8" s="1"/>
  <c r="C31" i="8"/>
  <c r="H14" i="8" s="1"/>
  <c r="D31" i="8"/>
  <c r="I14" i="8" s="1"/>
  <c r="B32" i="8"/>
  <c r="J13" i="8" s="1"/>
  <c r="B33" i="8"/>
  <c r="M14" i="8" s="1"/>
  <c r="B34" i="8"/>
  <c r="P14" i="8" s="1"/>
  <c r="B35" i="8"/>
  <c r="S13" i="8" s="1"/>
  <c r="B36" i="8"/>
  <c r="V13" i="8" s="1"/>
  <c r="B37" i="8"/>
  <c r="Y14" i="8" s="1"/>
  <c r="B38" i="8"/>
  <c r="AB14" i="8" s="1"/>
  <c r="B39" i="8"/>
  <c r="AE13" i="8" s="1"/>
  <c r="B40" i="8"/>
  <c r="AH13" i="8" s="1"/>
  <c r="B41" i="8"/>
  <c r="AK14" i="8" s="1"/>
  <c r="B42" i="8"/>
  <c r="AN13" i="8" s="1"/>
  <c r="B31" i="8"/>
  <c r="G14" i="8" s="1"/>
  <c r="H4" i="8"/>
  <c r="H6" i="8" s="1"/>
  <c r="I4" i="8"/>
  <c r="I6" i="8" s="1"/>
  <c r="G4" i="8"/>
  <c r="G6" i="8" s="1"/>
  <c r="G10" i="8" s="1"/>
  <c r="M22" i="7"/>
  <c r="N22" i="7"/>
  <c r="L22" i="7"/>
  <c r="N11" i="7"/>
  <c r="N12" i="7"/>
  <c r="N13" i="7"/>
  <c r="N14" i="7"/>
  <c r="N15" i="7"/>
  <c r="N16" i="7"/>
  <c r="N17" i="7"/>
  <c r="N18" i="7"/>
  <c r="N19" i="7"/>
  <c r="N20" i="7"/>
  <c r="N21" i="7"/>
  <c r="N10" i="7"/>
  <c r="M10" i="7"/>
  <c r="M11" i="7"/>
  <c r="M12" i="7"/>
  <c r="M13" i="7"/>
  <c r="M14" i="7"/>
  <c r="M15" i="7"/>
  <c r="M16" i="7"/>
  <c r="M17" i="7"/>
  <c r="M18" i="7"/>
  <c r="M19" i="7"/>
  <c r="M20" i="7"/>
  <c r="M21" i="7"/>
  <c r="L11" i="7"/>
  <c r="L12" i="7"/>
  <c r="L13" i="7"/>
  <c r="L14" i="7"/>
  <c r="L15" i="7"/>
  <c r="L16" i="7"/>
  <c r="L17" i="7"/>
  <c r="L18" i="7"/>
  <c r="L19" i="7"/>
  <c r="L20" i="7"/>
  <c r="L21" i="7"/>
  <c r="L10" i="7"/>
  <c r="O5" i="7"/>
  <c r="O6" i="7"/>
  <c r="N5" i="7"/>
  <c r="N6" i="7"/>
  <c r="N4" i="7"/>
  <c r="O4" i="7"/>
  <c r="M4" i="7"/>
  <c r="M5" i="7"/>
  <c r="M6" i="7"/>
  <c r="L5" i="7"/>
  <c r="L6" i="7"/>
  <c r="L4" i="7"/>
  <c r="H510" i="7"/>
  <c r="I510" i="7" s="1"/>
  <c r="H509" i="7"/>
  <c r="I509" i="7" s="1"/>
  <c r="H508" i="7"/>
  <c r="I508" i="7" s="1"/>
  <c r="H507" i="7"/>
  <c r="I507" i="7" s="1"/>
  <c r="H506" i="7"/>
  <c r="I506" i="7" s="1"/>
  <c r="I505" i="7"/>
  <c r="H505" i="7"/>
  <c r="H504" i="7"/>
  <c r="I504" i="7" s="1"/>
  <c r="H503" i="7"/>
  <c r="I503" i="7" s="1"/>
  <c r="H502" i="7"/>
  <c r="I502" i="7" s="1"/>
  <c r="H501" i="7"/>
  <c r="I501" i="7" s="1"/>
  <c r="H500" i="7"/>
  <c r="I500" i="7" s="1"/>
  <c r="H499" i="7"/>
  <c r="I499" i="7" s="1"/>
  <c r="H498" i="7"/>
  <c r="I498" i="7" s="1"/>
  <c r="I497" i="7"/>
  <c r="H497" i="7"/>
  <c r="H496" i="7"/>
  <c r="I496" i="7" s="1"/>
  <c r="H495" i="7"/>
  <c r="I495" i="7" s="1"/>
  <c r="H494" i="7"/>
  <c r="I494" i="7" s="1"/>
  <c r="H493" i="7"/>
  <c r="I493" i="7" s="1"/>
  <c r="H492" i="7"/>
  <c r="I492" i="7" s="1"/>
  <c r="I491" i="7"/>
  <c r="H491" i="7"/>
  <c r="H490" i="7"/>
  <c r="I490" i="7" s="1"/>
  <c r="I489" i="7"/>
  <c r="H489" i="7"/>
  <c r="H488" i="7"/>
  <c r="I488" i="7" s="1"/>
  <c r="H487" i="7"/>
  <c r="I487" i="7" s="1"/>
  <c r="H486" i="7"/>
  <c r="I486" i="7" s="1"/>
  <c r="H485" i="7"/>
  <c r="I485" i="7" s="1"/>
  <c r="H484" i="7"/>
  <c r="I484" i="7" s="1"/>
  <c r="I483" i="7"/>
  <c r="H483" i="7"/>
  <c r="H482" i="7"/>
  <c r="I482" i="7" s="1"/>
  <c r="I481" i="7"/>
  <c r="H481" i="7"/>
  <c r="H480" i="7"/>
  <c r="I480" i="7" s="1"/>
  <c r="H479" i="7"/>
  <c r="I479" i="7" s="1"/>
  <c r="H478" i="7"/>
  <c r="I478" i="7" s="1"/>
  <c r="H477" i="7"/>
  <c r="I477" i="7" s="1"/>
  <c r="H476" i="7"/>
  <c r="I476" i="7" s="1"/>
  <c r="I475" i="7"/>
  <c r="H475" i="7"/>
  <c r="H474" i="7"/>
  <c r="I474" i="7" s="1"/>
  <c r="I473" i="7"/>
  <c r="H473" i="7"/>
  <c r="H472" i="7"/>
  <c r="I472" i="7" s="1"/>
  <c r="I471" i="7"/>
  <c r="H471" i="7"/>
  <c r="H470" i="7"/>
  <c r="I470" i="7" s="1"/>
  <c r="H469" i="7"/>
  <c r="I469" i="7" s="1"/>
  <c r="H468" i="7"/>
  <c r="I468" i="7" s="1"/>
  <c r="I467" i="7"/>
  <c r="H467" i="7"/>
  <c r="H466" i="7"/>
  <c r="I466" i="7" s="1"/>
  <c r="I465" i="7"/>
  <c r="H465" i="7"/>
  <c r="H464" i="7"/>
  <c r="I464" i="7" s="1"/>
  <c r="H463" i="7"/>
  <c r="I463" i="7" s="1"/>
  <c r="H462" i="7"/>
  <c r="I462" i="7" s="1"/>
  <c r="H461" i="7"/>
  <c r="I461" i="7" s="1"/>
  <c r="H460" i="7"/>
  <c r="I460" i="7" s="1"/>
  <c r="I459" i="7"/>
  <c r="H459" i="7"/>
  <c r="H458" i="7"/>
  <c r="I458" i="7" s="1"/>
  <c r="I457" i="7"/>
  <c r="H457" i="7"/>
  <c r="H456" i="7"/>
  <c r="I456" i="7" s="1"/>
  <c r="H455" i="7"/>
  <c r="I455" i="7" s="1"/>
  <c r="H454" i="7"/>
  <c r="I454" i="7" s="1"/>
  <c r="H453" i="7"/>
  <c r="I453" i="7" s="1"/>
  <c r="H452" i="7"/>
  <c r="I452" i="7" s="1"/>
  <c r="I451" i="7"/>
  <c r="H451" i="7"/>
  <c r="H450" i="7"/>
  <c r="I450" i="7" s="1"/>
  <c r="I449" i="7"/>
  <c r="H449" i="7"/>
  <c r="H448" i="7"/>
  <c r="I448" i="7" s="1"/>
  <c r="H447" i="7"/>
  <c r="I447" i="7" s="1"/>
  <c r="H446" i="7"/>
  <c r="I446" i="7" s="1"/>
  <c r="H445" i="7"/>
  <c r="I445" i="7" s="1"/>
  <c r="H444" i="7"/>
  <c r="I444" i="7" s="1"/>
  <c r="I443" i="7"/>
  <c r="H443" i="7"/>
  <c r="H442" i="7"/>
  <c r="I442" i="7" s="1"/>
  <c r="I441" i="7"/>
  <c r="H441" i="7"/>
  <c r="H440" i="7"/>
  <c r="I440" i="7" s="1"/>
  <c r="I439" i="7"/>
  <c r="H439" i="7"/>
  <c r="H438" i="7"/>
  <c r="I438" i="7" s="1"/>
  <c r="H437" i="7"/>
  <c r="I437" i="7" s="1"/>
  <c r="H436" i="7"/>
  <c r="I436" i="7" s="1"/>
  <c r="I435" i="7"/>
  <c r="H435" i="7"/>
  <c r="H434" i="7"/>
  <c r="I434" i="7" s="1"/>
  <c r="I433" i="7"/>
  <c r="H433" i="7"/>
  <c r="H432" i="7"/>
  <c r="I432" i="7" s="1"/>
  <c r="H431" i="7"/>
  <c r="I431" i="7" s="1"/>
  <c r="H430" i="7"/>
  <c r="I430" i="7" s="1"/>
  <c r="H429" i="7"/>
  <c r="I429" i="7" s="1"/>
  <c r="H428" i="7"/>
  <c r="I428" i="7" s="1"/>
  <c r="I427" i="7"/>
  <c r="H427" i="7"/>
  <c r="H426" i="7"/>
  <c r="I426" i="7" s="1"/>
  <c r="I425" i="7"/>
  <c r="H425" i="7"/>
  <c r="H424" i="7"/>
  <c r="I424" i="7" s="1"/>
  <c r="H423" i="7"/>
  <c r="I423" i="7" s="1"/>
  <c r="H422" i="7"/>
  <c r="I422" i="7" s="1"/>
  <c r="H421" i="7"/>
  <c r="I421" i="7" s="1"/>
  <c r="H420" i="7"/>
  <c r="I420" i="7" s="1"/>
  <c r="I419" i="7"/>
  <c r="H419" i="7"/>
  <c r="H418" i="7"/>
  <c r="I418" i="7" s="1"/>
  <c r="I417" i="7"/>
  <c r="H417" i="7"/>
  <c r="H416" i="7"/>
  <c r="I416" i="7" s="1"/>
  <c r="H415" i="7"/>
  <c r="I415" i="7" s="1"/>
  <c r="H414" i="7"/>
  <c r="I414" i="7" s="1"/>
  <c r="H413" i="7"/>
  <c r="I413" i="7" s="1"/>
  <c r="H412" i="7"/>
  <c r="I412" i="7" s="1"/>
  <c r="I411" i="7"/>
  <c r="H411" i="7"/>
  <c r="H410" i="7"/>
  <c r="I410" i="7" s="1"/>
  <c r="I409" i="7"/>
  <c r="H409" i="7"/>
  <c r="H408" i="7"/>
  <c r="I408" i="7" s="1"/>
  <c r="I407" i="7"/>
  <c r="H407" i="7"/>
  <c r="H406" i="7"/>
  <c r="I406" i="7" s="1"/>
  <c r="H405" i="7"/>
  <c r="I405" i="7" s="1"/>
  <c r="H404" i="7"/>
  <c r="I404" i="7" s="1"/>
  <c r="I403" i="7"/>
  <c r="H403" i="7"/>
  <c r="H402" i="7"/>
  <c r="I402" i="7" s="1"/>
  <c r="I401" i="7"/>
  <c r="H401" i="7"/>
  <c r="H400" i="7"/>
  <c r="I400" i="7" s="1"/>
  <c r="H399" i="7"/>
  <c r="I399" i="7" s="1"/>
  <c r="H398" i="7"/>
  <c r="I398" i="7" s="1"/>
  <c r="H397" i="7"/>
  <c r="I397" i="7" s="1"/>
  <c r="H396" i="7"/>
  <c r="I396" i="7" s="1"/>
  <c r="I395" i="7"/>
  <c r="H395" i="7"/>
  <c r="H394" i="7"/>
  <c r="I394" i="7" s="1"/>
  <c r="I393" i="7"/>
  <c r="H393" i="7"/>
  <c r="H392" i="7"/>
  <c r="I392" i="7" s="1"/>
  <c r="H391" i="7"/>
  <c r="I391" i="7" s="1"/>
  <c r="H390" i="7"/>
  <c r="I390" i="7" s="1"/>
  <c r="H389" i="7"/>
  <c r="I389" i="7" s="1"/>
  <c r="H388" i="7"/>
  <c r="I388" i="7" s="1"/>
  <c r="I387" i="7"/>
  <c r="H387" i="7"/>
  <c r="H386" i="7"/>
  <c r="I386" i="7" s="1"/>
  <c r="I385" i="7"/>
  <c r="H385" i="7"/>
  <c r="H384" i="7"/>
  <c r="I384" i="7" s="1"/>
  <c r="H383" i="7"/>
  <c r="I383" i="7" s="1"/>
  <c r="H382" i="7"/>
  <c r="I382" i="7" s="1"/>
  <c r="H381" i="7"/>
  <c r="I381" i="7" s="1"/>
  <c r="H380" i="7"/>
  <c r="I380" i="7" s="1"/>
  <c r="I379" i="7"/>
  <c r="H379" i="7"/>
  <c r="H378" i="7"/>
  <c r="I378" i="7" s="1"/>
  <c r="I377" i="7"/>
  <c r="H377" i="7"/>
  <c r="H376" i="7"/>
  <c r="I376" i="7" s="1"/>
  <c r="I375" i="7"/>
  <c r="H375" i="7"/>
  <c r="H374" i="7"/>
  <c r="I374" i="7" s="1"/>
  <c r="H373" i="7"/>
  <c r="I373" i="7" s="1"/>
  <c r="H372" i="7"/>
  <c r="I372" i="7" s="1"/>
  <c r="I371" i="7"/>
  <c r="H371" i="7"/>
  <c r="H370" i="7"/>
  <c r="I370" i="7" s="1"/>
  <c r="I369" i="7"/>
  <c r="H369" i="7"/>
  <c r="H368" i="7"/>
  <c r="I368" i="7" s="1"/>
  <c r="H367" i="7"/>
  <c r="I367" i="7" s="1"/>
  <c r="H366" i="7"/>
  <c r="I366" i="7" s="1"/>
  <c r="H365" i="7"/>
  <c r="I365" i="7" s="1"/>
  <c r="H364" i="7"/>
  <c r="I364" i="7" s="1"/>
  <c r="I363" i="7"/>
  <c r="H363" i="7"/>
  <c r="H362" i="7"/>
  <c r="I362" i="7" s="1"/>
  <c r="I361" i="7"/>
  <c r="H361" i="7"/>
  <c r="H360" i="7"/>
  <c r="I360" i="7" s="1"/>
  <c r="H359" i="7"/>
  <c r="I359" i="7" s="1"/>
  <c r="H358" i="7"/>
  <c r="I358" i="7" s="1"/>
  <c r="H357" i="7"/>
  <c r="I357" i="7" s="1"/>
  <c r="H356" i="7"/>
  <c r="I356" i="7" s="1"/>
  <c r="I355" i="7"/>
  <c r="H355" i="7"/>
  <c r="H354" i="7"/>
  <c r="I354" i="7" s="1"/>
  <c r="I353" i="7"/>
  <c r="H353" i="7"/>
  <c r="H352" i="7"/>
  <c r="I352" i="7" s="1"/>
  <c r="H351" i="7"/>
  <c r="I351" i="7" s="1"/>
  <c r="H350" i="7"/>
  <c r="I350" i="7" s="1"/>
  <c r="H349" i="7"/>
  <c r="I349" i="7" s="1"/>
  <c r="H348" i="7"/>
  <c r="I348" i="7" s="1"/>
  <c r="I347" i="7"/>
  <c r="H347" i="7"/>
  <c r="H346" i="7"/>
  <c r="I346" i="7" s="1"/>
  <c r="I345" i="7"/>
  <c r="H345" i="7"/>
  <c r="H344" i="7"/>
  <c r="I344" i="7" s="1"/>
  <c r="I343" i="7"/>
  <c r="H343" i="7"/>
  <c r="H342" i="7"/>
  <c r="I342" i="7" s="1"/>
  <c r="H341" i="7"/>
  <c r="I341" i="7" s="1"/>
  <c r="I340" i="7"/>
  <c r="H340" i="7"/>
  <c r="H339" i="7"/>
  <c r="I339" i="7" s="1"/>
  <c r="I338" i="7"/>
  <c r="H338" i="7"/>
  <c r="H337" i="7"/>
  <c r="I337" i="7" s="1"/>
  <c r="I336" i="7"/>
  <c r="H336" i="7"/>
  <c r="H335" i="7"/>
  <c r="I335" i="7" s="1"/>
  <c r="I334" i="7"/>
  <c r="H334" i="7"/>
  <c r="H333" i="7"/>
  <c r="I333" i="7" s="1"/>
  <c r="I332" i="7"/>
  <c r="H332" i="7"/>
  <c r="H331" i="7"/>
  <c r="I331" i="7" s="1"/>
  <c r="I330" i="7"/>
  <c r="H330" i="7"/>
  <c r="H329" i="7"/>
  <c r="I329" i="7" s="1"/>
  <c r="I328" i="7"/>
  <c r="H328" i="7"/>
  <c r="H327" i="7"/>
  <c r="I327" i="7" s="1"/>
  <c r="I326" i="7"/>
  <c r="H326" i="7"/>
  <c r="H325" i="7"/>
  <c r="I325" i="7" s="1"/>
  <c r="I324" i="7"/>
  <c r="H324" i="7"/>
  <c r="H323" i="7"/>
  <c r="I323" i="7" s="1"/>
  <c r="I322" i="7"/>
  <c r="H322" i="7"/>
  <c r="H321" i="7"/>
  <c r="I321" i="7" s="1"/>
  <c r="I320" i="7"/>
  <c r="H320" i="7"/>
  <c r="H319" i="7"/>
  <c r="I319" i="7" s="1"/>
  <c r="I318" i="7"/>
  <c r="H318" i="7"/>
  <c r="H317" i="7"/>
  <c r="I317" i="7" s="1"/>
  <c r="I316" i="7"/>
  <c r="H316" i="7"/>
  <c r="H315" i="7"/>
  <c r="I315" i="7" s="1"/>
  <c r="I314" i="7"/>
  <c r="H314" i="7"/>
  <c r="H313" i="7"/>
  <c r="I313" i="7" s="1"/>
  <c r="I312" i="7"/>
  <c r="H312" i="7"/>
  <c r="H311" i="7"/>
  <c r="I311" i="7" s="1"/>
  <c r="I310" i="7"/>
  <c r="H310" i="7"/>
  <c r="H309" i="7"/>
  <c r="I309" i="7" s="1"/>
  <c r="I308" i="7"/>
  <c r="H308" i="7"/>
  <c r="H307" i="7"/>
  <c r="I307" i="7" s="1"/>
  <c r="I306" i="7"/>
  <c r="H306" i="7"/>
  <c r="H305" i="7"/>
  <c r="I305" i="7" s="1"/>
  <c r="I304" i="7"/>
  <c r="H304" i="7"/>
  <c r="H303" i="7"/>
  <c r="I303" i="7" s="1"/>
  <c r="I302" i="7"/>
  <c r="H302" i="7"/>
  <c r="H301" i="7"/>
  <c r="I301" i="7" s="1"/>
  <c r="I300" i="7"/>
  <c r="H300" i="7"/>
  <c r="H299" i="7"/>
  <c r="I299" i="7" s="1"/>
  <c r="I298" i="7"/>
  <c r="H298" i="7"/>
  <c r="H297" i="7"/>
  <c r="I297" i="7" s="1"/>
  <c r="I296" i="7"/>
  <c r="H296" i="7"/>
  <c r="H295" i="7"/>
  <c r="I295" i="7" s="1"/>
  <c r="H294" i="7"/>
  <c r="I294" i="7" s="1"/>
  <c r="H293" i="7"/>
  <c r="I293" i="7" s="1"/>
  <c r="I292" i="7"/>
  <c r="H292" i="7"/>
  <c r="H291" i="7"/>
  <c r="I291" i="7" s="1"/>
  <c r="H290" i="7"/>
  <c r="I290" i="7" s="1"/>
  <c r="H289" i="7"/>
  <c r="I289" i="7" s="1"/>
  <c r="H288" i="7"/>
  <c r="I288" i="7" s="1"/>
  <c r="H287" i="7"/>
  <c r="I287" i="7" s="1"/>
  <c r="H286" i="7"/>
  <c r="I286" i="7" s="1"/>
  <c r="H285" i="7"/>
  <c r="I285" i="7" s="1"/>
  <c r="I284" i="7"/>
  <c r="H284" i="7"/>
  <c r="H283" i="7"/>
  <c r="I283" i="7" s="1"/>
  <c r="H282" i="7"/>
  <c r="I282" i="7" s="1"/>
  <c r="H281" i="7"/>
  <c r="I281" i="7" s="1"/>
  <c r="H280" i="7"/>
  <c r="I280" i="7" s="1"/>
  <c r="H279" i="7"/>
  <c r="I279" i="7" s="1"/>
  <c r="H278" i="7"/>
  <c r="I278" i="7" s="1"/>
  <c r="H277" i="7"/>
  <c r="I277" i="7" s="1"/>
  <c r="I276" i="7"/>
  <c r="H276" i="7"/>
  <c r="H275" i="7"/>
  <c r="I275" i="7" s="1"/>
  <c r="H274" i="7"/>
  <c r="I274" i="7" s="1"/>
  <c r="H273" i="7"/>
  <c r="I273" i="7" s="1"/>
  <c r="H272" i="7"/>
  <c r="I272" i="7" s="1"/>
  <c r="H271" i="7"/>
  <c r="I271" i="7" s="1"/>
  <c r="H270" i="7"/>
  <c r="I270" i="7" s="1"/>
  <c r="H269" i="7"/>
  <c r="I269" i="7" s="1"/>
  <c r="I268" i="7"/>
  <c r="H268" i="7"/>
  <c r="H267" i="7"/>
  <c r="I267" i="7" s="1"/>
  <c r="H266" i="7"/>
  <c r="I266" i="7" s="1"/>
  <c r="H265" i="7"/>
  <c r="I265" i="7" s="1"/>
  <c r="H264" i="7"/>
  <c r="I264" i="7" s="1"/>
  <c r="H263" i="7"/>
  <c r="I263" i="7" s="1"/>
  <c r="H262" i="7"/>
  <c r="I262" i="7" s="1"/>
  <c r="H261" i="7"/>
  <c r="I261" i="7" s="1"/>
  <c r="I260" i="7"/>
  <c r="H260" i="7"/>
  <c r="H259" i="7"/>
  <c r="I259" i="7" s="1"/>
  <c r="H258" i="7"/>
  <c r="I258" i="7" s="1"/>
  <c r="H257" i="7"/>
  <c r="I257" i="7" s="1"/>
  <c r="H256" i="7"/>
  <c r="I256" i="7" s="1"/>
  <c r="H255" i="7"/>
  <c r="I255" i="7" s="1"/>
  <c r="H254" i="7"/>
  <c r="I254" i="7" s="1"/>
  <c r="H253" i="7"/>
  <c r="I253" i="7" s="1"/>
  <c r="I252" i="7"/>
  <c r="H252" i="7"/>
  <c r="H251" i="7"/>
  <c r="I251" i="7" s="1"/>
  <c r="H250" i="7"/>
  <c r="I250" i="7" s="1"/>
  <c r="H249" i="7"/>
  <c r="I249" i="7" s="1"/>
  <c r="H248" i="7"/>
  <c r="I248" i="7" s="1"/>
  <c r="H247" i="7"/>
  <c r="I247" i="7" s="1"/>
  <c r="H246" i="7"/>
  <c r="I246" i="7" s="1"/>
  <c r="H245" i="7"/>
  <c r="I245" i="7" s="1"/>
  <c r="I244" i="7"/>
  <c r="H244" i="7"/>
  <c r="H243" i="7"/>
  <c r="I243" i="7" s="1"/>
  <c r="H242" i="7"/>
  <c r="I242" i="7" s="1"/>
  <c r="H241" i="7"/>
  <c r="I241" i="7" s="1"/>
  <c r="H240" i="7"/>
  <c r="I240" i="7" s="1"/>
  <c r="H239" i="7"/>
  <c r="I239" i="7" s="1"/>
  <c r="H238" i="7"/>
  <c r="I238" i="7" s="1"/>
  <c r="H237" i="7"/>
  <c r="I237" i="7" s="1"/>
  <c r="I236" i="7"/>
  <c r="H236" i="7"/>
  <c r="H235" i="7"/>
  <c r="I235" i="7" s="1"/>
  <c r="H234" i="7"/>
  <c r="I234" i="7" s="1"/>
  <c r="H233" i="7"/>
  <c r="I233" i="7" s="1"/>
  <c r="H232" i="7"/>
  <c r="I232" i="7" s="1"/>
  <c r="H231" i="7"/>
  <c r="I231" i="7" s="1"/>
  <c r="H230" i="7"/>
  <c r="I230" i="7" s="1"/>
  <c r="H229" i="7"/>
  <c r="I229" i="7" s="1"/>
  <c r="I228" i="7"/>
  <c r="H228" i="7"/>
  <c r="H227" i="7"/>
  <c r="I227" i="7" s="1"/>
  <c r="H226" i="7"/>
  <c r="I226" i="7" s="1"/>
  <c r="H225" i="7"/>
  <c r="I225" i="7" s="1"/>
  <c r="H224" i="7"/>
  <c r="I224" i="7" s="1"/>
  <c r="H223" i="7"/>
  <c r="I223" i="7" s="1"/>
  <c r="H222" i="7"/>
  <c r="I222" i="7" s="1"/>
  <c r="H221" i="7"/>
  <c r="I221" i="7" s="1"/>
  <c r="I220" i="7"/>
  <c r="H220" i="7"/>
  <c r="H219" i="7"/>
  <c r="I219" i="7" s="1"/>
  <c r="H218" i="7"/>
  <c r="I218" i="7" s="1"/>
  <c r="H217" i="7"/>
  <c r="I217" i="7" s="1"/>
  <c r="H216" i="7"/>
  <c r="I216" i="7" s="1"/>
  <c r="H215" i="7"/>
  <c r="I215" i="7" s="1"/>
  <c r="H214" i="7"/>
  <c r="I214" i="7" s="1"/>
  <c r="H213" i="7"/>
  <c r="I213" i="7" s="1"/>
  <c r="H212" i="7"/>
  <c r="I212" i="7" s="1"/>
  <c r="H211" i="7"/>
  <c r="I211" i="7" s="1"/>
  <c r="H210" i="7"/>
  <c r="I210" i="7" s="1"/>
  <c r="H209" i="7"/>
  <c r="I209" i="7" s="1"/>
  <c r="H208" i="7"/>
  <c r="I208" i="7" s="1"/>
  <c r="H207" i="7"/>
  <c r="I207" i="7" s="1"/>
  <c r="H206" i="7"/>
  <c r="I206" i="7" s="1"/>
  <c r="H205" i="7"/>
  <c r="I205" i="7" s="1"/>
  <c r="H204" i="7"/>
  <c r="I204" i="7" s="1"/>
  <c r="H203" i="7"/>
  <c r="I203" i="7" s="1"/>
  <c r="H202" i="7"/>
  <c r="I202" i="7" s="1"/>
  <c r="H201" i="7"/>
  <c r="I201" i="7" s="1"/>
  <c r="H200" i="7"/>
  <c r="I200" i="7" s="1"/>
  <c r="H199" i="7"/>
  <c r="I199" i="7" s="1"/>
  <c r="H198" i="7"/>
  <c r="I198" i="7" s="1"/>
  <c r="H197" i="7"/>
  <c r="I197" i="7" s="1"/>
  <c r="H196" i="7"/>
  <c r="I196" i="7" s="1"/>
  <c r="H195" i="7"/>
  <c r="I195" i="7" s="1"/>
  <c r="H194" i="7"/>
  <c r="I194" i="7" s="1"/>
  <c r="H193" i="7"/>
  <c r="I193" i="7" s="1"/>
  <c r="H192" i="7"/>
  <c r="I192" i="7" s="1"/>
  <c r="H191" i="7"/>
  <c r="I191" i="7" s="1"/>
  <c r="H190" i="7"/>
  <c r="I190" i="7" s="1"/>
  <c r="H189" i="7"/>
  <c r="I189" i="7" s="1"/>
  <c r="H188" i="7"/>
  <c r="I188" i="7" s="1"/>
  <c r="H187" i="7"/>
  <c r="I187" i="7" s="1"/>
  <c r="H186" i="7"/>
  <c r="I186" i="7" s="1"/>
  <c r="H185" i="7"/>
  <c r="I185" i="7" s="1"/>
  <c r="H184" i="7"/>
  <c r="I184" i="7" s="1"/>
  <c r="H183" i="7"/>
  <c r="I183" i="7" s="1"/>
  <c r="H182" i="7"/>
  <c r="I182" i="7" s="1"/>
  <c r="H181" i="7"/>
  <c r="I181" i="7" s="1"/>
  <c r="H180" i="7"/>
  <c r="I180" i="7" s="1"/>
  <c r="H179" i="7"/>
  <c r="I179" i="7" s="1"/>
  <c r="H178" i="7"/>
  <c r="I178" i="7" s="1"/>
  <c r="H177" i="7"/>
  <c r="I177" i="7" s="1"/>
  <c r="H176" i="7"/>
  <c r="I176" i="7" s="1"/>
  <c r="H175" i="7"/>
  <c r="I175" i="7" s="1"/>
  <c r="H174" i="7"/>
  <c r="I174" i="7" s="1"/>
  <c r="H173" i="7"/>
  <c r="I173" i="7" s="1"/>
  <c r="H172" i="7"/>
  <c r="I172" i="7" s="1"/>
  <c r="H171" i="7"/>
  <c r="I171" i="7" s="1"/>
  <c r="H170" i="7"/>
  <c r="I170" i="7" s="1"/>
  <c r="H169" i="7"/>
  <c r="I169" i="7" s="1"/>
  <c r="H168" i="7"/>
  <c r="I168" i="7" s="1"/>
  <c r="H167" i="7"/>
  <c r="I167" i="7" s="1"/>
  <c r="H166" i="7"/>
  <c r="I166" i="7" s="1"/>
  <c r="H165" i="7"/>
  <c r="I165" i="7" s="1"/>
  <c r="H164" i="7"/>
  <c r="I164" i="7" s="1"/>
  <c r="H163" i="7"/>
  <c r="I163" i="7" s="1"/>
  <c r="H162" i="7"/>
  <c r="I162" i="7" s="1"/>
  <c r="H161" i="7"/>
  <c r="I161" i="7" s="1"/>
  <c r="H160" i="7"/>
  <c r="I160" i="7" s="1"/>
  <c r="H159" i="7"/>
  <c r="I159" i="7" s="1"/>
  <c r="H158" i="7"/>
  <c r="I158" i="7" s="1"/>
  <c r="H157" i="7"/>
  <c r="I157" i="7" s="1"/>
  <c r="H156" i="7"/>
  <c r="I156" i="7" s="1"/>
  <c r="H155" i="7"/>
  <c r="I155" i="7" s="1"/>
  <c r="H154" i="7"/>
  <c r="I154" i="7" s="1"/>
  <c r="H153" i="7"/>
  <c r="I153" i="7" s="1"/>
  <c r="H152" i="7"/>
  <c r="I152" i="7" s="1"/>
  <c r="H151" i="7"/>
  <c r="I151" i="7" s="1"/>
  <c r="H150" i="7"/>
  <c r="I150" i="7" s="1"/>
  <c r="H149" i="7"/>
  <c r="I149" i="7" s="1"/>
  <c r="H148" i="7"/>
  <c r="I148" i="7" s="1"/>
  <c r="H147" i="7"/>
  <c r="I147" i="7" s="1"/>
  <c r="H146" i="7"/>
  <c r="I146" i="7" s="1"/>
  <c r="H145" i="7"/>
  <c r="I145" i="7" s="1"/>
  <c r="H144" i="7"/>
  <c r="I144" i="7" s="1"/>
  <c r="H143" i="7"/>
  <c r="I143" i="7" s="1"/>
  <c r="H142" i="7"/>
  <c r="I142" i="7" s="1"/>
  <c r="H141" i="7"/>
  <c r="I141" i="7" s="1"/>
  <c r="H140" i="7"/>
  <c r="I140" i="7" s="1"/>
  <c r="H139" i="7"/>
  <c r="I139" i="7" s="1"/>
  <c r="H138" i="7"/>
  <c r="I138" i="7" s="1"/>
  <c r="H137" i="7"/>
  <c r="I137" i="7" s="1"/>
  <c r="H136" i="7"/>
  <c r="I136" i="7" s="1"/>
  <c r="H135" i="7"/>
  <c r="I135" i="7" s="1"/>
  <c r="H134" i="7"/>
  <c r="I134" i="7" s="1"/>
  <c r="H133" i="7"/>
  <c r="I133" i="7" s="1"/>
  <c r="H132" i="7"/>
  <c r="I132" i="7" s="1"/>
  <c r="H131" i="7"/>
  <c r="I131" i="7" s="1"/>
  <c r="H130" i="7"/>
  <c r="I130" i="7" s="1"/>
  <c r="H129" i="7"/>
  <c r="I129" i="7" s="1"/>
  <c r="H128" i="7"/>
  <c r="I128" i="7" s="1"/>
  <c r="H127" i="7"/>
  <c r="I127" i="7" s="1"/>
  <c r="H126" i="7"/>
  <c r="I126" i="7" s="1"/>
  <c r="H125" i="7"/>
  <c r="I125" i="7" s="1"/>
  <c r="H124" i="7"/>
  <c r="I124" i="7" s="1"/>
  <c r="H123" i="7"/>
  <c r="I123" i="7" s="1"/>
  <c r="H122" i="7"/>
  <c r="I122" i="7" s="1"/>
  <c r="H121" i="7"/>
  <c r="I121" i="7" s="1"/>
  <c r="H120" i="7"/>
  <c r="I120" i="7" s="1"/>
  <c r="H119" i="7"/>
  <c r="I119" i="7" s="1"/>
  <c r="H118" i="7"/>
  <c r="I118" i="7" s="1"/>
  <c r="H117" i="7"/>
  <c r="I117" i="7" s="1"/>
  <c r="H116" i="7"/>
  <c r="I116" i="7" s="1"/>
  <c r="H115" i="7"/>
  <c r="I115" i="7" s="1"/>
  <c r="H114" i="7"/>
  <c r="I114" i="7" s="1"/>
  <c r="H113" i="7"/>
  <c r="I113" i="7" s="1"/>
  <c r="H112" i="7"/>
  <c r="I112" i="7" s="1"/>
  <c r="H111" i="7"/>
  <c r="I111" i="7" s="1"/>
  <c r="H110" i="7"/>
  <c r="I110" i="7" s="1"/>
  <c r="H109" i="7"/>
  <c r="I109" i="7" s="1"/>
  <c r="H108" i="7"/>
  <c r="I108" i="7" s="1"/>
  <c r="H107" i="7"/>
  <c r="I107" i="7" s="1"/>
  <c r="H106" i="7"/>
  <c r="I106" i="7" s="1"/>
  <c r="H105" i="7"/>
  <c r="I105" i="7" s="1"/>
  <c r="H104" i="7"/>
  <c r="I104" i="7" s="1"/>
  <c r="H103" i="7"/>
  <c r="I103" i="7" s="1"/>
  <c r="H102" i="7"/>
  <c r="I102" i="7" s="1"/>
  <c r="H101" i="7"/>
  <c r="I101" i="7" s="1"/>
  <c r="H100" i="7"/>
  <c r="I100" i="7" s="1"/>
  <c r="H99" i="7"/>
  <c r="I99" i="7" s="1"/>
  <c r="H98" i="7"/>
  <c r="I98" i="7" s="1"/>
  <c r="H97" i="7"/>
  <c r="I97" i="7" s="1"/>
  <c r="H96" i="7"/>
  <c r="I96" i="7" s="1"/>
  <c r="H95" i="7"/>
  <c r="I95" i="7" s="1"/>
  <c r="H94" i="7"/>
  <c r="I94" i="7" s="1"/>
  <c r="H93" i="7"/>
  <c r="I93" i="7" s="1"/>
  <c r="H92" i="7"/>
  <c r="I92" i="7" s="1"/>
  <c r="H91" i="7"/>
  <c r="I91" i="7" s="1"/>
  <c r="H90" i="7"/>
  <c r="I90" i="7" s="1"/>
  <c r="H89" i="7"/>
  <c r="I89" i="7" s="1"/>
  <c r="H88" i="7"/>
  <c r="I88" i="7" s="1"/>
  <c r="H87" i="7"/>
  <c r="I87" i="7" s="1"/>
  <c r="H86" i="7"/>
  <c r="I86" i="7" s="1"/>
  <c r="H85" i="7"/>
  <c r="I85" i="7" s="1"/>
  <c r="H84" i="7"/>
  <c r="I84" i="7" s="1"/>
  <c r="H83" i="7"/>
  <c r="I83" i="7" s="1"/>
  <c r="H82" i="7"/>
  <c r="I82" i="7" s="1"/>
  <c r="H81" i="7"/>
  <c r="I81" i="7" s="1"/>
  <c r="H80" i="7"/>
  <c r="I80" i="7" s="1"/>
  <c r="H79" i="7"/>
  <c r="I79" i="7" s="1"/>
  <c r="H78" i="7"/>
  <c r="I78" i="7" s="1"/>
  <c r="H77" i="7"/>
  <c r="I77" i="7" s="1"/>
  <c r="H76" i="7"/>
  <c r="I76" i="7" s="1"/>
  <c r="H75" i="7"/>
  <c r="I75" i="7" s="1"/>
  <c r="H74" i="7"/>
  <c r="I74" i="7" s="1"/>
  <c r="H73" i="7"/>
  <c r="I73" i="7" s="1"/>
  <c r="H72" i="7"/>
  <c r="I72" i="7" s="1"/>
  <c r="H71" i="7"/>
  <c r="I71" i="7" s="1"/>
  <c r="H70" i="7"/>
  <c r="I70" i="7" s="1"/>
  <c r="H69" i="7"/>
  <c r="I69" i="7" s="1"/>
  <c r="H68" i="7"/>
  <c r="I68" i="7" s="1"/>
  <c r="H67" i="7"/>
  <c r="I67" i="7" s="1"/>
  <c r="H66" i="7"/>
  <c r="I66" i="7" s="1"/>
  <c r="H65" i="7"/>
  <c r="I65" i="7" s="1"/>
  <c r="H64" i="7"/>
  <c r="I64" i="7" s="1"/>
  <c r="H63" i="7"/>
  <c r="I63" i="7" s="1"/>
  <c r="H62" i="7"/>
  <c r="I62" i="7" s="1"/>
  <c r="H61" i="7"/>
  <c r="I61" i="7" s="1"/>
  <c r="H60" i="7"/>
  <c r="I60" i="7" s="1"/>
  <c r="H59" i="7"/>
  <c r="I59" i="7" s="1"/>
  <c r="H58" i="7"/>
  <c r="I58" i="7" s="1"/>
  <c r="H57" i="7"/>
  <c r="I57" i="7" s="1"/>
  <c r="H56" i="7"/>
  <c r="I56" i="7" s="1"/>
  <c r="H55" i="7"/>
  <c r="I55" i="7" s="1"/>
  <c r="H54" i="7"/>
  <c r="I54" i="7" s="1"/>
  <c r="H53" i="7"/>
  <c r="I53" i="7" s="1"/>
  <c r="H52" i="7"/>
  <c r="I52" i="7" s="1"/>
  <c r="H51" i="7"/>
  <c r="I51" i="7" s="1"/>
  <c r="H50" i="7"/>
  <c r="I50" i="7" s="1"/>
  <c r="H49" i="7"/>
  <c r="I49" i="7" s="1"/>
  <c r="H48" i="7"/>
  <c r="I48" i="7" s="1"/>
  <c r="H47" i="7"/>
  <c r="I47" i="7" s="1"/>
  <c r="H46" i="7"/>
  <c r="I46" i="7" s="1"/>
  <c r="H45" i="7"/>
  <c r="I45" i="7" s="1"/>
  <c r="H44" i="7"/>
  <c r="I44" i="7" s="1"/>
  <c r="H43" i="7"/>
  <c r="I43" i="7" s="1"/>
  <c r="H42" i="7"/>
  <c r="I42" i="7" s="1"/>
  <c r="H41" i="7"/>
  <c r="I41" i="7" s="1"/>
  <c r="H40" i="7"/>
  <c r="I40" i="7" s="1"/>
  <c r="H39" i="7"/>
  <c r="I39" i="7" s="1"/>
  <c r="H38" i="7"/>
  <c r="I38" i="7" s="1"/>
  <c r="H37" i="7"/>
  <c r="I37" i="7" s="1"/>
  <c r="H36" i="7"/>
  <c r="I36" i="7" s="1"/>
  <c r="H35" i="7"/>
  <c r="I35" i="7" s="1"/>
  <c r="H34" i="7"/>
  <c r="I34" i="7" s="1"/>
  <c r="H33" i="7"/>
  <c r="I33" i="7" s="1"/>
  <c r="H32" i="7"/>
  <c r="I32" i="7" s="1"/>
  <c r="H31" i="7"/>
  <c r="I31" i="7" s="1"/>
  <c r="H30" i="7"/>
  <c r="I30" i="7" s="1"/>
  <c r="H29" i="7"/>
  <c r="I29" i="7" s="1"/>
  <c r="H28" i="7"/>
  <c r="I28" i="7" s="1"/>
  <c r="H27" i="7"/>
  <c r="I27" i="7" s="1"/>
  <c r="H26" i="7"/>
  <c r="I26" i="7" s="1"/>
  <c r="H25" i="7"/>
  <c r="I25" i="7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0" i="7"/>
  <c r="I10" i="7" s="1"/>
  <c r="H9" i="7"/>
  <c r="I9" i="7" s="1"/>
  <c r="H8" i="7"/>
  <c r="I8" i="7" s="1"/>
  <c r="H7" i="7"/>
  <c r="I7" i="7" s="1"/>
  <c r="H6" i="7"/>
  <c r="I6" i="7" s="1"/>
  <c r="H5" i="7"/>
  <c r="I5" i="7" s="1"/>
  <c r="H4" i="7"/>
  <c r="I4" i="7" s="1"/>
  <c r="U10" i="6"/>
  <c r="U11" i="6"/>
  <c r="U12" i="6"/>
  <c r="U13" i="6"/>
  <c r="U14" i="6"/>
  <c r="U15" i="6"/>
  <c r="U16" i="6"/>
  <c r="U17" i="6"/>
  <c r="U18" i="6"/>
  <c r="U19" i="6"/>
  <c r="U20" i="6"/>
  <c r="U9" i="6"/>
  <c r="Q10" i="6"/>
  <c r="Q11" i="6"/>
  <c r="Q12" i="6"/>
  <c r="Q13" i="6"/>
  <c r="Q14" i="6"/>
  <c r="Q15" i="6"/>
  <c r="Q16" i="6"/>
  <c r="Q17" i="6"/>
  <c r="Q18" i="6"/>
  <c r="Q19" i="6"/>
  <c r="Q20" i="6"/>
  <c r="Q9" i="6"/>
  <c r="M10" i="6"/>
  <c r="M11" i="6"/>
  <c r="M12" i="6"/>
  <c r="M13" i="6"/>
  <c r="M14" i="6"/>
  <c r="M15" i="6"/>
  <c r="M16" i="6"/>
  <c r="M17" i="6"/>
  <c r="M18" i="6"/>
  <c r="M19" i="6"/>
  <c r="M20" i="6"/>
  <c r="M9" i="6"/>
  <c r="L5" i="6"/>
  <c r="L6" i="6"/>
  <c r="L4" i="6"/>
  <c r="I510" i="6"/>
  <c r="H510" i="6"/>
  <c r="H509" i="6"/>
  <c r="I509" i="6" s="1"/>
  <c r="I508" i="6"/>
  <c r="H508" i="6"/>
  <c r="H507" i="6"/>
  <c r="I507" i="6" s="1"/>
  <c r="I506" i="6"/>
  <c r="H506" i="6"/>
  <c r="H505" i="6"/>
  <c r="I505" i="6" s="1"/>
  <c r="I504" i="6"/>
  <c r="H504" i="6"/>
  <c r="H503" i="6"/>
  <c r="I503" i="6" s="1"/>
  <c r="I502" i="6"/>
  <c r="H502" i="6"/>
  <c r="H501" i="6"/>
  <c r="I501" i="6" s="1"/>
  <c r="I500" i="6"/>
  <c r="H500" i="6"/>
  <c r="H499" i="6"/>
  <c r="I499" i="6" s="1"/>
  <c r="I498" i="6"/>
  <c r="H498" i="6"/>
  <c r="H497" i="6"/>
  <c r="I497" i="6" s="1"/>
  <c r="I496" i="6"/>
  <c r="H496" i="6"/>
  <c r="H495" i="6"/>
  <c r="I495" i="6" s="1"/>
  <c r="I494" i="6"/>
  <c r="H494" i="6"/>
  <c r="H493" i="6"/>
  <c r="I493" i="6" s="1"/>
  <c r="I492" i="6"/>
  <c r="H492" i="6"/>
  <c r="H491" i="6"/>
  <c r="I491" i="6" s="1"/>
  <c r="I490" i="6"/>
  <c r="H490" i="6"/>
  <c r="H489" i="6"/>
  <c r="I489" i="6" s="1"/>
  <c r="I488" i="6"/>
  <c r="H488" i="6"/>
  <c r="H487" i="6"/>
  <c r="I487" i="6" s="1"/>
  <c r="I486" i="6"/>
  <c r="H486" i="6"/>
  <c r="H485" i="6"/>
  <c r="I485" i="6" s="1"/>
  <c r="I484" i="6"/>
  <c r="H484" i="6"/>
  <c r="H483" i="6"/>
  <c r="I483" i="6" s="1"/>
  <c r="I482" i="6"/>
  <c r="H482" i="6"/>
  <c r="H481" i="6"/>
  <c r="I481" i="6" s="1"/>
  <c r="I480" i="6"/>
  <c r="H480" i="6"/>
  <c r="H479" i="6"/>
  <c r="I479" i="6" s="1"/>
  <c r="I478" i="6"/>
  <c r="H478" i="6"/>
  <c r="H477" i="6"/>
  <c r="I477" i="6" s="1"/>
  <c r="I476" i="6"/>
  <c r="H476" i="6"/>
  <c r="H475" i="6"/>
  <c r="I475" i="6" s="1"/>
  <c r="I474" i="6"/>
  <c r="H474" i="6"/>
  <c r="H473" i="6"/>
  <c r="I473" i="6" s="1"/>
  <c r="I472" i="6"/>
  <c r="H472" i="6"/>
  <c r="H471" i="6"/>
  <c r="I471" i="6" s="1"/>
  <c r="I470" i="6"/>
  <c r="H470" i="6"/>
  <c r="H469" i="6"/>
  <c r="I469" i="6" s="1"/>
  <c r="I468" i="6"/>
  <c r="H468" i="6"/>
  <c r="H467" i="6"/>
  <c r="I467" i="6" s="1"/>
  <c r="I466" i="6"/>
  <c r="H466" i="6"/>
  <c r="H465" i="6"/>
  <c r="I465" i="6" s="1"/>
  <c r="I464" i="6"/>
  <c r="H464" i="6"/>
  <c r="H463" i="6"/>
  <c r="I463" i="6" s="1"/>
  <c r="I462" i="6"/>
  <c r="H462" i="6"/>
  <c r="H461" i="6"/>
  <c r="I461" i="6" s="1"/>
  <c r="I460" i="6"/>
  <c r="H460" i="6"/>
  <c r="H459" i="6"/>
  <c r="I459" i="6" s="1"/>
  <c r="I458" i="6"/>
  <c r="H458" i="6"/>
  <c r="H457" i="6"/>
  <c r="I457" i="6" s="1"/>
  <c r="I456" i="6"/>
  <c r="H456" i="6"/>
  <c r="H455" i="6"/>
  <c r="I455" i="6" s="1"/>
  <c r="I454" i="6"/>
  <c r="H454" i="6"/>
  <c r="H453" i="6"/>
  <c r="I453" i="6" s="1"/>
  <c r="I452" i="6"/>
  <c r="H452" i="6"/>
  <c r="H451" i="6"/>
  <c r="I451" i="6" s="1"/>
  <c r="I450" i="6"/>
  <c r="H450" i="6"/>
  <c r="H449" i="6"/>
  <c r="I449" i="6" s="1"/>
  <c r="I448" i="6"/>
  <c r="H448" i="6"/>
  <c r="H447" i="6"/>
  <c r="I447" i="6" s="1"/>
  <c r="I446" i="6"/>
  <c r="H446" i="6"/>
  <c r="H445" i="6"/>
  <c r="I445" i="6" s="1"/>
  <c r="I444" i="6"/>
  <c r="H444" i="6"/>
  <c r="H443" i="6"/>
  <c r="I443" i="6" s="1"/>
  <c r="I442" i="6"/>
  <c r="H442" i="6"/>
  <c r="H441" i="6"/>
  <c r="I441" i="6" s="1"/>
  <c r="I440" i="6"/>
  <c r="H440" i="6"/>
  <c r="H439" i="6"/>
  <c r="I439" i="6" s="1"/>
  <c r="I438" i="6"/>
  <c r="H438" i="6"/>
  <c r="H437" i="6"/>
  <c r="I437" i="6" s="1"/>
  <c r="I436" i="6"/>
  <c r="H436" i="6"/>
  <c r="H435" i="6"/>
  <c r="I435" i="6" s="1"/>
  <c r="I434" i="6"/>
  <c r="H434" i="6"/>
  <c r="H433" i="6"/>
  <c r="I433" i="6" s="1"/>
  <c r="I432" i="6"/>
  <c r="H432" i="6"/>
  <c r="H431" i="6"/>
  <c r="I431" i="6" s="1"/>
  <c r="I430" i="6"/>
  <c r="H430" i="6"/>
  <c r="H429" i="6"/>
  <c r="I429" i="6" s="1"/>
  <c r="I428" i="6"/>
  <c r="H428" i="6"/>
  <c r="H427" i="6"/>
  <c r="I427" i="6" s="1"/>
  <c r="I426" i="6"/>
  <c r="H426" i="6"/>
  <c r="H425" i="6"/>
  <c r="I425" i="6" s="1"/>
  <c r="I424" i="6"/>
  <c r="H424" i="6"/>
  <c r="H423" i="6"/>
  <c r="I423" i="6" s="1"/>
  <c r="I422" i="6"/>
  <c r="H422" i="6"/>
  <c r="H421" i="6"/>
  <c r="I421" i="6" s="1"/>
  <c r="I420" i="6"/>
  <c r="H420" i="6"/>
  <c r="H419" i="6"/>
  <c r="I419" i="6" s="1"/>
  <c r="I418" i="6"/>
  <c r="H418" i="6"/>
  <c r="H417" i="6"/>
  <c r="I417" i="6" s="1"/>
  <c r="I416" i="6"/>
  <c r="H416" i="6"/>
  <c r="H415" i="6"/>
  <c r="I415" i="6" s="1"/>
  <c r="I414" i="6"/>
  <c r="H414" i="6"/>
  <c r="H413" i="6"/>
  <c r="I413" i="6" s="1"/>
  <c r="I412" i="6"/>
  <c r="H412" i="6"/>
  <c r="H411" i="6"/>
  <c r="I411" i="6" s="1"/>
  <c r="I410" i="6"/>
  <c r="H410" i="6"/>
  <c r="H409" i="6"/>
  <c r="I409" i="6" s="1"/>
  <c r="I408" i="6"/>
  <c r="H408" i="6"/>
  <c r="H407" i="6"/>
  <c r="I407" i="6" s="1"/>
  <c r="I406" i="6"/>
  <c r="H406" i="6"/>
  <c r="H405" i="6"/>
  <c r="I405" i="6" s="1"/>
  <c r="I404" i="6"/>
  <c r="H404" i="6"/>
  <c r="H403" i="6"/>
  <c r="I403" i="6" s="1"/>
  <c r="I402" i="6"/>
  <c r="H402" i="6"/>
  <c r="H401" i="6"/>
  <c r="I401" i="6" s="1"/>
  <c r="I400" i="6"/>
  <c r="H400" i="6"/>
  <c r="H399" i="6"/>
  <c r="I399" i="6" s="1"/>
  <c r="I398" i="6"/>
  <c r="H398" i="6"/>
  <c r="H397" i="6"/>
  <c r="I397" i="6" s="1"/>
  <c r="I396" i="6"/>
  <c r="H396" i="6"/>
  <c r="H395" i="6"/>
  <c r="I395" i="6" s="1"/>
  <c r="I394" i="6"/>
  <c r="H394" i="6"/>
  <c r="H393" i="6"/>
  <c r="I393" i="6" s="1"/>
  <c r="I392" i="6"/>
  <c r="H392" i="6"/>
  <c r="H391" i="6"/>
  <c r="I391" i="6" s="1"/>
  <c r="I390" i="6"/>
  <c r="H390" i="6"/>
  <c r="H389" i="6"/>
  <c r="I389" i="6" s="1"/>
  <c r="I388" i="6"/>
  <c r="H388" i="6"/>
  <c r="H387" i="6"/>
  <c r="I387" i="6" s="1"/>
  <c r="I386" i="6"/>
  <c r="H386" i="6"/>
  <c r="H385" i="6"/>
  <c r="I385" i="6" s="1"/>
  <c r="I384" i="6"/>
  <c r="H384" i="6"/>
  <c r="H383" i="6"/>
  <c r="I383" i="6" s="1"/>
  <c r="I382" i="6"/>
  <c r="H382" i="6"/>
  <c r="H381" i="6"/>
  <c r="I381" i="6" s="1"/>
  <c r="I380" i="6"/>
  <c r="H380" i="6"/>
  <c r="H379" i="6"/>
  <c r="I379" i="6" s="1"/>
  <c r="I378" i="6"/>
  <c r="H378" i="6"/>
  <c r="H377" i="6"/>
  <c r="I377" i="6" s="1"/>
  <c r="I376" i="6"/>
  <c r="H376" i="6"/>
  <c r="H375" i="6"/>
  <c r="I375" i="6" s="1"/>
  <c r="I374" i="6"/>
  <c r="H374" i="6"/>
  <c r="H373" i="6"/>
  <c r="I373" i="6" s="1"/>
  <c r="I372" i="6"/>
  <c r="H372" i="6"/>
  <c r="H371" i="6"/>
  <c r="I371" i="6" s="1"/>
  <c r="I370" i="6"/>
  <c r="H370" i="6"/>
  <c r="H369" i="6"/>
  <c r="I369" i="6" s="1"/>
  <c r="I368" i="6"/>
  <c r="H368" i="6"/>
  <c r="H367" i="6"/>
  <c r="I367" i="6" s="1"/>
  <c r="I366" i="6"/>
  <c r="H366" i="6"/>
  <c r="H365" i="6"/>
  <c r="I365" i="6" s="1"/>
  <c r="I364" i="6"/>
  <c r="H364" i="6"/>
  <c r="H363" i="6"/>
  <c r="I363" i="6" s="1"/>
  <c r="I362" i="6"/>
  <c r="H362" i="6"/>
  <c r="H361" i="6"/>
  <c r="I361" i="6" s="1"/>
  <c r="I360" i="6"/>
  <c r="H360" i="6"/>
  <c r="H359" i="6"/>
  <c r="I359" i="6" s="1"/>
  <c r="I358" i="6"/>
  <c r="H358" i="6"/>
  <c r="H357" i="6"/>
  <c r="I357" i="6" s="1"/>
  <c r="I356" i="6"/>
  <c r="H356" i="6"/>
  <c r="H355" i="6"/>
  <c r="I355" i="6" s="1"/>
  <c r="I354" i="6"/>
  <c r="H354" i="6"/>
  <c r="H353" i="6"/>
  <c r="I353" i="6" s="1"/>
  <c r="I352" i="6"/>
  <c r="H352" i="6"/>
  <c r="H351" i="6"/>
  <c r="I351" i="6" s="1"/>
  <c r="H350" i="6"/>
  <c r="I350" i="6" s="1"/>
  <c r="H349" i="6"/>
  <c r="I349" i="6" s="1"/>
  <c r="I348" i="6"/>
  <c r="H348" i="6"/>
  <c r="H347" i="6"/>
  <c r="I347" i="6" s="1"/>
  <c r="H346" i="6"/>
  <c r="I346" i="6" s="1"/>
  <c r="H345" i="6"/>
  <c r="I345" i="6" s="1"/>
  <c r="I344" i="6"/>
  <c r="H344" i="6"/>
  <c r="H343" i="6"/>
  <c r="I343" i="6" s="1"/>
  <c r="H342" i="6"/>
  <c r="I342" i="6" s="1"/>
  <c r="H341" i="6"/>
  <c r="I341" i="6" s="1"/>
  <c r="I340" i="6"/>
  <c r="H340" i="6"/>
  <c r="I339" i="6"/>
  <c r="H339" i="6"/>
  <c r="I338" i="6"/>
  <c r="H338" i="6"/>
  <c r="I337" i="6"/>
  <c r="H337" i="6"/>
  <c r="I336" i="6"/>
  <c r="H336" i="6"/>
  <c r="I335" i="6"/>
  <c r="H335" i="6"/>
  <c r="I334" i="6"/>
  <c r="H334" i="6"/>
  <c r="I333" i="6"/>
  <c r="H333" i="6"/>
  <c r="I332" i="6"/>
  <c r="H332" i="6"/>
  <c r="H331" i="6"/>
  <c r="I331" i="6" s="1"/>
  <c r="I330" i="6"/>
  <c r="H330" i="6"/>
  <c r="I329" i="6"/>
  <c r="H329" i="6"/>
  <c r="I328" i="6"/>
  <c r="H328" i="6"/>
  <c r="H327" i="6"/>
  <c r="I327" i="6" s="1"/>
  <c r="I326" i="6"/>
  <c r="H326" i="6"/>
  <c r="H325" i="6"/>
  <c r="I325" i="6" s="1"/>
  <c r="I324" i="6"/>
  <c r="H324" i="6"/>
  <c r="H323" i="6"/>
  <c r="I323" i="6" s="1"/>
  <c r="I322" i="6"/>
  <c r="H322" i="6"/>
  <c r="H321" i="6"/>
  <c r="I321" i="6" s="1"/>
  <c r="I320" i="6"/>
  <c r="H320" i="6"/>
  <c r="H319" i="6"/>
  <c r="I319" i="6" s="1"/>
  <c r="I318" i="6"/>
  <c r="H318" i="6"/>
  <c r="H317" i="6"/>
  <c r="I317" i="6" s="1"/>
  <c r="I316" i="6"/>
  <c r="H316" i="6"/>
  <c r="H315" i="6"/>
  <c r="I315" i="6" s="1"/>
  <c r="I314" i="6"/>
  <c r="H314" i="6"/>
  <c r="H313" i="6"/>
  <c r="I313" i="6" s="1"/>
  <c r="I312" i="6"/>
  <c r="H312" i="6"/>
  <c r="H311" i="6"/>
  <c r="I311" i="6" s="1"/>
  <c r="I310" i="6"/>
  <c r="H310" i="6"/>
  <c r="H309" i="6"/>
  <c r="I309" i="6" s="1"/>
  <c r="I308" i="6"/>
  <c r="H308" i="6"/>
  <c r="H307" i="6"/>
  <c r="I307" i="6" s="1"/>
  <c r="I306" i="6"/>
  <c r="H306" i="6"/>
  <c r="H305" i="6"/>
  <c r="I305" i="6" s="1"/>
  <c r="I304" i="6"/>
  <c r="H304" i="6"/>
  <c r="H303" i="6"/>
  <c r="I303" i="6" s="1"/>
  <c r="I302" i="6"/>
  <c r="H302" i="6"/>
  <c r="H301" i="6"/>
  <c r="I301" i="6" s="1"/>
  <c r="I300" i="6"/>
  <c r="H300" i="6"/>
  <c r="H299" i="6"/>
  <c r="I299" i="6" s="1"/>
  <c r="I298" i="6"/>
  <c r="H298" i="6"/>
  <c r="H297" i="6"/>
  <c r="I297" i="6" s="1"/>
  <c r="I296" i="6"/>
  <c r="H296" i="6"/>
  <c r="H295" i="6"/>
  <c r="I295" i="6" s="1"/>
  <c r="I294" i="6"/>
  <c r="H294" i="6"/>
  <c r="H293" i="6"/>
  <c r="I293" i="6" s="1"/>
  <c r="I292" i="6"/>
  <c r="H292" i="6"/>
  <c r="H291" i="6"/>
  <c r="I291" i="6" s="1"/>
  <c r="I290" i="6"/>
  <c r="H290" i="6"/>
  <c r="H289" i="6"/>
  <c r="I289" i="6" s="1"/>
  <c r="I288" i="6"/>
  <c r="H288" i="6"/>
  <c r="H287" i="6"/>
  <c r="I287" i="6" s="1"/>
  <c r="I286" i="6"/>
  <c r="H286" i="6"/>
  <c r="H285" i="6"/>
  <c r="I285" i="6" s="1"/>
  <c r="I284" i="6"/>
  <c r="H284" i="6"/>
  <c r="H283" i="6"/>
  <c r="I283" i="6" s="1"/>
  <c r="I282" i="6"/>
  <c r="H282" i="6"/>
  <c r="H281" i="6"/>
  <c r="I281" i="6" s="1"/>
  <c r="I280" i="6"/>
  <c r="H280" i="6"/>
  <c r="H279" i="6"/>
  <c r="I279" i="6" s="1"/>
  <c r="I278" i="6"/>
  <c r="H278" i="6"/>
  <c r="H277" i="6"/>
  <c r="I277" i="6" s="1"/>
  <c r="I276" i="6"/>
  <c r="H276" i="6"/>
  <c r="H275" i="6"/>
  <c r="I275" i="6" s="1"/>
  <c r="I274" i="6"/>
  <c r="H274" i="6"/>
  <c r="H273" i="6"/>
  <c r="I273" i="6" s="1"/>
  <c r="I272" i="6"/>
  <c r="H272" i="6"/>
  <c r="H271" i="6"/>
  <c r="I271" i="6" s="1"/>
  <c r="I270" i="6"/>
  <c r="H270" i="6"/>
  <c r="H269" i="6"/>
  <c r="I269" i="6" s="1"/>
  <c r="I268" i="6"/>
  <c r="H268" i="6"/>
  <c r="H267" i="6"/>
  <c r="I267" i="6" s="1"/>
  <c r="I266" i="6"/>
  <c r="H266" i="6"/>
  <c r="H265" i="6"/>
  <c r="I265" i="6" s="1"/>
  <c r="I264" i="6"/>
  <c r="H264" i="6"/>
  <c r="H263" i="6"/>
  <c r="I263" i="6" s="1"/>
  <c r="I262" i="6"/>
  <c r="H262" i="6"/>
  <c r="H261" i="6"/>
  <c r="I261" i="6" s="1"/>
  <c r="I260" i="6"/>
  <c r="H260" i="6"/>
  <c r="H259" i="6"/>
  <c r="I259" i="6" s="1"/>
  <c r="I258" i="6"/>
  <c r="H258" i="6"/>
  <c r="H257" i="6"/>
  <c r="I257" i="6" s="1"/>
  <c r="I256" i="6"/>
  <c r="H256" i="6"/>
  <c r="H255" i="6"/>
  <c r="I255" i="6" s="1"/>
  <c r="I254" i="6"/>
  <c r="H254" i="6"/>
  <c r="H253" i="6"/>
  <c r="I253" i="6" s="1"/>
  <c r="I252" i="6"/>
  <c r="H252" i="6"/>
  <c r="H251" i="6"/>
  <c r="I251" i="6" s="1"/>
  <c r="I250" i="6"/>
  <c r="H250" i="6"/>
  <c r="H249" i="6"/>
  <c r="I249" i="6" s="1"/>
  <c r="I248" i="6"/>
  <c r="H248" i="6"/>
  <c r="H247" i="6"/>
  <c r="I247" i="6" s="1"/>
  <c r="I246" i="6"/>
  <c r="H246" i="6"/>
  <c r="H245" i="6"/>
  <c r="I245" i="6" s="1"/>
  <c r="I244" i="6"/>
  <c r="H244" i="6"/>
  <c r="H243" i="6"/>
  <c r="I243" i="6" s="1"/>
  <c r="I242" i="6"/>
  <c r="H242" i="6"/>
  <c r="H241" i="6"/>
  <c r="I241" i="6" s="1"/>
  <c r="I240" i="6"/>
  <c r="H240" i="6"/>
  <c r="H239" i="6"/>
  <c r="I239" i="6" s="1"/>
  <c r="H238" i="6"/>
  <c r="I238" i="6" s="1"/>
  <c r="H237" i="6"/>
  <c r="I237" i="6" s="1"/>
  <c r="H236" i="6"/>
  <c r="I236" i="6" s="1"/>
  <c r="H235" i="6"/>
  <c r="I235" i="6" s="1"/>
  <c r="I234" i="6"/>
  <c r="H234" i="6"/>
  <c r="H233" i="6"/>
  <c r="I233" i="6" s="1"/>
  <c r="I232" i="6"/>
  <c r="H232" i="6"/>
  <c r="H231" i="6"/>
  <c r="I231" i="6" s="1"/>
  <c r="H230" i="6"/>
  <c r="I230" i="6" s="1"/>
  <c r="H229" i="6"/>
  <c r="I229" i="6" s="1"/>
  <c r="H228" i="6"/>
  <c r="I228" i="6" s="1"/>
  <c r="H227" i="6"/>
  <c r="I227" i="6" s="1"/>
  <c r="I226" i="6"/>
  <c r="H226" i="6"/>
  <c r="H225" i="6"/>
  <c r="I225" i="6" s="1"/>
  <c r="I224" i="6"/>
  <c r="H224" i="6"/>
  <c r="H223" i="6"/>
  <c r="I223" i="6" s="1"/>
  <c r="H222" i="6"/>
  <c r="I222" i="6" s="1"/>
  <c r="H221" i="6"/>
  <c r="I221" i="6" s="1"/>
  <c r="H220" i="6"/>
  <c r="I220" i="6" s="1"/>
  <c r="H219" i="6"/>
  <c r="I219" i="6" s="1"/>
  <c r="I218" i="6"/>
  <c r="H218" i="6"/>
  <c r="H217" i="6"/>
  <c r="I217" i="6" s="1"/>
  <c r="I216" i="6"/>
  <c r="H216" i="6"/>
  <c r="H215" i="6"/>
  <c r="I215" i="6" s="1"/>
  <c r="H214" i="6"/>
  <c r="I214" i="6" s="1"/>
  <c r="H213" i="6"/>
  <c r="I213" i="6" s="1"/>
  <c r="H212" i="6"/>
  <c r="I212" i="6" s="1"/>
  <c r="H211" i="6"/>
  <c r="I211" i="6" s="1"/>
  <c r="I210" i="6"/>
  <c r="H210" i="6"/>
  <c r="H209" i="6"/>
  <c r="I209" i="6" s="1"/>
  <c r="I208" i="6"/>
  <c r="H208" i="6"/>
  <c r="H207" i="6"/>
  <c r="I207" i="6" s="1"/>
  <c r="H206" i="6"/>
  <c r="I206" i="6" s="1"/>
  <c r="H205" i="6"/>
  <c r="I205" i="6" s="1"/>
  <c r="H204" i="6"/>
  <c r="I204" i="6" s="1"/>
  <c r="H203" i="6"/>
  <c r="I203" i="6" s="1"/>
  <c r="I202" i="6"/>
  <c r="H202" i="6"/>
  <c r="H201" i="6"/>
  <c r="I201" i="6" s="1"/>
  <c r="I200" i="6"/>
  <c r="H200" i="6"/>
  <c r="H199" i="6"/>
  <c r="I199" i="6" s="1"/>
  <c r="H198" i="6"/>
  <c r="I198" i="6" s="1"/>
  <c r="H197" i="6"/>
  <c r="I197" i="6" s="1"/>
  <c r="H196" i="6"/>
  <c r="I196" i="6" s="1"/>
  <c r="H195" i="6"/>
  <c r="I195" i="6" s="1"/>
  <c r="I194" i="6"/>
  <c r="H194" i="6"/>
  <c r="H193" i="6"/>
  <c r="I193" i="6" s="1"/>
  <c r="I192" i="6"/>
  <c r="H192" i="6"/>
  <c r="H191" i="6"/>
  <c r="I191" i="6" s="1"/>
  <c r="H190" i="6"/>
  <c r="I190" i="6" s="1"/>
  <c r="H189" i="6"/>
  <c r="I189" i="6" s="1"/>
  <c r="H188" i="6"/>
  <c r="I188" i="6" s="1"/>
  <c r="H187" i="6"/>
  <c r="I187" i="6" s="1"/>
  <c r="I186" i="6"/>
  <c r="H186" i="6"/>
  <c r="H185" i="6"/>
  <c r="I185" i="6" s="1"/>
  <c r="I184" i="6"/>
  <c r="H184" i="6"/>
  <c r="H183" i="6"/>
  <c r="I183" i="6" s="1"/>
  <c r="H182" i="6"/>
  <c r="I182" i="6" s="1"/>
  <c r="H181" i="6"/>
  <c r="I181" i="6" s="1"/>
  <c r="H180" i="6"/>
  <c r="I180" i="6" s="1"/>
  <c r="H179" i="6"/>
  <c r="I179" i="6" s="1"/>
  <c r="I178" i="6"/>
  <c r="H178" i="6"/>
  <c r="H177" i="6"/>
  <c r="I177" i="6" s="1"/>
  <c r="I176" i="6"/>
  <c r="H176" i="6"/>
  <c r="H175" i="6"/>
  <c r="I175" i="6" s="1"/>
  <c r="H174" i="6"/>
  <c r="I174" i="6" s="1"/>
  <c r="H173" i="6"/>
  <c r="I173" i="6" s="1"/>
  <c r="H172" i="6"/>
  <c r="I172" i="6" s="1"/>
  <c r="H171" i="6"/>
  <c r="I171" i="6" s="1"/>
  <c r="I170" i="6"/>
  <c r="H170" i="6"/>
  <c r="H169" i="6"/>
  <c r="I169" i="6" s="1"/>
  <c r="I168" i="6"/>
  <c r="H168" i="6"/>
  <c r="H167" i="6"/>
  <c r="I167" i="6" s="1"/>
  <c r="H166" i="6"/>
  <c r="I166" i="6" s="1"/>
  <c r="H165" i="6"/>
  <c r="I165" i="6" s="1"/>
  <c r="H164" i="6"/>
  <c r="I164" i="6" s="1"/>
  <c r="H163" i="6"/>
  <c r="I163" i="6" s="1"/>
  <c r="I162" i="6"/>
  <c r="H162" i="6"/>
  <c r="H161" i="6"/>
  <c r="I161" i="6" s="1"/>
  <c r="I160" i="6"/>
  <c r="H160" i="6"/>
  <c r="H159" i="6"/>
  <c r="I159" i="6" s="1"/>
  <c r="I158" i="6"/>
  <c r="H158" i="6"/>
  <c r="H157" i="6"/>
  <c r="I157" i="6" s="1"/>
  <c r="I156" i="6"/>
  <c r="H156" i="6"/>
  <c r="H155" i="6"/>
  <c r="I155" i="6" s="1"/>
  <c r="I154" i="6"/>
  <c r="H154" i="6"/>
  <c r="H153" i="6"/>
  <c r="I153" i="6" s="1"/>
  <c r="I152" i="6"/>
  <c r="H152" i="6"/>
  <c r="H151" i="6"/>
  <c r="I151" i="6" s="1"/>
  <c r="I150" i="6"/>
  <c r="H150" i="6"/>
  <c r="H149" i="6"/>
  <c r="I149" i="6" s="1"/>
  <c r="I148" i="6"/>
  <c r="H148" i="6"/>
  <c r="H147" i="6"/>
  <c r="I147" i="6" s="1"/>
  <c r="I146" i="6"/>
  <c r="H146" i="6"/>
  <c r="H145" i="6"/>
  <c r="I145" i="6" s="1"/>
  <c r="I144" i="6"/>
  <c r="H144" i="6"/>
  <c r="H143" i="6"/>
  <c r="I143" i="6" s="1"/>
  <c r="I142" i="6"/>
  <c r="H142" i="6"/>
  <c r="H141" i="6"/>
  <c r="I141" i="6" s="1"/>
  <c r="I140" i="6"/>
  <c r="H140" i="6"/>
  <c r="H139" i="6"/>
  <c r="I139" i="6" s="1"/>
  <c r="I138" i="6"/>
  <c r="H138" i="6"/>
  <c r="H137" i="6"/>
  <c r="I137" i="6" s="1"/>
  <c r="I136" i="6"/>
  <c r="H136" i="6"/>
  <c r="H135" i="6"/>
  <c r="I135" i="6" s="1"/>
  <c r="I134" i="6"/>
  <c r="H134" i="6"/>
  <c r="H133" i="6"/>
  <c r="I133" i="6" s="1"/>
  <c r="I132" i="6"/>
  <c r="H132" i="6"/>
  <c r="H131" i="6"/>
  <c r="I131" i="6" s="1"/>
  <c r="I130" i="6"/>
  <c r="H130" i="6"/>
  <c r="H129" i="6"/>
  <c r="I129" i="6" s="1"/>
  <c r="I128" i="6"/>
  <c r="H128" i="6"/>
  <c r="H127" i="6"/>
  <c r="I127" i="6" s="1"/>
  <c r="I126" i="6"/>
  <c r="H126" i="6"/>
  <c r="H125" i="6"/>
  <c r="I125" i="6" s="1"/>
  <c r="I124" i="6"/>
  <c r="H124" i="6"/>
  <c r="H123" i="6"/>
  <c r="I123" i="6" s="1"/>
  <c r="I122" i="6"/>
  <c r="H122" i="6"/>
  <c r="H121" i="6"/>
  <c r="I121" i="6" s="1"/>
  <c r="I120" i="6"/>
  <c r="H120" i="6"/>
  <c r="H119" i="6"/>
  <c r="I119" i="6" s="1"/>
  <c r="I118" i="6"/>
  <c r="H118" i="6"/>
  <c r="H117" i="6"/>
  <c r="I117" i="6" s="1"/>
  <c r="I116" i="6"/>
  <c r="H116" i="6"/>
  <c r="H115" i="6"/>
  <c r="I115" i="6" s="1"/>
  <c r="I114" i="6"/>
  <c r="H114" i="6"/>
  <c r="H113" i="6"/>
  <c r="I113" i="6" s="1"/>
  <c r="I112" i="6"/>
  <c r="H112" i="6"/>
  <c r="H111" i="6"/>
  <c r="I111" i="6" s="1"/>
  <c r="I110" i="6"/>
  <c r="H110" i="6"/>
  <c r="H109" i="6"/>
  <c r="I109" i="6" s="1"/>
  <c r="I108" i="6"/>
  <c r="H108" i="6"/>
  <c r="H107" i="6"/>
  <c r="I107" i="6" s="1"/>
  <c r="I106" i="6"/>
  <c r="H106" i="6"/>
  <c r="H105" i="6"/>
  <c r="I105" i="6" s="1"/>
  <c r="I104" i="6"/>
  <c r="H104" i="6"/>
  <c r="H103" i="6"/>
  <c r="I103" i="6" s="1"/>
  <c r="I102" i="6"/>
  <c r="H102" i="6"/>
  <c r="H101" i="6"/>
  <c r="I101" i="6" s="1"/>
  <c r="I100" i="6"/>
  <c r="H100" i="6"/>
  <c r="H99" i="6"/>
  <c r="I99" i="6" s="1"/>
  <c r="I98" i="6"/>
  <c r="H98" i="6"/>
  <c r="H97" i="6"/>
  <c r="I97" i="6" s="1"/>
  <c r="I96" i="6"/>
  <c r="H96" i="6"/>
  <c r="H95" i="6"/>
  <c r="I95" i="6" s="1"/>
  <c r="I94" i="6"/>
  <c r="H94" i="6"/>
  <c r="H93" i="6"/>
  <c r="I93" i="6" s="1"/>
  <c r="I92" i="6"/>
  <c r="H92" i="6"/>
  <c r="H91" i="6"/>
  <c r="I91" i="6" s="1"/>
  <c r="I90" i="6"/>
  <c r="H90" i="6"/>
  <c r="H89" i="6"/>
  <c r="I89" i="6" s="1"/>
  <c r="I88" i="6"/>
  <c r="H88" i="6"/>
  <c r="H87" i="6"/>
  <c r="I87" i="6" s="1"/>
  <c r="I86" i="6"/>
  <c r="H86" i="6"/>
  <c r="H85" i="6"/>
  <c r="I85" i="6" s="1"/>
  <c r="I84" i="6"/>
  <c r="H84" i="6"/>
  <c r="H83" i="6"/>
  <c r="I83" i="6" s="1"/>
  <c r="I82" i="6"/>
  <c r="H82" i="6"/>
  <c r="H81" i="6"/>
  <c r="I81" i="6" s="1"/>
  <c r="I80" i="6"/>
  <c r="H80" i="6"/>
  <c r="H79" i="6"/>
  <c r="I79" i="6" s="1"/>
  <c r="I78" i="6"/>
  <c r="H78" i="6"/>
  <c r="H77" i="6"/>
  <c r="I77" i="6" s="1"/>
  <c r="I76" i="6"/>
  <c r="H76" i="6"/>
  <c r="H75" i="6"/>
  <c r="I75" i="6" s="1"/>
  <c r="I74" i="6"/>
  <c r="H74" i="6"/>
  <c r="H73" i="6"/>
  <c r="I73" i="6" s="1"/>
  <c r="I72" i="6"/>
  <c r="H72" i="6"/>
  <c r="H71" i="6"/>
  <c r="I71" i="6" s="1"/>
  <c r="I70" i="6"/>
  <c r="H70" i="6"/>
  <c r="H69" i="6"/>
  <c r="I69" i="6" s="1"/>
  <c r="I68" i="6"/>
  <c r="H68" i="6"/>
  <c r="H67" i="6"/>
  <c r="I67" i="6" s="1"/>
  <c r="I66" i="6"/>
  <c r="H66" i="6"/>
  <c r="H65" i="6"/>
  <c r="I65" i="6" s="1"/>
  <c r="I64" i="6"/>
  <c r="H64" i="6"/>
  <c r="H63" i="6"/>
  <c r="I63" i="6" s="1"/>
  <c r="I62" i="6"/>
  <c r="H62" i="6"/>
  <c r="H61" i="6"/>
  <c r="I61" i="6" s="1"/>
  <c r="I60" i="6"/>
  <c r="H60" i="6"/>
  <c r="H59" i="6"/>
  <c r="I59" i="6" s="1"/>
  <c r="I58" i="6"/>
  <c r="H58" i="6"/>
  <c r="H57" i="6"/>
  <c r="I57" i="6" s="1"/>
  <c r="I56" i="6"/>
  <c r="H56" i="6"/>
  <c r="H55" i="6"/>
  <c r="I55" i="6" s="1"/>
  <c r="I54" i="6"/>
  <c r="H54" i="6"/>
  <c r="H53" i="6"/>
  <c r="I53" i="6" s="1"/>
  <c r="I52" i="6"/>
  <c r="H52" i="6"/>
  <c r="H51" i="6"/>
  <c r="I51" i="6" s="1"/>
  <c r="I50" i="6"/>
  <c r="H50" i="6"/>
  <c r="H49" i="6"/>
  <c r="I49" i="6" s="1"/>
  <c r="I48" i="6"/>
  <c r="H48" i="6"/>
  <c r="H47" i="6"/>
  <c r="I47" i="6" s="1"/>
  <c r="I46" i="6"/>
  <c r="H46" i="6"/>
  <c r="H45" i="6"/>
  <c r="I45" i="6" s="1"/>
  <c r="I44" i="6"/>
  <c r="H44" i="6"/>
  <c r="H43" i="6"/>
  <c r="I43" i="6" s="1"/>
  <c r="I42" i="6"/>
  <c r="H42" i="6"/>
  <c r="H41" i="6"/>
  <c r="I41" i="6" s="1"/>
  <c r="I40" i="6"/>
  <c r="H40" i="6"/>
  <c r="H39" i="6"/>
  <c r="I39" i="6" s="1"/>
  <c r="I38" i="6"/>
  <c r="H38" i="6"/>
  <c r="H37" i="6"/>
  <c r="I37" i="6" s="1"/>
  <c r="I36" i="6"/>
  <c r="H36" i="6"/>
  <c r="H35" i="6"/>
  <c r="I35" i="6" s="1"/>
  <c r="I34" i="6"/>
  <c r="H34" i="6"/>
  <c r="H33" i="6"/>
  <c r="I33" i="6" s="1"/>
  <c r="I32" i="6"/>
  <c r="H32" i="6"/>
  <c r="H31" i="6"/>
  <c r="I31" i="6" s="1"/>
  <c r="I30" i="6"/>
  <c r="H30" i="6"/>
  <c r="H29" i="6"/>
  <c r="I29" i="6" s="1"/>
  <c r="I28" i="6"/>
  <c r="H28" i="6"/>
  <c r="H27" i="6"/>
  <c r="I27" i="6" s="1"/>
  <c r="I26" i="6"/>
  <c r="H26" i="6"/>
  <c r="H25" i="6"/>
  <c r="I25" i="6" s="1"/>
  <c r="I24" i="6"/>
  <c r="H24" i="6"/>
  <c r="H23" i="6"/>
  <c r="I23" i="6" s="1"/>
  <c r="I22" i="6"/>
  <c r="H22" i="6"/>
  <c r="H21" i="6"/>
  <c r="I21" i="6" s="1"/>
  <c r="I20" i="6"/>
  <c r="H20" i="6"/>
  <c r="H19" i="6"/>
  <c r="I19" i="6" s="1"/>
  <c r="I18" i="6"/>
  <c r="H18" i="6"/>
  <c r="H17" i="6"/>
  <c r="I17" i="6" s="1"/>
  <c r="I16" i="6"/>
  <c r="H16" i="6"/>
  <c r="H15" i="6"/>
  <c r="I15" i="6" s="1"/>
  <c r="I14" i="6"/>
  <c r="H14" i="6"/>
  <c r="H13" i="6"/>
  <c r="I13" i="6" s="1"/>
  <c r="I12" i="6"/>
  <c r="H12" i="6"/>
  <c r="H11" i="6"/>
  <c r="I11" i="6" s="1"/>
  <c r="I10" i="6"/>
  <c r="H10" i="6"/>
  <c r="H9" i="6"/>
  <c r="I9" i="6" s="1"/>
  <c r="I8" i="6"/>
  <c r="H8" i="6"/>
  <c r="H7" i="6"/>
  <c r="I7" i="6" s="1"/>
  <c r="I6" i="6"/>
  <c r="H6" i="6"/>
  <c r="H5" i="6"/>
  <c r="I5" i="6" s="1"/>
  <c r="I4" i="6"/>
  <c r="H4" i="6"/>
  <c r="C3" i="5"/>
  <c r="C6" i="5" s="1"/>
  <c r="D8" i="22" l="1"/>
  <c r="D9" i="22"/>
  <c r="AC14" i="8"/>
  <c r="D9" i="21"/>
  <c r="D16" i="21" s="1"/>
  <c r="D18" i="21" s="1"/>
  <c r="D8" i="20"/>
  <c r="D16" i="20" s="1"/>
  <c r="D18" i="20" s="1"/>
  <c r="O14" i="8"/>
  <c r="P13" i="8"/>
  <c r="X13" i="8"/>
  <c r="Z13" i="8"/>
  <c r="Q14" i="8"/>
  <c r="AA14" i="8"/>
  <c r="AB13" i="8"/>
  <c r="L13" i="8"/>
  <c r="N13" i="8"/>
  <c r="I10" i="8"/>
  <c r="H10" i="8"/>
  <c r="H13" i="8"/>
  <c r="K13" i="8"/>
  <c r="M13" i="8"/>
  <c r="U13" i="8"/>
  <c r="W13" i="8"/>
  <c r="Y13" i="8"/>
  <c r="AG13" i="8"/>
  <c r="AI13" i="8"/>
  <c r="AJ14" i="8"/>
  <c r="AK13" i="8"/>
  <c r="AK16" i="8" s="1"/>
  <c r="AK18" i="8" s="1"/>
  <c r="AL14" i="8"/>
  <c r="AN14" i="8"/>
  <c r="AE14" i="8"/>
  <c r="AM14" i="8"/>
  <c r="AO14" i="8"/>
  <c r="M16" i="8"/>
  <c r="M18" i="8" s="1"/>
  <c r="S14" i="8"/>
  <c r="G13" i="8"/>
  <c r="G16" i="8" s="1"/>
  <c r="G18" i="8" s="1"/>
  <c r="J14" i="8"/>
  <c r="R14" i="8"/>
  <c r="T14" i="8"/>
  <c r="V14" i="8"/>
  <c r="AD14" i="8"/>
  <c r="AF14" i="8"/>
  <c r="AH14" i="8"/>
  <c r="AP14" i="8"/>
  <c r="I13" i="8"/>
  <c r="AN10" i="8"/>
  <c r="AN16" i="8" s="1"/>
  <c r="AN18" i="8" s="1"/>
  <c r="AO10" i="8"/>
  <c r="AO16" i="8" s="1"/>
  <c r="AO18" i="8" s="1"/>
  <c r="AP10" i="8"/>
  <c r="AP16" i="8" s="1"/>
  <c r="AP18" i="8" s="1"/>
  <c r="AL10" i="8"/>
  <c r="AL16" i="8" s="1"/>
  <c r="AL18" i="8" s="1"/>
  <c r="AM10" i="8"/>
  <c r="AM16" i="8" s="1"/>
  <c r="AM18" i="8" s="1"/>
  <c r="AH10" i="8"/>
  <c r="AI10" i="8"/>
  <c r="AI16" i="8" s="1"/>
  <c r="AI18" i="8" s="1"/>
  <c r="AJ10" i="8"/>
  <c r="AG10" i="8"/>
  <c r="AG16" i="8" s="1"/>
  <c r="AG18" i="8" s="1"/>
  <c r="AF10" i="8"/>
  <c r="AF16" i="8" s="1"/>
  <c r="AF18" i="8" s="1"/>
  <c r="AE10" i="8"/>
  <c r="AB10" i="8"/>
  <c r="AB16" i="8" s="1"/>
  <c r="AB18" i="8" s="1"/>
  <c r="AC10" i="8"/>
  <c r="AC16" i="8" s="1"/>
  <c r="AC18" i="8" s="1"/>
  <c r="AD10" i="8"/>
  <c r="AD16" i="8" s="1"/>
  <c r="AD18" i="8" s="1"/>
  <c r="Z10" i="8"/>
  <c r="AA10" i="8"/>
  <c r="AA16" i="8" s="1"/>
  <c r="AA18" i="8" s="1"/>
  <c r="Y10" i="8"/>
  <c r="W10" i="8"/>
  <c r="W16" i="8" s="1"/>
  <c r="W18" i="8" s="1"/>
  <c r="X10" i="8"/>
  <c r="X16" i="8" s="1"/>
  <c r="X18" i="8" s="1"/>
  <c r="V10" i="8"/>
  <c r="V16" i="8" s="1"/>
  <c r="V18" i="8" s="1"/>
  <c r="T10" i="8"/>
  <c r="U10" i="8"/>
  <c r="U16" i="8" s="1"/>
  <c r="U18" i="8" s="1"/>
  <c r="S10" i="8"/>
  <c r="P10" i="8"/>
  <c r="P16" i="8" s="1"/>
  <c r="P18" i="8" s="1"/>
  <c r="Q10" i="8"/>
  <c r="Q16" i="8" s="1"/>
  <c r="Q18" i="8" s="1"/>
  <c r="R10" i="8"/>
  <c r="R16" i="8" s="1"/>
  <c r="R18" i="8" s="1"/>
  <c r="N10" i="8"/>
  <c r="N16" i="8" s="1"/>
  <c r="N18" i="8" s="1"/>
  <c r="O10" i="8"/>
  <c r="O16" i="8" s="1"/>
  <c r="O18" i="8" s="1"/>
  <c r="J10" i="8"/>
  <c r="J16" i="8" s="1"/>
  <c r="J18" i="8" s="1"/>
  <c r="K10" i="8"/>
  <c r="K16" i="8" s="1"/>
  <c r="K18" i="8" s="1"/>
  <c r="L10" i="8"/>
  <c r="C7" i="5"/>
  <c r="C14" i="5" s="1"/>
  <c r="C16" i="5" s="1"/>
  <c r="D16" i="22" l="1"/>
  <c r="D18" i="22" s="1"/>
  <c r="D19" i="22" s="1"/>
  <c r="D21" i="21"/>
  <c r="D19" i="21"/>
  <c r="AJ16" i="8"/>
  <c r="AJ18" i="8" s="1"/>
  <c r="G21" i="8"/>
  <c r="AH16" i="8"/>
  <c r="AH18" i="8" s="1"/>
  <c r="L16" i="8"/>
  <c r="L18" i="8" s="1"/>
  <c r="Z16" i="8"/>
  <c r="Z18" i="8" s="1"/>
  <c r="AE16" i="8"/>
  <c r="AE18" i="8" s="1"/>
  <c r="Y16" i="8"/>
  <c r="Y18" i="8" s="1"/>
  <c r="T16" i="8"/>
  <c r="T18" i="8" s="1"/>
  <c r="I16" i="8"/>
  <c r="I18" i="8" s="1"/>
  <c r="S16" i="8"/>
  <c r="S18" i="8" s="1"/>
  <c r="G20" i="8"/>
  <c r="H16" i="8"/>
  <c r="H18" i="8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" i="1"/>
  <c r="I5" i="1" s="1"/>
  <c r="H6" i="1"/>
  <c r="I6" i="1" s="1"/>
  <c r="H4" i="1"/>
  <c r="I4" i="1" s="1"/>
  <c r="D21" i="22" l="1"/>
</calcChain>
</file>

<file path=xl/sharedStrings.xml><?xml version="1.0" encoding="utf-8"?>
<sst xmlns="http://schemas.openxmlformats.org/spreadsheetml/2006/main" count="6448" uniqueCount="75">
  <si>
    <t>Location</t>
  </si>
  <si>
    <t>Item</t>
  </si>
  <si>
    <t>Price</t>
  </si>
  <si>
    <t>Amount</t>
  </si>
  <si>
    <t>Total</t>
  </si>
  <si>
    <t>Surabaya</t>
  </si>
  <si>
    <t>Jakarta</t>
  </si>
  <si>
    <t>Bali</t>
  </si>
  <si>
    <t>Office 2010</t>
  </si>
  <si>
    <t>Partner</t>
  </si>
  <si>
    <t>Komputindo</t>
  </si>
  <si>
    <t>Laptopindo</t>
  </si>
  <si>
    <t>PC Indo</t>
  </si>
  <si>
    <t>Discount</t>
  </si>
  <si>
    <t>Month</t>
  </si>
  <si>
    <t>Sales Data</t>
  </si>
  <si>
    <t>Invoice</t>
  </si>
  <si>
    <t>Salaries</t>
  </si>
  <si>
    <t>Rental</t>
  </si>
  <si>
    <t>Utilities</t>
  </si>
  <si>
    <t>Shipping</t>
  </si>
  <si>
    <t>Commission</t>
  </si>
  <si>
    <t>Operations</t>
  </si>
  <si>
    <t>Ave Branch Cost Per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</si>
  <si>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</si>
  <si>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</si>
  <si>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</si>
  <si>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</si>
  <si>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</si>
  <si>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</si>
  <si>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</si>
  <si>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</si>
  <si>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</si>
  <si>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</si>
  <si>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</si>
  <si>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</si>
  <si>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COGS</t>
  </si>
  <si>
    <t>COGS per unit</t>
  </si>
  <si>
    <t>Shipping per unit</t>
  </si>
  <si>
    <t>Income</t>
  </si>
  <si>
    <t>Sales USD</t>
  </si>
  <si>
    <t>Total Rp</t>
  </si>
  <si>
    <t>Variable Cost</t>
  </si>
  <si>
    <t>Fixed Cost</t>
  </si>
  <si>
    <t>Total Cost Rp</t>
  </si>
  <si>
    <t>Profit Rp</t>
  </si>
  <si>
    <t>Market</t>
  </si>
  <si>
    <t>Yearly Sales</t>
  </si>
  <si>
    <t>Total Sales</t>
  </si>
  <si>
    <t>Yearly Average</t>
  </si>
  <si>
    <t>Sales (USD)</t>
  </si>
  <si>
    <t>Total (Rp)</t>
  </si>
  <si>
    <t>Expenditure</t>
  </si>
  <si>
    <t>Total Cost</t>
  </si>
  <si>
    <t>Profit</t>
  </si>
  <si>
    <t>Average of Shipping</t>
  </si>
  <si>
    <t>Average of COGS</t>
  </si>
  <si>
    <t>Row Labels</t>
  </si>
  <si>
    <t>Grand Total</t>
  </si>
  <si>
    <t>Sum of Total</t>
  </si>
  <si>
    <t>Sum of Amount</t>
  </si>
  <si>
    <t>Column Labels</t>
  </si>
  <si>
    <t>Monthly Regional Performance</t>
  </si>
  <si>
    <t>Sales</t>
  </si>
  <si>
    <t>Capital</t>
  </si>
  <si>
    <t>Margin</t>
  </si>
  <si>
    <t>ROI</t>
  </si>
  <si>
    <t>Created by NUR AIDA HASANAH on 16/06/2022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</si>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</sst>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9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Border="1"/>
    <xf numFmtId="0" fontId="0" fillId="0" borderId="0" xfId="0" applyBorder="1"/>
    <xf numFmtId="2" fontId="0" fillId="0" borderId="0" xfId="0" applyNumberFormat="1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2" fontId="0" fillId="0" borderId="11" xfId="0" applyNumberFormat="1" applyBorder="1"/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2" fillId="0" borderId="4" xfId="0" applyFont="1" applyBorder="1"/>
    <xf numFmtId="2" fontId="0" fillId="0" borderId="12" xfId="0" applyNumberFormat="1" applyBorder="1"/>
    <xf numFmtId="164" fontId="2" fillId="0" borderId="0" xfId="1" applyNumberFormat="1" applyFont="1"/>
    <xf numFmtId="9" fontId="0" fillId="0" borderId="0" xfId="0" applyNumberFormat="1" applyAlignment="1">
      <alignment horizontal="right"/>
    </xf>
    <xf numFmtId="164" fontId="0" fillId="0" borderId="0" xfId="0" applyNumberFormat="1"/>
    <xf numFmtId="0" fontId="2" fillId="0" borderId="0" xfId="0" applyFont="1" applyFill="1" applyBorder="1"/>
    <xf numFmtId="165" fontId="0" fillId="0" borderId="0" xfId="0" applyNumberFormat="1"/>
    <xf numFmtId="41" fontId="0" fillId="0" borderId="0" xfId="2" applyFont="1"/>
    <xf numFmtId="43" fontId="0" fillId="0" borderId="0" xfId="1" applyNumberFormat="1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1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center"/>
    </xf>
    <xf numFmtId="0" fontId="4" fillId="2" borderId="13" xfId="0" applyFont="1" applyFill="1" applyBorder="1"/>
    <xf numFmtId="0" fontId="5" fillId="5" borderId="0" xfId="0" applyFont="1" applyFill="1" applyAlignment="1">
      <alignment horizontal="center"/>
    </xf>
    <xf numFmtId="0" fontId="4" fillId="3" borderId="13" xfId="0" applyFont="1" applyFill="1" applyBorder="1"/>
    <xf numFmtId="0" fontId="4" fillId="4" borderId="13" xfId="0" applyFont="1" applyFill="1" applyBorder="1"/>
    <xf numFmtId="0" fontId="0" fillId="5" borderId="0" xfId="0" applyFill="1"/>
    <xf numFmtId="9" fontId="0" fillId="0" borderId="0" xfId="3" applyFont="1"/>
    <xf numFmtId="0" fontId="0" fillId="0" borderId="0" xfId="0" applyFill="1" applyBorder="1" applyAlignment="1"/>
    <xf numFmtId="9" fontId="0" fillId="0" borderId="0" xfId="0" applyNumberFormat="1" applyFill="1" applyBorder="1" applyAlignment="1"/>
    <xf numFmtId="164" fontId="0" fillId="0" borderId="0" xfId="0" applyNumberFormat="1" applyFill="1" applyBorder="1" applyAlignment="1"/>
    <xf numFmtId="2" fontId="0" fillId="0" borderId="10" xfId="0" applyNumberFormat="1" applyFill="1" applyBorder="1" applyAlignment="1"/>
    <xf numFmtId="0" fontId="6" fillId="6" borderId="15" xfId="0" applyFont="1" applyFill="1" applyBorder="1" applyAlignment="1">
      <alignment horizontal="left"/>
    </xf>
    <xf numFmtId="0" fontId="6" fillId="6" borderId="14" xfId="0" applyFont="1" applyFill="1" applyBorder="1" applyAlignment="1">
      <alignment horizontal="left"/>
    </xf>
    <xf numFmtId="0" fontId="0" fillId="0" borderId="16" xfId="0" applyFill="1" applyBorder="1" applyAlignment="1"/>
    <xf numFmtId="0" fontId="7" fillId="7" borderId="0" xfId="0" applyFont="1" applyFill="1" applyBorder="1" applyAlignment="1">
      <alignment horizontal="left"/>
    </xf>
    <xf numFmtId="0" fontId="8" fillId="7" borderId="16" xfId="0" applyFont="1" applyFill="1" applyBorder="1" applyAlignment="1">
      <alignment horizontal="left"/>
    </xf>
    <xf numFmtId="0" fontId="7" fillId="7" borderId="10" xfId="0" applyFont="1" applyFill="1" applyBorder="1" applyAlignment="1">
      <alignment horizontal="left"/>
    </xf>
    <xf numFmtId="0" fontId="9" fillId="6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right"/>
    </xf>
    <xf numFmtId="9" fontId="9" fillId="6" borderId="15" xfId="0" applyNumberFormat="1" applyFont="1" applyFill="1" applyBorder="1" applyAlignment="1">
      <alignment horizontal="right"/>
    </xf>
    <xf numFmtId="164" fontId="0" fillId="8" borderId="0" xfId="0" applyNumberFormat="1" applyFill="1" applyBorder="1" applyAlignment="1"/>
    <xf numFmtId="0" fontId="10" fillId="0" borderId="0" xfId="0" applyFont="1" applyFill="1" applyBorder="1" applyAlignment="1">
      <alignment vertical="top" wrapText="1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2"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data.xlsx]Sheet7!PivotTable8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Sheet7!$B$1:$B$2</c:f>
              <c:strCache>
                <c:ptCount val="1"/>
                <c:pt idx="0">
                  <c:v>Komputindo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Sheet7!$B$3:$B$15</c:f>
              <c:numCache>
                <c:formatCode>General</c:formatCode>
                <c:ptCount val="12"/>
                <c:pt idx="0">
                  <c:v>22206.25</c:v>
                </c:pt>
                <c:pt idx="1">
                  <c:v>110912.5</c:v>
                </c:pt>
                <c:pt idx="2">
                  <c:v>70350</c:v>
                </c:pt>
                <c:pt idx="3">
                  <c:v>23843.75</c:v>
                </c:pt>
                <c:pt idx="4">
                  <c:v>109018.75</c:v>
                </c:pt>
                <c:pt idx="5">
                  <c:v>95968.75</c:v>
                </c:pt>
                <c:pt idx="6">
                  <c:v>75993.75</c:v>
                </c:pt>
                <c:pt idx="7">
                  <c:v>57900</c:v>
                </c:pt>
                <c:pt idx="8">
                  <c:v>41037.5</c:v>
                </c:pt>
                <c:pt idx="9">
                  <c:v>6193.75</c:v>
                </c:pt>
                <c:pt idx="10">
                  <c:v>11087.5</c:v>
                </c:pt>
                <c:pt idx="11">
                  <c:v>29475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2-4373-913A-6DB992C814A4}"/>
            </c:ext>
          </c:extLst>
        </c:ser>
        <c:ser>
          <c:idx val="1"/>
          <c:order val="1"/>
          <c:tx>
            <c:strRef>
              <c:f>Sheet7!$C$1:$C$2</c:f>
              <c:strCache>
                <c:ptCount val="1"/>
                <c:pt idx="0">
                  <c:v>Laptopindo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Sheet7!$C$3:$C$15</c:f>
              <c:numCache>
                <c:formatCode>General</c:formatCode>
                <c:ptCount val="12"/>
                <c:pt idx="0">
                  <c:v>34831.25</c:v>
                </c:pt>
                <c:pt idx="1">
                  <c:v>76975</c:v>
                </c:pt>
                <c:pt idx="2">
                  <c:v>47862.5</c:v>
                </c:pt>
                <c:pt idx="3">
                  <c:v>21700</c:v>
                </c:pt>
                <c:pt idx="4">
                  <c:v>81006.25</c:v>
                </c:pt>
                <c:pt idx="5">
                  <c:v>156143.75</c:v>
                </c:pt>
                <c:pt idx="6">
                  <c:v>58793.75</c:v>
                </c:pt>
                <c:pt idx="7">
                  <c:v>53281.25</c:v>
                </c:pt>
                <c:pt idx="8">
                  <c:v>30625</c:v>
                </c:pt>
                <c:pt idx="9">
                  <c:v>6050</c:v>
                </c:pt>
                <c:pt idx="10">
                  <c:v>24112.5</c:v>
                </c:pt>
                <c:pt idx="11">
                  <c:v>68237.5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92-4373-913A-6DB992C814A4}"/>
            </c:ext>
          </c:extLst>
        </c:ser>
        <c:ser>
          <c:idx val="2"/>
          <c:order val="2"/>
          <c:tx>
            <c:strRef>
              <c:f>Sheet7!$D$1:$D$2</c:f>
              <c:strCache>
                <c:ptCount val="1"/>
                <c:pt idx="0">
                  <c:v>PC Indo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Sheet7!$D$3:$D$15</c:f>
              <c:numCache>
                <c:formatCode>General</c:formatCode>
                <c:ptCount val="12"/>
                <c:pt idx="0">
                  <c:v>38000</c:v>
                </c:pt>
                <c:pt idx="1">
                  <c:v>67081.25</c:v>
                </c:pt>
                <c:pt idx="2">
                  <c:v>41287.5</c:v>
                </c:pt>
                <c:pt idx="3">
                  <c:v>29750</c:v>
                </c:pt>
                <c:pt idx="4">
                  <c:v>86806.25</c:v>
                </c:pt>
                <c:pt idx="5">
                  <c:v>80350</c:v>
                </c:pt>
                <c:pt idx="6">
                  <c:v>70562.5</c:v>
                </c:pt>
                <c:pt idx="7">
                  <c:v>53325</c:v>
                </c:pt>
                <c:pt idx="8">
                  <c:v>42356.25</c:v>
                </c:pt>
                <c:pt idx="9">
                  <c:v>10643.75</c:v>
                </c:pt>
                <c:pt idx="10">
                  <c:v>22818.75</c:v>
                </c:pt>
                <c:pt idx="11">
                  <c:v>45162.5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92-4373-913A-6DB992C8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581480"/>
        <c:axId val="410581808"/>
      </c:barChart>
      <c:catAx>
        <c:axId val="41058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81808"/>
        <c:crosses val="autoZero"/>
        <c:auto val="1"/>
        <c:lblAlgn val="ctr"/>
        <c:lblOffset val="100"/>
        <c:noMultiLvlLbl val="0"/>
      </c:catAx>
      <c:valAx>
        <c:axId val="4105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8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data.xlsx]Sheet8!PivotTable9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Sheet8!$B$1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93-4856-85FC-45D00E938F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93-4856-85FC-45D00E938F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93-4856-85FC-45D00E938F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Sheet8!$A$2:$A$5</c:f>
              <c:strCache>
                <c:ptCount val="3"/>
                <c:pt idx="0">
                  <c:v>Bali</c:v>
                </c:pt>
                <c:pt idx="1">
                  <c:v>Jakarta</c:v>
                </c:pt>
                <c:pt idx="2">
                  <c:v>Surabaya</c:v>
                </c:pt>
              </c:strCache>
            </c:strRef>
          </c:cat>
          <c:val>
            <c:numRef>
              <c:f>Sheet8!$B$2:$B$5</c:f>
              <c:numCache>
                <c:formatCode>General</c:formatCode>
                <c:ptCount val="3"/>
                <c:pt idx="0">
                  <c:v>612393.75</c:v>
                </c:pt>
                <c:pt idx="1">
                  <c:v>596225</c:v>
                </c:pt>
                <c:pt idx="2">
                  <c:v>693131.25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0-43F9-8196-7B55323E338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data.xlsx]Sheet9!PivotTable10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Sheet9!$B$1:$B$2</c:f>
              <c:strCache>
                <c:ptCount val="1"/>
                <c:pt idx="0">
                  <c:v>Komputindo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Sheet9!$B$3:$B$15</c:f>
              <c:numCache>
                <c:formatCode>General</c:formatCode>
                <c:ptCount val="12"/>
                <c:pt idx="0">
                  <c:v>22206.25</c:v>
                </c:pt>
                <c:pt idx="1">
                  <c:v>110912.5</c:v>
                </c:pt>
                <c:pt idx="2">
                  <c:v>70350</c:v>
                </c:pt>
                <c:pt idx="3">
                  <c:v>23843.75</c:v>
                </c:pt>
                <c:pt idx="4">
                  <c:v>109018.75</c:v>
                </c:pt>
                <c:pt idx="5">
                  <c:v>95968.75</c:v>
                </c:pt>
                <c:pt idx="6">
                  <c:v>75993.75</c:v>
                </c:pt>
                <c:pt idx="7">
                  <c:v>57900</c:v>
                </c:pt>
                <c:pt idx="8">
                  <c:v>41037.5</c:v>
                </c:pt>
                <c:pt idx="9">
                  <c:v>6193.75</c:v>
                </c:pt>
                <c:pt idx="10">
                  <c:v>11087.5</c:v>
                </c:pt>
                <c:pt idx="11">
                  <c:v>29475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E-47E7-9705-642D6825537F}"/>
            </c:ext>
          </c:extLst>
        </c:ser>
        <c:ser>
          <c:idx val="1"/>
          <c:order val="1"/>
          <c:tx>
            <c:strRef>
              <c:f>Sheet9!$C$1:$C$2</c:f>
              <c:strCache>
                <c:ptCount val="1"/>
                <c:pt idx="0">
                  <c:v>Laptopindo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Sheet9!$C$3:$C$15</c:f>
              <c:numCache>
                <c:formatCode>General</c:formatCode>
                <c:ptCount val="12"/>
                <c:pt idx="0">
                  <c:v>34831.25</c:v>
                </c:pt>
                <c:pt idx="1">
                  <c:v>76975</c:v>
                </c:pt>
                <c:pt idx="2">
                  <c:v>47862.5</c:v>
                </c:pt>
                <c:pt idx="3">
                  <c:v>21700</c:v>
                </c:pt>
                <c:pt idx="4">
                  <c:v>81006.25</c:v>
                </c:pt>
                <c:pt idx="5">
                  <c:v>156143.75</c:v>
                </c:pt>
                <c:pt idx="6">
                  <c:v>58793.75</c:v>
                </c:pt>
                <c:pt idx="7">
                  <c:v>53281.25</c:v>
                </c:pt>
                <c:pt idx="8">
                  <c:v>30625</c:v>
                </c:pt>
                <c:pt idx="9">
                  <c:v>6050</c:v>
                </c:pt>
                <c:pt idx="10">
                  <c:v>24112.5</c:v>
                </c:pt>
                <c:pt idx="11">
                  <c:v>68237.5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E-47E7-9705-642D6825537F}"/>
            </c:ext>
          </c:extLst>
        </c:ser>
        <c:ser>
          <c:idx val="2"/>
          <c:order val="2"/>
          <c:tx>
            <c:strRef>
              <c:f>Sheet9!$D$1:$D$2</c:f>
              <c:strCache>
                <c:ptCount val="1"/>
                <c:pt idx="0">
                  <c:v>PC Indo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Sheet9!$A$3:$A$15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Sheet9!$D$3:$D$15</c:f>
              <c:numCache>
                <c:formatCode>General</c:formatCode>
                <c:ptCount val="12"/>
                <c:pt idx="0">
                  <c:v>38000</c:v>
                </c:pt>
                <c:pt idx="1">
                  <c:v>67081.25</c:v>
                </c:pt>
                <c:pt idx="2">
                  <c:v>41287.5</c:v>
                </c:pt>
                <c:pt idx="3">
                  <c:v>29750</c:v>
                </c:pt>
                <c:pt idx="4">
                  <c:v>86806.25</c:v>
                </c:pt>
                <c:pt idx="5">
                  <c:v>80350</c:v>
                </c:pt>
                <c:pt idx="6">
                  <c:v>70562.5</c:v>
                </c:pt>
                <c:pt idx="7">
                  <c:v>53325</c:v>
                </c:pt>
                <c:pt idx="8">
                  <c:v>42356.25</c:v>
                </c:pt>
                <c:pt idx="9">
                  <c:v>10643.75</c:v>
                </c:pt>
                <c:pt idx="10">
                  <c:v>22818.75</c:v>
                </c:pt>
                <c:pt idx="11">
                  <c:v>45162.5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E-47E7-9705-642D6825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078240"/>
        <c:axId val="422071680"/>
      </c:barChart>
      <c:catAx>
        <c:axId val="4220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71680"/>
        <c:crosses val="autoZero"/>
        <c:auto val="1"/>
        <c:lblAlgn val="ctr"/>
        <c:lblOffset val="100"/>
        <c:noMultiLvlLbl val="0"/>
      </c:catAx>
      <c:valAx>
        <c:axId val="4220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data.xlsx]Sheet10!PivotTable11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Sheet10!$B$1:$B$2</c:f>
              <c:strCache>
                <c:ptCount val="1"/>
                <c:pt idx="0">
                  <c:v>Komputindo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Sheet10!$B$3:$B$15</c:f>
              <c:numCache>
                <c:formatCode>General</c:formatCode>
                <c:ptCount val="12"/>
                <c:pt idx="0">
                  <c:v>104</c:v>
                </c:pt>
                <c:pt idx="1">
                  <c:v>521</c:v>
                </c:pt>
                <c:pt idx="2">
                  <c:v>330</c:v>
                </c:pt>
                <c:pt idx="3">
                  <c:v>112</c:v>
                </c:pt>
                <c:pt idx="4">
                  <c:v>512</c:v>
                </c:pt>
                <c:pt idx="5">
                  <c:v>450</c:v>
                </c:pt>
                <c:pt idx="6">
                  <c:v>357</c:v>
                </c:pt>
                <c:pt idx="7">
                  <c:v>272</c:v>
                </c:pt>
                <c:pt idx="8">
                  <c:v>193</c:v>
                </c:pt>
                <c:pt idx="9">
                  <c:v>29</c:v>
                </c:pt>
                <c:pt idx="10">
                  <c:v>52</c:v>
                </c:pt>
                <c:pt idx="1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E-4798-BB71-5222B37DF38B}"/>
            </c:ext>
          </c:extLst>
        </c:ser>
        <c:ser>
          <c:idx val="1"/>
          <c:order val="1"/>
          <c:tx>
            <c:strRef>
              <c:f>Sheet10!$C$1:$C$2</c:f>
              <c:strCache>
                <c:ptCount val="1"/>
                <c:pt idx="0">
                  <c:v>Laptopindo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Sheet10!$C$3:$C$15</c:f>
              <c:numCache>
                <c:formatCode>General</c:formatCode>
                <c:ptCount val="12"/>
                <c:pt idx="0">
                  <c:v>163</c:v>
                </c:pt>
                <c:pt idx="1">
                  <c:v>361</c:v>
                </c:pt>
                <c:pt idx="2">
                  <c:v>224</c:v>
                </c:pt>
                <c:pt idx="3">
                  <c:v>102</c:v>
                </c:pt>
                <c:pt idx="4">
                  <c:v>380</c:v>
                </c:pt>
                <c:pt idx="5">
                  <c:v>733</c:v>
                </c:pt>
                <c:pt idx="6">
                  <c:v>276</c:v>
                </c:pt>
                <c:pt idx="7">
                  <c:v>250</c:v>
                </c:pt>
                <c:pt idx="8">
                  <c:v>144</c:v>
                </c:pt>
                <c:pt idx="9">
                  <c:v>28</c:v>
                </c:pt>
                <c:pt idx="10">
                  <c:v>113</c:v>
                </c:pt>
                <c:pt idx="11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0E-4798-BB71-5222B37DF38B}"/>
            </c:ext>
          </c:extLst>
        </c:ser>
        <c:ser>
          <c:idx val="2"/>
          <c:order val="2"/>
          <c:tx>
            <c:strRef>
              <c:f>Sheet10!$D$1:$D$2</c:f>
              <c:strCache>
                <c:ptCount val="1"/>
                <c:pt idx="0">
                  <c:v>PC Indo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Sheet10!$A$3:$A$15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Sheet10!$D$3:$D$15</c:f>
              <c:numCache>
                <c:formatCode>General</c:formatCode>
                <c:ptCount val="12"/>
                <c:pt idx="0">
                  <c:v>178</c:v>
                </c:pt>
                <c:pt idx="1">
                  <c:v>315</c:v>
                </c:pt>
                <c:pt idx="2">
                  <c:v>193</c:v>
                </c:pt>
                <c:pt idx="3">
                  <c:v>140</c:v>
                </c:pt>
                <c:pt idx="4">
                  <c:v>407</c:v>
                </c:pt>
                <c:pt idx="5">
                  <c:v>377</c:v>
                </c:pt>
                <c:pt idx="6">
                  <c:v>331</c:v>
                </c:pt>
                <c:pt idx="7">
                  <c:v>250</c:v>
                </c:pt>
                <c:pt idx="8">
                  <c:v>199</c:v>
                </c:pt>
                <c:pt idx="9">
                  <c:v>50</c:v>
                </c:pt>
                <c:pt idx="10">
                  <c:v>107</c:v>
                </c:pt>
                <c:pt idx="1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0E-4798-BB71-5222B37D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105176"/>
        <c:axId val="91379296"/>
      </c:barChart>
      <c:catAx>
        <c:axId val="3091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9296"/>
        <c:crosses val="autoZero"/>
        <c:auto val="1"/>
        <c:lblAlgn val="ctr"/>
        <c:lblOffset val="100"/>
        <c:noMultiLvlLbl val="0"/>
      </c:catAx>
      <c:valAx>
        <c:axId val="913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05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data.xlsx]Sheet11!PivotTable12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Sheet11!$B$1:$B$2</c:f>
              <c:strCache>
                <c:ptCount val="1"/>
                <c:pt idx="0">
                  <c:v>25,00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Sheet11!$B$3:$B$15</c:f>
              <c:numCache>
                <c:formatCode>General</c:formatCode>
                <c:ptCount val="12"/>
                <c:pt idx="0">
                  <c:v>6</c:v>
                </c:pt>
                <c:pt idx="1">
                  <c:v>10</c:v>
                </c:pt>
                <c:pt idx="2">
                  <c:v>8</c:v>
                </c:pt>
                <c:pt idx="3">
                  <c:v>2</c:v>
                </c:pt>
                <c:pt idx="4">
                  <c:v>12</c:v>
                </c:pt>
                <c:pt idx="5">
                  <c:v>8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A-4F8E-9ECE-46457E96948D}"/>
            </c:ext>
          </c:extLst>
        </c:ser>
        <c:ser>
          <c:idx val="1"/>
          <c:order val="1"/>
          <c:tx>
            <c:strRef>
              <c:f>Sheet11!$C$1:$C$2</c:f>
              <c:strCache>
                <c:ptCount val="1"/>
                <c:pt idx="0">
                  <c:v>31,25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Sheet11!$C$3:$C$15</c:f>
              <c:numCache>
                <c:formatCode>General</c:formatCode>
                <c:ptCount val="12"/>
                <c:pt idx="0">
                  <c:v>64</c:v>
                </c:pt>
                <c:pt idx="1">
                  <c:v>77</c:v>
                </c:pt>
                <c:pt idx="2">
                  <c:v>106</c:v>
                </c:pt>
                <c:pt idx="3">
                  <c:v>7</c:v>
                </c:pt>
                <c:pt idx="4">
                  <c:v>103</c:v>
                </c:pt>
                <c:pt idx="5">
                  <c:v>138</c:v>
                </c:pt>
                <c:pt idx="6">
                  <c:v>60</c:v>
                </c:pt>
                <c:pt idx="7">
                  <c:v>65</c:v>
                </c:pt>
                <c:pt idx="8">
                  <c:v>15</c:v>
                </c:pt>
                <c:pt idx="9">
                  <c:v>24</c:v>
                </c:pt>
                <c:pt idx="10">
                  <c:v>31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A-4F8E-9ECE-46457E96948D}"/>
            </c:ext>
          </c:extLst>
        </c:ser>
        <c:ser>
          <c:idx val="2"/>
          <c:order val="2"/>
          <c:tx>
            <c:strRef>
              <c:f>Sheet11!$D$1:$D$2</c:f>
              <c:strCache>
                <c:ptCount val="1"/>
                <c:pt idx="0">
                  <c:v>37,50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Sheet11!$D$3:$D$15</c:f>
              <c:numCache>
                <c:formatCode>General</c:formatCode>
                <c:ptCount val="12"/>
                <c:pt idx="0">
                  <c:v>375</c:v>
                </c:pt>
                <c:pt idx="1">
                  <c:v>1110</c:v>
                </c:pt>
                <c:pt idx="2">
                  <c:v>633</c:v>
                </c:pt>
                <c:pt idx="3">
                  <c:v>345</c:v>
                </c:pt>
                <c:pt idx="4">
                  <c:v>1184</c:v>
                </c:pt>
                <c:pt idx="5">
                  <c:v>1414</c:v>
                </c:pt>
                <c:pt idx="6">
                  <c:v>894</c:v>
                </c:pt>
                <c:pt idx="7">
                  <c:v>703</c:v>
                </c:pt>
                <c:pt idx="8">
                  <c:v>519</c:v>
                </c:pt>
                <c:pt idx="9">
                  <c:v>83</c:v>
                </c:pt>
                <c:pt idx="10">
                  <c:v>239</c:v>
                </c:pt>
                <c:pt idx="11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0A-4F8E-9ECE-46457E969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59048"/>
        <c:axId val="498253800"/>
      </c:lineChart>
      <c:catAx>
        <c:axId val="49825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53800"/>
        <c:crosses val="autoZero"/>
        <c:auto val="1"/>
        <c:lblAlgn val="ctr"/>
        <c:lblOffset val="100"/>
        <c:noMultiLvlLbl val="0"/>
      </c:catAx>
      <c:valAx>
        <c:axId val="49825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5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2010 Monthly</a:t>
            </a:r>
            <a:r>
              <a:rPr lang="en-US" baseline="0">
                <a:solidFill>
                  <a:schemeClr val="bg1"/>
                </a:solidFill>
              </a:rPr>
              <a:t> Sales of Office 2010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'Regional Performance'!$B$4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'Regional Performance'!$B$5:$B$16</c:f>
              <c:numCache>
                <c:formatCode>General</c:formatCode>
                <c:ptCount val="12"/>
                <c:pt idx="0">
                  <c:v>95037.5</c:v>
                </c:pt>
                <c:pt idx="1">
                  <c:v>254968.75</c:v>
                </c:pt>
                <c:pt idx="2">
                  <c:v>159500</c:v>
                </c:pt>
                <c:pt idx="3">
                  <c:v>75293.75</c:v>
                </c:pt>
                <c:pt idx="4">
                  <c:v>276831.25</c:v>
                </c:pt>
                <c:pt idx="5">
                  <c:v>332462.5</c:v>
                </c:pt>
                <c:pt idx="6">
                  <c:v>205350</c:v>
                </c:pt>
                <c:pt idx="7">
                  <c:v>164506.25</c:v>
                </c:pt>
                <c:pt idx="8">
                  <c:v>114018.75</c:v>
                </c:pt>
                <c:pt idx="9">
                  <c:v>22887.5</c:v>
                </c:pt>
                <c:pt idx="10">
                  <c:v>58018.75</c:v>
                </c:pt>
                <c:pt idx="11">
                  <c:v>142875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8-4D26-95BB-75BA04EB19BA}"/>
            </c:ext>
          </c:extLst>
        </c:ser>
        <c:ser>
          <c:idx val="1"/>
          <c:order val="1"/>
          <c:tx>
            <c:v>Target</c:v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2"/>
              <c:pt idx="0">
                <c:v>175000</c:v>
              </c:pt>
              <c:pt idx="1">
                <c:v>175000</c:v>
              </c:pt>
              <c:pt idx="2">
                <c:v>175000</c:v>
              </c:pt>
              <c:pt idx="3">
                <c:v>175000</c:v>
              </c:pt>
              <c:pt idx="4">
                <c:v>175000</c:v>
              </c:pt>
              <c:pt idx="5">
                <c:v>175000</c:v>
              </c:pt>
              <c:pt idx="6">
                <c:v>175000</c:v>
              </c:pt>
              <c:pt idx="7">
                <c:v>175000</c:v>
              </c:pt>
              <c:pt idx="8">
                <c:v>175000</c:v>
              </c:pt>
              <c:pt idx="9">
                <c:v>175000</c:v>
              </c:pt>
              <c:pt idx="10">
                <c:v>175000</c:v>
              </c:pt>
              <c:pt idx="11">
                <c:v>175000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458-4D26-95BB-75BA04EB1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80304"/>
        <c:axId val="393675056"/>
      </c:lineChart>
      <c:catAx>
        <c:axId val="3936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75056"/>
        <c:crosses val="autoZero"/>
        <c:auto val="1"/>
        <c:lblAlgn val="ctr"/>
        <c:lblOffset val="100"/>
        <c:noMultiLvlLbl val="0"/>
      </c:catAx>
      <c:valAx>
        <c:axId val="3936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8030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bg1"/>
                </a:solidFill>
              </a:rPr>
              <a:t>2010</a:t>
            </a:r>
            <a:r>
              <a:rPr lang="en-ID" baseline="0">
                <a:solidFill>
                  <a:schemeClr val="bg1"/>
                </a:solidFill>
              </a:rPr>
              <a:t> Monthly Sales by Region</a:t>
            </a:r>
            <a:endParaRPr lang="en-ID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014479655929773E-2"/>
          <c:y val="0.14856481481481484"/>
          <c:w val="0.80938579423183221"/>
          <c:h val="0.74403579760863225"/>
        </c:manualLayout>
      </c:layout>
      <c:bar3DChart>
        <c:barDir val="col"/>
        <c:grouping val="clustered"/>
        <c:varyColors val="0"/>
        <c:ser>
          <c:idx val="0"/>
          <c:order val="0"/>
          <c:tx>
            <c:v>Jakarta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'Sales (2)'!$M$9:$M$20</c:f>
              <c:numCache>
                <c:formatCode>_-[$$-409]* #,##0.00_ ;_-[$$-409]* \-#,##0.00\ ;_-[$$-409]* "-"??_ ;_-@_ </c:formatCode>
                <c:ptCount val="12"/>
                <c:pt idx="0">
                  <c:v>31637.5</c:v>
                </c:pt>
                <c:pt idx="1">
                  <c:v>74162.5</c:v>
                </c:pt>
                <c:pt idx="2">
                  <c:v>47862.5</c:v>
                </c:pt>
                <c:pt idx="3">
                  <c:v>21700</c:v>
                </c:pt>
                <c:pt idx="4">
                  <c:v>81006.25</c:v>
                </c:pt>
                <c:pt idx="5">
                  <c:v>141443.75</c:v>
                </c:pt>
                <c:pt idx="6">
                  <c:v>58793.75</c:v>
                </c:pt>
                <c:pt idx="7">
                  <c:v>43293.75</c:v>
                </c:pt>
                <c:pt idx="8">
                  <c:v>37425</c:v>
                </c:pt>
                <c:pt idx="9">
                  <c:v>7725</c:v>
                </c:pt>
                <c:pt idx="10">
                  <c:v>12412.5</c:v>
                </c:pt>
                <c:pt idx="11">
                  <c:v>38762.5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8-43E9-90FD-792E115D0081}"/>
            </c:ext>
          </c:extLst>
        </c:ser>
        <c:ser>
          <c:idx val="1"/>
          <c:order val="1"/>
          <c:tx>
            <c:v>Surabaya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'Sales (2)'!$Q$9:$Q$20</c:f>
              <c:numCache>
                <c:formatCode>_-[$$-409]* #,##0.00_ ;_-[$$-409]* \-#,##0.00\ ;_-[$$-409]* "-"??_ ;_-@_ </c:formatCode>
                <c:ptCount val="12"/>
                <c:pt idx="0">
                  <c:v>36468.75</c:v>
                </c:pt>
                <c:pt idx="1">
                  <c:v>103900</c:v>
                </c:pt>
                <c:pt idx="2">
                  <c:v>70350</c:v>
                </c:pt>
                <c:pt idx="3">
                  <c:v>23843.75</c:v>
                </c:pt>
                <c:pt idx="4">
                  <c:v>109018.75</c:v>
                </c:pt>
                <c:pt idx="5">
                  <c:v>95968.75</c:v>
                </c:pt>
                <c:pt idx="6">
                  <c:v>75993.75</c:v>
                </c:pt>
                <c:pt idx="7">
                  <c:v>68137.5</c:v>
                </c:pt>
                <c:pt idx="8">
                  <c:v>40206.25</c:v>
                </c:pt>
                <c:pt idx="9">
                  <c:v>11300</c:v>
                </c:pt>
                <c:pt idx="10">
                  <c:v>10293.75</c:v>
                </c:pt>
                <c:pt idx="11">
                  <c:v>47650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8-43E9-90FD-792E115D0081}"/>
            </c:ext>
          </c:extLst>
        </c:ser>
        <c:ser>
          <c:idx val="2"/>
          <c:order val="2"/>
          <c:tx>
            <c:v>Bali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'Sales (2)'!$U$9:$U$20</c:f>
              <c:numCache>
                <c:formatCode>_-[$$-409]* #,##0.00_ ;_-[$$-409]* \-#,##0.00\ ;_-[$$-409]* "-"??_ ;_-@_ </c:formatCode>
                <c:ptCount val="12"/>
                <c:pt idx="0">
                  <c:v>26931.25</c:v>
                </c:pt>
                <c:pt idx="1">
                  <c:v>76906.25</c:v>
                </c:pt>
                <c:pt idx="2">
                  <c:v>41287.5</c:v>
                </c:pt>
                <c:pt idx="3">
                  <c:v>29750</c:v>
                </c:pt>
                <c:pt idx="4">
                  <c:v>86806.25</c:v>
                </c:pt>
                <c:pt idx="5">
                  <c:v>95050</c:v>
                </c:pt>
                <c:pt idx="6">
                  <c:v>70562.5</c:v>
                </c:pt>
                <c:pt idx="7">
                  <c:v>53075</c:v>
                </c:pt>
                <c:pt idx="8">
                  <c:v>36387.5</c:v>
                </c:pt>
                <c:pt idx="9">
                  <c:v>3862.5</c:v>
                </c:pt>
                <c:pt idx="10">
                  <c:v>35312.5</c:v>
                </c:pt>
                <c:pt idx="11">
                  <c:v>56462.5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28-43E9-90FD-792E115D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4351120"/>
        <c:axId val="534352432"/>
        <c:axId val="0"/>
      </c:bar3DChart>
      <c:catAx>
        <c:axId val="53435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52432"/>
        <c:crosses val="autoZero"/>
        <c:auto val="1"/>
        <c:lblAlgn val="ctr"/>
        <c:lblOffset val="100"/>
        <c:noMultiLvlLbl val="0"/>
      </c:catAx>
      <c:valAx>
        <c:axId val="5343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5112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chemeClr val="bg1"/>
                </a:solidFill>
              </a:rPr>
              <a:t>Market</a:t>
            </a:r>
            <a:r>
              <a:rPr lang="en-ID" baseline="0">
                <a:solidFill>
                  <a:schemeClr val="bg1"/>
                </a:solidFill>
              </a:rPr>
              <a:t> Share</a:t>
            </a:r>
            <a:endParaRPr lang="en-ID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E04-457F-B5D3-B28C962C39A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E04-457F-B5D3-B28C962C39A4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E04-457F-B5D3-B28C962C39A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69807612232971"/>
                      <c:h val="0.136294114314847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E04-457F-B5D3-B28C962C39A4}"/>
                </c:ext>
              </c:extLst>
            </c:dLbl>
            <c:dLbl>
              <c:idx val="1"/>
              <c:layout>
                <c:manualLayout>
                  <c:x val="-1.4453104941601383E-2"/>
                  <c:y val="-0.2214345059385563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655359947287956"/>
                      <c:h val="0.134916822447553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E04-457F-B5D3-B28C962C39A4}"/>
                </c:ext>
              </c:extLst>
            </c:dLbl>
            <c:dLbl>
              <c:idx val="2"/>
              <c:layout>
                <c:manualLayout>
                  <c:x val="0.19673137551076231"/>
                  <c:y val="8.5542400725089215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31793882088325"/>
                      <c:h val="0.141210370286448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E04-457F-B5D3-B28C962C39A4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(2)'!$K$4:$K$6</c:f>
              <c:strCache>
                <c:ptCount val="3"/>
                <c:pt idx="0">
                  <c:v>Jakarta</c:v>
                </c:pt>
                <c:pt idx="1">
                  <c:v>Surabaya</c:v>
                </c:pt>
                <c:pt idx="2">
                  <c:v>Bali</c:v>
                </c:pt>
              </c:strCache>
            </c:strRef>
          </c:cat>
          <c:val>
            <c:numRef>
              <c:f>'Sales (2)'!$L$4:$L$6</c:f>
              <c:numCache>
                <c:formatCode>_-[$$-409]* #,##0.00_ ;_-[$$-409]* \-#,##0.00\ ;_-[$$-409]* "-"??_ ;_-@_ </c:formatCode>
                <c:ptCount val="3"/>
                <c:pt idx="0">
                  <c:v>596225</c:v>
                </c:pt>
                <c:pt idx="1">
                  <c:v>693131.25</c:v>
                </c:pt>
                <c:pt idx="2">
                  <c:v>612393.75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04-457F-B5D3-B28C962C39A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by Region by Partner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1.5821899962506582E-2"/>
          <c:y val="1.457194621154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rgbClr val="FFFF00"/>
          </a:solidFill>
          <a:ln>
            <a:noFill/>
          </a:ln>
          <a:effectLst/>
        </c:spPr>
      </c:pivotFmt>
      <c:pivotFmt>
        <c:idx val="6"/>
        <c:spPr>
          <a:solidFill>
            <a:srgbClr val="FFFF00"/>
          </a:solidFill>
          <a:ln>
            <a:noFill/>
          </a:ln>
          <a:effectLst/>
        </c:spPr>
      </c:pivotFmt>
      <c:pivotFmt>
        <c:idx val="7"/>
        <c:spPr>
          <a:solidFill>
            <a:srgbClr val="FFFF00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242-422F-8832-AD987853316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242-422F-8832-AD987853316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2-422F-8832-AD987853316A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242-422F-8832-AD987853316A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42-422F-8832-AD987853316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242-422F-8832-AD987853316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2-422F-8832-AD987853316A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242-422F-8832-AD987853316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242-422F-8832-AD987853316A}"/>
              </c:ext>
            </c:extLst>
          </c:dPt>
          <c:cat>
            <c:multiLvlStrRef>
              <c:f>Sheet3!$A$4:$A$16</c:f>
              <c:multiLvlStrCache>
                <c:ptCount val="9"/>
                <c:lvl>
                  <c:pt idx="0">
                    <c:v>Komputindo</c:v>
                  </c:pt>
                  <c:pt idx="1">
                    <c:v>Laptopindo</c:v>
                  </c:pt>
                  <c:pt idx="2">
                    <c:v>PC Indo</c:v>
                  </c:pt>
                  <c:pt idx="3">
                    <c:v>Komputindo</c:v>
                  </c:pt>
                  <c:pt idx="4">
                    <c:v>Laptopindo</c:v>
                  </c:pt>
                  <c:pt idx="5">
                    <c:v>PC Indo</c:v>
                  </c:pt>
                  <c:pt idx="6">
                    <c:v>Komputindo</c:v>
                  </c:pt>
                  <c:pt idx="7">
                    <c:v>Laptopindo</c:v>
                  </c:pt>
                  <c:pt idx="8">
                    <c:v>PC Indo</c:v>
                  </c:pt>
                </c:lvl>
                <c:lvl>
                  <c:pt idx="0">
                    <c:v>Bali</c:v>
                  </c:pt>
                  <c:pt idx="3">
                    <c:v>Jakarta</c:v>
                  </c:pt>
                  <c:pt idx="6">
                    <c:v>Surabaya</c:v>
                  </c:pt>
                </c:lvl>
              </c:multiLvlStrCache>
            </c:multiLvlStrRef>
          </c:cat>
          <c:val>
            <c:numRef>
              <c:f>Sheet3!$B$4:$B$16</c:f>
              <c:numCache>
                <c:formatCode>General</c:formatCode>
                <c:ptCount val="9"/>
                <c:pt idx="0">
                  <c:v>56468.75</c:v>
                </c:pt>
                <c:pt idx="1">
                  <c:v>93862.5</c:v>
                </c:pt>
                <c:pt idx="2">
                  <c:v>462062.5</c:v>
                </c:pt>
                <c:pt idx="3">
                  <c:v>27950</c:v>
                </c:pt>
                <c:pt idx="4">
                  <c:v>517162.5</c:v>
                </c:pt>
                <c:pt idx="5">
                  <c:v>51112.5</c:v>
                </c:pt>
                <c:pt idx="6">
                  <c:v>569568.75</c:v>
                </c:pt>
                <c:pt idx="7">
                  <c:v>48593.75</c:v>
                </c:pt>
                <c:pt idx="8">
                  <c:v>74968.75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2-422F-8832-AD987853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355224"/>
        <c:axId val="534355552"/>
      </c:barChart>
      <c:catAx>
        <c:axId val="53435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55552"/>
        <c:crosses val="autoZero"/>
        <c:auto val="1"/>
        <c:lblAlgn val="ctr"/>
        <c:lblOffset val="100"/>
        <c:noMultiLvlLbl val="0"/>
      </c:catAx>
      <c:valAx>
        <c:axId val="5343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5522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65529604963533949"/>
          <c:y val="2.9581050809431454E-2"/>
          <c:w val="0.32496854366710937"/>
          <c:h val="0.217972602446327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85725</xdr:rowOff>
    </xdr:from>
    <xdr:to>
      <xdr:col>12</xdr:col>
      <xdr:colOff>466725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53103-D5B6-6D44-471E-5F2EDC061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5848B-0ED0-FBBE-3A7D-7D19BE356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66675</xdr:rowOff>
    </xdr:from>
    <xdr:to>
      <xdr:col>12</xdr:col>
      <xdr:colOff>466725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0D18B-F1DB-60EC-FC2D-C4D230E3B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57150</xdr:rowOff>
    </xdr:from>
    <xdr:to>
      <xdr:col>12</xdr:col>
      <xdr:colOff>485775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61AF6-F4EB-8E8B-2E03-F156ABDE7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76200</xdr:rowOff>
    </xdr:from>
    <xdr:to>
      <xdr:col>12</xdr:col>
      <xdr:colOff>476250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820E4-5EA2-A029-D699-19513D91B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2</xdr:row>
      <xdr:rowOff>190500</xdr:rowOff>
    </xdr:from>
    <xdr:to>
      <xdr:col>8</xdr:col>
      <xdr:colOff>590550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58754-D3C3-358F-3410-3C23CEB08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600074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3EB823-4F5C-4766-BBB6-5452A1948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</xdr:colOff>
      <xdr:row>33</xdr:row>
      <xdr:rowOff>0</xdr:rowOff>
    </xdr:from>
    <xdr:to>
      <xdr:col>3</xdr:col>
      <xdr:colOff>0</xdr:colOff>
      <xdr:row>47</xdr:row>
      <xdr:rowOff>9525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90C1541-2114-239A-A564-A42A9AF5A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100012</xdr:colOff>
      <xdr:row>33</xdr:row>
      <xdr:rowOff>0</xdr:rowOff>
    </xdr:from>
    <xdr:to>
      <xdr:col>8</xdr:col>
      <xdr:colOff>590551</xdr:colOff>
      <xdr:row>46</xdr:row>
      <xdr:rowOff>180975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9EFEC7CB-20B6-6321-7F54-E539C1A81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0.39321</cdr:x>
      <cdr:y>0.31887</cdr:y>
    </cdr:from>
    <cdr:to>
      <cdr:x>0.60679</cdr:x>
      <cdr:y>0.68113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7ABCF76-85B5-AF27-A8CD-4B162FEF6542}"/>
            </a:ext>
          </a:extLst>
        </cdr:cNvPr>
        <cdr:cNvSpPr txBox="1"/>
      </cdr:nvSpPr>
      <cdr:spPr>
        <a:xfrm xmlns:a="http://schemas.openxmlformats.org/drawingml/2006/main">
          <a:off x="1683544" y="80486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D" sz="1100"/>
        </a:p>
      </cdr:txBody>
    </cdr:sp>
  </cdr:relSizeAnchor>
  <cdr:relSizeAnchor xmlns:cdr="http://schemas.openxmlformats.org/drawingml/2006/chartDrawing">
    <cdr:from>
      <cdr:x>0.82202</cdr:x>
      <cdr:y>0.39623</cdr:y>
    </cdr:from>
    <cdr:to>
      <cdr:x>0.95106</cdr:x>
      <cdr:y>0.50566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86643F5-8EAD-6C1C-E666-8F4B33FCA69A}"/>
            </a:ext>
          </a:extLst>
        </cdr:cNvPr>
        <cdr:cNvSpPr txBox="1"/>
      </cdr:nvSpPr>
      <cdr:spPr>
        <a:xfrm xmlns:a="http://schemas.openxmlformats.org/drawingml/2006/main">
          <a:off x="3519488" y="1000125"/>
          <a:ext cx="5524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>
              <a:solidFill>
                <a:schemeClr val="bg1"/>
              </a:solidFill>
            </a:rPr>
            <a:t>Target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R AIDA HASANAH" refreshedDate="44727.340565972219" createdVersion="8" refreshedVersion="8" minRefreshableVersion="3" recordCount="507" xr:uid="{8EBB6084-67DA-424F-B6F9-563C77BF5BD9}">
  <cacheSource type="worksheet">
    <worksheetSource ref="A3:I510" sheet="Sales"/>
  </cacheSource>
  <cacheFields count="9">
    <cacheField name="Invoice" numFmtId="0">
      <sharedItems containsSemiMixedTypes="0" containsString="0" containsNumber="1" containsInteger="1" minValue="1" maxValue="507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Location" numFmtId="0">
      <sharedItems count="3">
        <s v="Surabaya"/>
        <s v="Jakarta"/>
        <s v="Bali"/>
      </sharedItems>
    </cacheField>
    <cacheField name="Partner" numFmtId="0">
      <sharedItems count="3">
        <s v="Komputindo"/>
        <s v="Laptopindo"/>
        <s v="PC Indo"/>
      </sharedItems>
    </cacheField>
    <cacheField name="Item" numFmtId="0">
      <sharedItems/>
    </cacheField>
    <cacheField name="Price" numFmtId="2">
      <sharedItems containsSemiMixedTypes="0" containsString="0" containsNumber="1" containsInteger="1" minValue="250" maxValue="250"/>
    </cacheField>
    <cacheField name="Amount" numFmtId="2">
      <sharedItems containsSemiMixedTypes="0" containsString="0" containsNumber="1" containsInteger="1" minValue="1" maxValue="65"/>
    </cacheField>
    <cacheField name="Discount" numFmtId="2">
      <sharedItems containsSemiMixedTypes="0" containsString="0" containsNumber="1" minValue="25" maxValue="37.5" count="3">
        <n v="25"/>
        <n v="31.25"/>
        <n v="37.5"/>
      </sharedItems>
    </cacheField>
    <cacheField name="Total" numFmtId="2">
      <sharedItems containsSemiMixedTypes="0" containsString="0" containsNumber="1" minValue="225" maxValue="1381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7">
  <r>
    <n v="1"/>
    <x v="0"/>
    <x v="0"/>
    <x v="0"/>
    <s v="Office 2010"/>
    <n v="250"/>
    <n v="2"/>
    <x v="0"/>
    <n v="450"/>
  </r>
  <r>
    <n v="2"/>
    <x v="0"/>
    <x v="1"/>
    <x v="1"/>
    <s v="Office 2010"/>
    <n v="250"/>
    <n v="4"/>
    <x v="1"/>
    <n v="875"/>
  </r>
  <r>
    <n v="3"/>
    <x v="0"/>
    <x v="2"/>
    <x v="0"/>
    <s v="Office 2010"/>
    <n v="250"/>
    <n v="9"/>
    <x v="2"/>
    <n v="1912.5"/>
  </r>
  <r>
    <n v="4"/>
    <x v="0"/>
    <x v="0"/>
    <x v="1"/>
    <s v="Office 2010"/>
    <n v="250"/>
    <n v="5"/>
    <x v="1"/>
    <n v="1093.75"/>
  </r>
  <r>
    <n v="5"/>
    <x v="0"/>
    <x v="1"/>
    <x v="2"/>
    <s v="Office 2010"/>
    <n v="250"/>
    <n v="2"/>
    <x v="0"/>
    <n v="450"/>
  </r>
  <r>
    <n v="6"/>
    <x v="0"/>
    <x v="2"/>
    <x v="2"/>
    <s v="Office 2010"/>
    <n v="250"/>
    <n v="3"/>
    <x v="1"/>
    <n v="656.25"/>
  </r>
  <r>
    <n v="7"/>
    <x v="0"/>
    <x v="0"/>
    <x v="0"/>
    <s v="Office 2010"/>
    <n v="250"/>
    <n v="12"/>
    <x v="2"/>
    <n v="2550"/>
  </r>
  <r>
    <n v="8"/>
    <x v="0"/>
    <x v="1"/>
    <x v="1"/>
    <s v="Office 2010"/>
    <n v="250"/>
    <n v="42"/>
    <x v="2"/>
    <n v="8925"/>
  </r>
  <r>
    <n v="9"/>
    <x v="0"/>
    <x v="2"/>
    <x v="2"/>
    <s v="Office 2010"/>
    <n v="250"/>
    <n v="21"/>
    <x v="2"/>
    <n v="4462.5"/>
  </r>
  <r>
    <n v="10"/>
    <x v="0"/>
    <x v="0"/>
    <x v="0"/>
    <s v="Office 2010"/>
    <n v="250"/>
    <n v="12"/>
    <x v="2"/>
    <n v="2550"/>
  </r>
  <r>
    <n v="11"/>
    <x v="0"/>
    <x v="1"/>
    <x v="1"/>
    <s v="Office 2010"/>
    <n v="250"/>
    <n v="2"/>
    <x v="0"/>
    <n v="450"/>
  </r>
  <r>
    <n v="12"/>
    <x v="0"/>
    <x v="2"/>
    <x v="1"/>
    <s v="Office 2010"/>
    <n v="250"/>
    <n v="24"/>
    <x v="2"/>
    <n v="5100"/>
  </r>
  <r>
    <n v="13"/>
    <x v="0"/>
    <x v="0"/>
    <x v="2"/>
    <s v="Office 2010"/>
    <n v="250"/>
    <n v="21"/>
    <x v="2"/>
    <n v="4462.5"/>
  </r>
  <r>
    <n v="14"/>
    <x v="0"/>
    <x v="1"/>
    <x v="2"/>
    <s v="Office 2010"/>
    <n v="250"/>
    <n v="23"/>
    <x v="2"/>
    <n v="4887.5"/>
  </r>
  <r>
    <n v="15"/>
    <x v="0"/>
    <x v="2"/>
    <x v="0"/>
    <s v="Office 2010"/>
    <n v="250"/>
    <n v="24"/>
    <x v="2"/>
    <n v="5100"/>
  </r>
  <r>
    <n v="16"/>
    <x v="0"/>
    <x v="0"/>
    <x v="1"/>
    <s v="Office 2010"/>
    <n v="250"/>
    <n v="12"/>
    <x v="2"/>
    <n v="2550"/>
  </r>
  <r>
    <n v="17"/>
    <x v="0"/>
    <x v="1"/>
    <x v="2"/>
    <s v="Office 2010"/>
    <n v="250"/>
    <n v="24"/>
    <x v="2"/>
    <n v="5100"/>
  </r>
  <r>
    <n v="18"/>
    <x v="0"/>
    <x v="2"/>
    <x v="2"/>
    <s v="Office 2010"/>
    <n v="250"/>
    <n v="5"/>
    <x v="1"/>
    <n v="1093.75"/>
  </r>
  <r>
    <n v="19"/>
    <x v="0"/>
    <x v="0"/>
    <x v="0"/>
    <s v="Office 2010"/>
    <n v="250"/>
    <n v="3"/>
    <x v="1"/>
    <n v="656.25"/>
  </r>
  <r>
    <n v="20"/>
    <x v="0"/>
    <x v="1"/>
    <x v="1"/>
    <s v="Office 2010"/>
    <n v="250"/>
    <n v="6"/>
    <x v="1"/>
    <n v="1312.5"/>
  </r>
  <r>
    <n v="21"/>
    <x v="0"/>
    <x v="2"/>
    <x v="0"/>
    <s v="Office 2010"/>
    <n v="250"/>
    <n v="7"/>
    <x v="1"/>
    <n v="1531.25"/>
  </r>
  <r>
    <n v="22"/>
    <x v="0"/>
    <x v="0"/>
    <x v="1"/>
    <s v="Office 2010"/>
    <n v="250"/>
    <n v="3"/>
    <x v="1"/>
    <n v="656.25"/>
  </r>
  <r>
    <n v="23"/>
    <x v="0"/>
    <x v="1"/>
    <x v="1"/>
    <s v="Office 2010"/>
    <n v="250"/>
    <n v="6"/>
    <x v="1"/>
    <n v="1312.5"/>
  </r>
  <r>
    <n v="24"/>
    <x v="0"/>
    <x v="2"/>
    <x v="2"/>
    <s v="Office 2010"/>
    <n v="250"/>
    <n v="7"/>
    <x v="1"/>
    <n v="1531.25"/>
  </r>
  <r>
    <n v="25"/>
    <x v="0"/>
    <x v="0"/>
    <x v="2"/>
    <s v="Office 2010"/>
    <n v="250"/>
    <n v="6"/>
    <x v="1"/>
    <n v="1312.5"/>
  </r>
  <r>
    <n v="26"/>
    <x v="0"/>
    <x v="1"/>
    <x v="0"/>
    <s v="Office 2010"/>
    <n v="250"/>
    <n v="3"/>
    <x v="1"/>
    <n v="656.25"/>
  </r>
  <r>
    <n v="27"/>
    <x v="0"/>
    <x v="2"/>
    <x v="1"/>
    <s v="Office 2010"/>
    <n v="250"/>
    <n v="23"/>
    <x v="2"/>
    <n v="4887.5"/>
  </r>
  <r>
    <n v="28"/>
    <x v="0"/>
    <x v="0"/>
    <x v="0"/>
    <s v="Office 2010"/>
    <n v="250"/>
    <n v="32"/>
    <x v="2"/>
    <n v="6800"/>
  </r>
  <r>
    <n v="29"/>
    <x v="0"/>
    <x v="1"/>
    <x v="1"/>
    <s v="Office 2010"/>
    <n v="250"/>
    <n v="33"/>
    <x v="2"/>
    <n v="7012.5"/>
  </r>
  <r>
    <n v="30"/>
    <x v="0"/>
    <x v="2"/>
    <x v="1"/>
    <s v="Office 2010"/>
    <n v="250"/>
    <n v="3"/>
    <x v="1"/>
    <n v="656.25"/>
  </r>
  <r>
    <n v="31"/>
    <x v="0"/>
    <x v="0"/>
    <x v="2"/>
    <s v="Office 2010"/>
    <n v="250"/>
    <n v="63"/>
    <x v="2"/>
    <n v="13387.5"/>
  </r>
  <r>
    <n v="32"/>
    <x v="0"/>
    <x v="1"/>
    <x v="2"/>
    <s v="Office 2010"/>
    <n v="250"/>
    <n v="3"/>
    <x v="1"/>
    <n v="656.25"/>
  </r>
  <r>
    <n v="33"/>
    <x v="1"/>
    <x v="2"/>
    <x v="0"/>
    <s v="Office 2010"/>
    <n v="250"/>
    <n v="23"/>
    <x v="2"/>
    <n v="4887.5"/>
  </r>
  <r>
    <n v="34"/>
    <x v="1"/>
    <x v="0"/>
    <x v="0"/>
    <s v="Office 2010"/>
    <n v="250"/>
    <n v="65"/>
    <x v="2"/>
    <n v="13812.5"/>
  </r>
  <r>
    <n v="35"/>
    <x v="1"/>
    <x v="1"/>
    <x v="1"/>
    <s v="Office 2010"/>
    <n v="250"/>
    <n v="3"/>
    <x v="1"/>
    <n v="656.25"/>
  </r>
  <r>
    <n v="36"/>
    <x v="1"/>
    <x v="2"/>
    <x v="2"/>
    <s v="Office 2010"/>
    <n v="250"/>
    <n v="2"/>
    <x v="0"/>
    <n v="450"/>
  </r>
  <r>
    <n v="37"/>
    <x v="1"/>
    <x v="0"/>
    <x v="0"/>
    <s v="Office 2010"/>
    <n v="250"/>
    <n v="3"/>
    <x v="1"/>
    <n v="656.25"/>
  </r>
  <r>
    <n v="38"/>
    <x v="1"/>
    <x v="1"/>
    <x v="1"/>
    <s v="Office 2010"/>
    <n v="250"/>
    <n v="35"/>
    <x v="2"/>
    <n v="7437.5"/>
  </r>
  <r>
    <n v="39"/>
    <x v="1"/>
    <x v="2"/>
    <x v="2"/>
    <s v="Office 2010"/>
    <n v="250"/>
    <n v="19"/>
    <x v="2"/>
    <n v="4037.5"/>
  </r>
  <r>
    <n v="40"/>
    <x v="1"/>
    <x v="0"/>
    <x v="0"/>
    <s v="Office 2010"/>
    <n v="250"/>
    <n v="25"/>
    <x v="2"/>
    <n v="5312.5"/>
  </r>
  <r>
    <n v="41"/>
    <x v="1"/>
    <x v="1"/>
    <x v="1"/>
    <s v="Office 2010"/>
    <n v="250"/>
    <n v="23"/>
    <x v="2"/>
    <n v="4887.5"/>
  </r>
  <r>
    <n v="42"/>
    <x v="1"/>
    <x v="2"/>
    <x v="2"/>
    <s v="Office 2010"/>
    <n v="250"/>
    <n v="8"/>
    <x v="2"/>
    <n v="1700"/>
  </r>
  <r>
    <n v="43"/>
    <x v="1"/>
    <x v="0"/>
    <x v="0"/>
    <s v="Office 2010"/>
    <n v="250"/>
    <n v="52"/>
    <x v="2"/>
    <n v="11050"/>
  </r>
  <r>
    <n v="44"/>
    <x v="1"/>
    <x v="1"/>
    <x v="1"/>
    <s v="Office 2010"/>
    <n v="250"/>
    <n v="2"/>
    <x v="0"/>
    <n v="450"/>
  </r>
  <r>
    <n v="45"/>
    <x v="1"/>
    <x v="2"/>
    <x v="1"/>
    <s v="Office 2010"/>
    <n v="250"/>
    <n v="4"/>
    <x v="1"/>
    <n v="875"/>
  </r>
  <r>
    <n v="46"/>
    <x v="1"/>
    <x v="0"/>
    <x v="0"/>
    <s v="Office 2010"/>
    <n v="250"/>
    <n v="7"/>
    <x v="1"/>
    <n v="1531.25"/>
  </r>
  <r>
    <n v="47"/>
    <x v="1"/>
    <x v="1"/>
    <x v="1"/>
    <s v="Office 2010"/>
    <n v="250"/>
    <n v="8"/>
    <x v="2"/>
    <n v="1700"/>
  </r>
  <r>
    <n v="48"/>
    <x v="1"/>
    <x v="2"/>
    <x v="1"/>
    <s v="Office 2010"/>
    <n v="250"/>
    <n v="4"/>
    <x v="1"/>
    <n v="875"/>
  </r>
  <r>
    <n v="49"/>
    <x v="1"/>
    <x v="0"/>
    <x v="2"/>
    <s v="Office 2010"/>
    <n v="250"/>
    <n v="32"/>
    <x v="2"/>
    <n v="6800"/>
  </r>
  <r>
    <n v="50"/>
    <x v="1"/>
    <x v="1"/>
    <x v="2"/>
    <s v="Office 2010"/>
    <n v="250"/>
    <n v="22"/>
    <x v="2"/>
    <n v="4675"/>
  </r>
  <r>
    <n v="51"/>
    <x v="1"/>
    <x v="2"/>
    <x v="0"/>
    <s v="Office 2010"/>
    <n v="250"/>
    <n v="16"/>
    <x v="2"/>
    <n v="3400"/>
  </r>
  <r>
    <n v="52"/>
    <x v="1"/>
    <x v="0"/>
    <x v="0"/>
    <s v="Office 2010"/>
    <n v="250"/>
    <n v="16"/>
    <x v="2"/>
    <n v="3400"/>
  </r>
  <r>
    <n v="53"/>
    <x v="1"/>
    <x v="1"/>
    <x v="1"/>
    <s v="Office 2010"/>
    <n v="250"/>
    <n v="19"/>
    <x v="2"/>
    <n v="4037.5"/>
  </r>
  <r>
    <n v="54"/>
    <x v="1"/>
    <x v="2"/>
    <x v="1"/>
    <s v="Office 2010"/>
    <n v="250"/>
    <n v="24"/>
    <x v="2"/>
    <n v="5100"/>
  </r>
  <r>
    <n v="55"/>
    <x v="1"/>
    <x v="0"/>
    <x v="0"/>
    <s v="Office 2010"/>
    <n v="250"/>
    <n v="21"/>
    <x v="2"/>
    <n v="4462.5"/>
  </r>
  <r>
    <n v="56"/>
    <x v="1"/>
    <x v="1"/>
    <x v="1"/>
    <s v="Office 2010"/>
    <n v="250"/>
    <n v="22"/>
    <x v="2"/>
    <n v="4675"/>
  </r>
  <r>
    <n v="57"/>
    <x v="1"/>
    <x v="2"/>
    <x v="1"/>
    <s v="Office 2010"/>
    <n v="250"/>
    <n v="24"/>
    <x v="2"/>
    <n v="5100"/>
  </r>
  <r>
    <n v="58"/>
    <x v="1"/>
    <x v="0"/>
    <x v="2"/>
    <s v="Office 2010"/>
    <n v="250"/>
    <n v="25"/>
    <x v="2"/>
    <n v="5312.5"/>
  </r>
  <r>
    <n v="59"/>
    <x v="1"/>
    <x v="1"/>
    <x v="2"/>
    <s v="Office 2010"/>
    <n v="250"/>
    <n v="21"/>
    <x v="2"/>
    <n v="4462.5"/>
  </r>
  <r>
    <n v="60"/>
    <x v="1"/>
    <x v="2"/>
    <x v="0"/>
    <s v="Office 2010"/>
    <n v="250"/>
    <n v="51"/>
    <x v="2"/>
    <n v="10837.5"/>
  </r>
  <r>
    <n v="61"/>
    <x v="1"/>
    <x v="0"/>
    <x v="0"/>
    <s v="Office 2010"/>
    <n v="250"/>
    <n v="11"/>
    <x v="2"/>
    <n v="2337.5"/>
  </r>
  <r>
    <n v="62"/>
    <x v="1"/>
    <x v="1"/>
    <x v="1"/>
    <s v="Office 2010"/>
    <n v="250"/>
    <n v="16"/>
    <x v="2"/>
    <n v="3400"/>
  </r>
  <r>
    <n v="63"/>
    <x v="1"/>
    <x v="2"/>
    <x v="2"/>
    <s v="Office 2010"/>
    <n v="250"/>
    <n v="16"/>
    <x v="2"/>
    <n v="3400"/>
  </r>
  <r>
    <n v="64"/>
    <x v="1"/>
    <x v="0"/>
    <x v="0"/>
    <s v="Office 2010"/>
    <n v="250"/>
    <n v="7"/>
    <x v="1"/>
    <n v="1531.25"/>
  </r>
  <r>
    <n v="65"/>
    <x v="1"/>
    <x v="1"/>
    <x v="1"/>
    <s v="Office 2010"/>
    <n v="250"/>
    <n v="2"/>
    <x v="0"/>
    <n v="450"/>
  </r>
  <r>
    <n v="66"/>
    <x v="1"/>
    <x v="2"/>
    <x v="2"/>
    <s v="Office 2010"/>
    <n v="250"/>
    <n v="4"/>
    <x v="1"/>
    <n v="875"/>
  </r>
  <r>
    <n v="67"/>
    <x v="1"/>
    <x v="0"/>
    <x v="0"/>
    <s v="Office 2010"/>
    <n v="250"/>
    <n v="7"/>
    <x v="1"/>
    <n v="1531.25"/>
  </r>
  <r>
    <n v="68"/>
    <x v="1"/>
    <x v="1"/>
    <x v="1"/>
    <s v="Office 2010"/>
    <n v="250"/>
    <n v="32"/>
    <x v="2"/>
    <n v="6800"/>
  </r>
  <r>
    <n v="69"/>
    <x v="1"/>
    <x v="2"/>
    <x v="2"/>
    <s v="Office 2010"/>
    <n v="250"/>
    <n v="33"/>
    <x v="2"/>
    <n v="7012.5"/>
  </r>
  <r>
    <n v="70"/>
    <x v="1"/>
    <x v="0"/>
    <x v="0"/>
    <s v="Office 2010"/>
    <n v="250"/>
    <n v="63"/>
    <x v="2"/>
    <n v="13387.5"/>
  </r>
  <r>
    <n v="71"/>
    <x v="1"/>
    <x v="1"/>
    <x v="1"/>
    <s v="Office 2010"/>
    <n v="250"/>
    <n v="6"/>
    <x v="1"/>
    <n v="1312.5"/>
  </r>
  <r>
    <n v="72"/>
    <x v="1"/>
    <x v="2"/>
    <x v="2"/>
    <s v="Office 2010"/>
    <n v="250"/>
    <n v="8"/>
    <x v="2"/>
    <n v="1700"/>
  </r>
  <r>
    <n v="73"/>
    <x v="1"/>
    <x v="0"/>
    <x v="0"/>
    <s v="Office 2010"/>
    <n v="250"/>
    <n v="55"/>
    <x v="2"/>
    <n v="11687.5"/>
  </r>
  <r>
    <n v="74"/>
    <x v="1"/>
    <x v="1"/>
    <x v="1"/>
    <s v="Office 2010"/>
    <n v="250"/>
    <n v="3"/>
    <x v="1"/>
    <n v="656.25"/>
  </r>
  <r>
    <n v="75"/>
    <x v="1"/>
    <x v="2"/>
    <x v="2"/>
    <s v="Office 2010"/>
    <n v="250"/>
    <n v="32"/>
    <x v="2"/>
    <n v="6800"/>
  </r>
  <r>
    <n v="76"/>
    <x v="1"/>
    <x v="0"/>
    <x v="0"/>
    <s v="Office 2010"/>
    <n v="250"/>
    <n v="34"/>
    <x v="2"/>
    <n v="7225"/>
  </r>
  <r>
    <n v="77"/>
    <x v="1"/>
    <x v="1"/>
    <x v="1"/>
    <s v="Office 2010"/>
    <n v="250"/>
    <n v="35"/>
    <x v="2"/>
    <n v="7437.5"/>
  </r>
  <r>
    <n v="78"/>
    <x v="1"/>
    <x v="2"/>
    <x v="2"/>
    <s v="Office 2010"/>
    <n v="250"/>
    <n v="9"/>
    <x v="2"/>
    <n v="1912.5"/>
  </r>
  <r>
    <n v="79"/>
    <x v="1"/>
    <x v="0"/>
    <x v="0"/>
    <s v="Office 2010"/>
    <n v="250"/>
    <n v="5"/>
    <x v="1"/>
    <n v="1093.75"/>
  </r>
  <r>
    <n v="80"/>
    <x v="1"/>
    <x v="1"/>
    <x v="1"/>
    <s v="Office 2010"/>
    <n v="250"/>
    <n v="2"/>
    <x v="0"/>
    <n v="450"/>
  </r>
  <r>
    <n v="81"/>
    <x v="1"/>
    <x v="2"/>
    <x v="2"/>
    <s v="Office 2010"/>
    <n v="250"/>
    <n v="3"/>
    <x v="1"/>
    <n v="656.25"/>
  </r>
  <r>
    <n v="82"/>
    <x v="1"/>
    <x v="0"/>
    <x v="0"/>
    <s v="Office 2010"/>
    <n v="250"/>
    <n v="12"/>
    <x v="2"/>
    <n v="2550"/>
  </r>
  <r>
    <n v="83"/>
    <x v="1"/>
    <x v="1"/>
    <x v="1"/>
    <s v="Office 2010"/>
    <n v="250"/>
    <n v="42"/>
    <x v="2"/>
    <n v="8925"/>
  </r>
  <r>
    <n v="84"/>
    <x v="1"/>
    <x v="2"/>
    <x v="2"/>
    <s v="Office 2010"/>
    <n v="250"/>
    <n v="21"/>
    <x v="2"/>
    <n v="4462.5"/>
  </r>
  <r>
    <n v="85"/>
    <x v="1"/>
    <x v="0"/>
    <x v="0"/>
    <s v="Office 2010"/>
    <n v="250"/>
    <n v="12"/>
    <x v="2"/>
    <n v="2550"/>
  </r>
  <r>
    <n v="86"/>
    <x v="1"/>
    <x v="1"/>
    <x v="1"/>
    <s v="Office 2010"/>
    <n v="250"/>
    <n v="2"/>
    <x v="0"/>
    <n v="450"/>
  </r>
  <r>
    <n v="87"/>
    <x v="1"/>
    <x v="2"/>
    <x v="2"/>
    <s v="Office 2010"/>
    <n v="250"/>
    <n v="24"/>
    <x v="2"/>
    <n v="5100"/>
  </r>
  <r>
    <n v="88"/>
    <x v="1"/>
    <x v="0"/>
    <x v="0"/>
    <s v="Office 2010"/>
    <n v="250"/>
    <n v="21"/>
    <x v="2"/>
    <n v="4462.5"/>
  </r>
  <r>
    <n v="89"/>
    <x v="1"/>
    <x v="1"/>
    <x v="1"/>
    <s v="Office 2010"/>
    <n v="250"/>
    <n v="23"/>
    <x v="2"/>
    <n v="4887.5"/>
  </r>
  <r>
    <n v="90"/>
    <x v="1"/>
    <x v="2"/>
    <x v="2"/>
    <s v="Office 2010"/>
    <n v="250"/>
    <n v="24"/>
    <x v="2"/>
    <n v="5100"/>
  </r>
  <r>
    <n v="91"/>
    <x v="1"/>
    <x v="0"/>
    <x v="0"/>
    <s v="Office 2010"/>
    <n v="250"/>
    <n v="12"/>
    <x v="2"/>
    <n v="2550"/>
  </r>
  <r>
    <n v="92"/>
    <x v="1"/>
    <x v="1"/>
    <x v="1"/>
    <s v="Office 2010"/>
    <n v="250"/>
    <n v="24"/>
    <x v="2"/>
    <n v="5100"/>
  </r>
  <r>
    <n v="93"/>
    <x v="1"/>
    <x v="2"/>
    <x v="2"/>
    <s v="Office 2010"/>
    <n v="250"/>
    <n v="5"/>
    <x v="1"/>
    <n v="1093.75"/>
  </r>
  <r>
    <n v="94"/>
    <x v="1"/>
    <x v="0"/>
    <x v="0"/>
    <s v="Office 2010"/>
    <n v="250"/>
    <n v="3"/>
    <x v="1"/>
    <n v="656.25"/>
  </r>
  <r>
    <n v="95"/>
    <x v="1"/>
    <x v="1"/>
    <x v="1"/>
    <s v="Office 2010"/>
    <n v="250"/>
    <n v="6"/>
    <x v="1"/>
    <n v="1312.5"/>
  </r>
  <r>
    <n v="96"/>
    <x v="1"/>
    <x v="2"/>
    <x v="2"/>
    <s v="Office 2010"/>
    <n v="250"/>
    <n v="7"/>
    <x v="1"/>
    <n v="1531.25"/>
  </r>
  <r>
    <n v="97"/>
    <x v="2"/>
    <x v="0"/>
    <x v="0"/>
    <s v="Office 2010"/>
    <n v="250"/>
    <n v="3"/>
    <x v="1"/>
    <n v="656.25"/>
  </r>
  <r>
    <n v="98"/>
    <x v="2"/>
    <x v="1"/>
    <x v="1"/>
    <s v="Office 2010"/>
    <n v="250"/>
    <n v="6"/>
    <x v="1"/>
    <n v="1312.5"/>
  </r>
  <r>
    <n v="99"/>
    <x v="2"/>
    <x v="2"/>
    <x v="2"/>
    <s v="Office 2010"/>
    <n v="250"/>
    <n v="7"/>
    <x v="1"/>
    <n v="1531.25"/>
  </r>
  <r>
    <n v="100"/>
    <x v="2"/>
    <x v="0"/>
    <x v="0"/>
    <s v="Office 2010"/>
    <n v="250"/>
    <n v="6"/>
    <x v="1"/>
    <n v="1312.5"/>
  </r>
  <r>
    <n v="101"/>
    <x v="2"/>
    <x v="1"/>
    <x v="1"/>
    <s v="Office 2010"/>
    <n v="250"/>
    <n v="3"/>
    <x v="1"/>
    <n v="656.25"/>
  </r>
  <r>
    <n v="102"/>
    <x v="2"/>
    <x v="2"/>
    <x v="2"/>
    <s v="Office 2010"/>
    <n v="250"/>
    <n v="9"/>
    <x v="2"/>
    <n v="1912.5"/>
  </r>
  <r>
    <n v="103"/>
    <x v="2"/>
    <x v="0"/>
    <x v="0"/>
    <s v="Office 2010"/>
    <n v="250"/>
    <n v="5"/>
    <x v="1"/>
    <n v="1093.75"/>
  </r>
  <r>
    <n v="104"/>
    <x v="2"/>
    <x v="1"/>
    <x v="1"/>
    <s v="Office 2010"/>
    <n v="250"/>
    <n v="2"/>
    <x v="0"/>
    <n v="450"/>
  </r>
  <r>
    <n v="105"/>
    <x v="2"/>
    <x v="2"/>
    <x v="2"/>
    <s v="Office 2010"/>
    <n v="250"/>
    <n v="3"/>
    <x v="1"/>
    <n v="656.25"/>
  </r>
  <r>
    <n v="106"/>
    <x v="2"/>
    <x v="0"/>
    <x v="0"/>
    <s v="Office 2010"/>
    <n v="250"/>
    <n v="12"/>
    <x v="2"/>
    <n v="2550"/>
  </r>
  <r>
    <n v="107"/>
    <x v="2"/>
    <x v="1"/>
    <x v="1"/>
    <s v="Office 2010"/>
    <n v="250"/>
    <n v="42"/>
    <x v="2"/>
    <n v="8925"/>
  </r>
  <r>
    <n v="108"/>
    <x v="2"/>
    <x v="2"/>
    <x v="2"/>
    <s v="Office 2010"/>
    <n v="250"/>
    <n v="21"/>
    <x v="2"/>
    <n v="4462.5"/>
  </r>
  <r>
    <n v="109"/>
    <x v="2"/>
    <x v="0"/>
    <x v="0"/>
    <s v="Office 2010"/>
    <n v="250"/>
    <n v="12"/>
    <x v="2"/>
    <n v="2550"/>
  </r>
  <r>
    <n v="110"/>
    <x v="2"/>
    <x v="1"/>
    <x v="1"/>
    <s v="Office 2010"/>
    <n v="250"/>
    <n v="2"/>
    <x v="0"/>
    <n v="450"/>
  </r>
  <r>
    <n v="111"/>
    <x v="2"/>
    <x v="2"/>
    <x v="2"/>
    <s v="Office 2010"/>
    <n v="250"/>
    <n v="24"/>
    <x v="2"/>
    <n v="5100"/>
  </r>
  <r>
    <n v="112"/>
    <x v="2"/>
    <x v="0"/>
    <x v="0"/>
    <s v="Office 2010"/>
    <n v="250"/>
    <n v="21"/>
    <x v="2"/>
    <n v="4462.5"/>
  </r>
  <r>
    <n v="113"/>
    <x v="2"/>
    <x v="1"/>
    <x v="1"/>
    <s v="Office 2010"/>
    <n v="250"/>
    <n v="23"/>
    <x v="2"/>
    <n v="4887.5"/>
  </r>
  <r>
    <n v="114"/>
    <x v="2"/>
    <x v="2"/>
    <x v="2"/>
    <s v="Office 2010"/>
    <n v="250"/>
    <n v="24"/>
    <x v="2"/>
    <n v="5100"/>
  </r>
  <r>
    <n v="115"/>
    <x v="2"/>
    <x v="0"/>
    <x v="0"/>
    <s v="Office 2010"/>
    <n v="250"/>
    <n v="12"/>
    <x v="2"/>
    <n v="2550"/>
  </r>
  <r>
    <n v="116"/>
    <x v="2"/>
    <x v="1"/>
    <x v="1"/>
    <s v="Office 2010"/>
    <n v="250"/>
    <n v="24"/>
    <x v="2"/>
    <n v="5100"/>
  </r>
  <r>
    <n v="117"/>
    <x v="2"/>
    <x v="2"/>
    <x v="2"/>
    <s v="Office 2010"/>
    <n v="250"/>
    <n v="5"/>
    <x v="1"/>
    <n v="1093.75"/>
  </r>
  <r>
    <n v="118"/>
    <x v="2"/>
    <x v="0"/>
    <x v="0"/>
    <s v="Office 2010"/>
    <n v="250"/>
    <n v="3"/>
    <x v="1"/>
    <n v="656.25"/>
  </r>
  <r>
    <n v="119"/>
    <x v="2"/>
    <x v="1"/>
    <x v="1"/>
    <s v="Office 2010"/>
    <n v="250"/>
    <n v="6"/>
    <x v="1"/>
    <n v="1312.5"/>
  </r>
  <r>
    <n v="120"/>
    <x v="2"/>
    <x v="2"/>
    <x v="2"/>
    <s v="Office 2010"/>
    <n v="250"/>
    <n v="7"/>
    <x v="1"/>
    <n v="1531.25"/>
  </r>
  <r>
    <n v="121"/>
    <x v="2"/>
    <x v="0"/>
    <x v="0"/>
    <s v="Office 2010"/>
    <n v="250"/>
    <n v="3"/>
    <x v="1"/>
    <n v="656.25"/>
  </r>
  <r>
    <n v="122"/>
    <x v="2"/>
    <x v="1"/>
    <x v="1"/>
    <s v="Office 2010"/>
    <n v="250"/>
    <n v="6"/>
    <x v="1"/>
    <n v="1312.5"/>
  </r>
  <r>
    <n v="123"/>
    <x v="2"/>
    <x v="2"/>
    <x v="2"/>
    <s v="Office 2010"/>
    <n v="250"/>
    <n v="7"/>
    <x v="1"/>
    <n v="1531.25"/>
  </r>
  <r>
    <n v="124"/>
    <x v="2"/>
    <x v="0"/>
    <x v="0"/>
    <s v="Office 2010"/>
    <n v="250"/>
    <n v="6"/>
    <x v="1"/>
    <n v="1312.5"/>
  </r>
  <r>
    <n v="125"/>
    <x v="2"/>
    <x v="1"/>
    <x v="1"/>
    <s v="Office 2010"/>
    <n v="250"/>
    <n v="3"/>
    <x v="1"/>
    <n v="656.25"/>
  </r>
  <r>
    <n v="126"/>
    <x v="2"/>
    <x v="2"/>
    <x v="2"/>
    <s v="Office 2010"/>
    <n v="250"/>
    <n v="23"/>
    <x v="2"/>
    <n v="4887.5"/>
  </r>
  <r>
    <n v="127"/>
    <x v="2"/>
    <x v="0"/>
    <x v="0"/>
    <s v="Office 2010"/>
    <n v="250"/>
    <n v="32"/>
    <x v="2"/>
    <n v="6800"/>
  </r>
  <r>
    <n v="128"/>
    <x v="2"/>
    <x v="1"/>
    <x v="1"/>
    <s v="Office 2010"/>
    <n v="250"/>
    <n v="33"/>
    <x v="2"/>
    <n v="7012.5"/>
  </r>
  <r>
    <n v="129"/>
    <x v="2"/>
    <x v="2"/>
    <x v="2"/>
    <s v="Office 2010"/>
    <n v="250"/>
    <n v="3"/>
    <x v="1"/>
    <n v="656.25"/>
  </r>
  <r>
    <n v="130"/>
    <x v="2"/>
    <x v="0"/>
    <x v="0"/>
    <s v="Office 2010"/>
    <n v="250"/>
    <n v="63"/>
    <x v="2"/>
    <n v="13387.5"/>
  </r>
  <r>
    <n v="131"/>
    <x v="2"/>
    <x v="1"/>
    <x v="1"/>
    <s v="Office 2010"/>
    <n v="250"/>
    <n v="3"/>
    <x v="1"/>
    <n v="656.25"/>
  </r>
  <r>
    <n v="132"/>
    <x v="2"/>
    <x v="2"/>
    <x v="2"/>
    <s v="Office 2010"/>
    <n v="250"/>
    <n v="23"/>
    <x v="2"/>
    <n v="4887.5"/>
  </r>
  <r>
    <n v="133"/>
    <x v="2"/>
    <x v="0"/>
    <x v="0"/>
    <s v="Office 2010"/>
    <n v="250"/>
    <n v="65"/>
    <x v="2"/>
    <n v="13812.5"/>
  </r>
  <r>
    <n v="134"/>
    <x v="2"/>
    <x v="1"/>
    <x v="1"/>
    <s v="Office 2010"/>
    <n v="250"/>
    <n v="3"/>
    <x v="1"/>
    <n v="656.25"/>
  </r>
  <r>
    <n v="135"/>
    <x v="2"/>
    <x v="2"/>
    <x v="2"/>
    <s v="Office 2010"/>
    <n v="250"/>
    <n v="2"/>
    <x v="0"/>
    <n v="450"/>
  </r>
  <r>
    <n v="136"/>
    <x v="2"/>
    <x v="0"/>
    <x v="0"/>
    <s v="Office 2010"/>
    <n v="250"/>
    <n v="3"/>
    <x v="1"/>
    <n v="656.25"/>
  </r>
  <r>
    <n v="137"/>
    <x v="2"/>
    <x v="1"/>
    <x v="1"/>
    <s v="Office 2010"/>
    <n v="250"/>
    <n v="35"/>
    <x v="2"/>
    <n v="7437.5"/>
  </r>
  <r>
    <n v="138"/>
    <x v="2"/>
    <x v="2"/>
    <x v="2"/>
    <s v="Office 2010"/>
    <n v="250"/>
    <n v="19"/>
    <x v="2"/>
    <n v="4037.5"/>
  </r>
  <r>
    <n v="139"/>
    <x v="2"/>
    <x v="0"/>
    <x v="0"/>
    <s v="Office 2010"/>
    <n v="250"/>
    <n v="25"/>
    <x v="2"/>
    <n v="5312.5"/>
  </r>
  <r>
    <n v="140"/>
    <x v="2"/>
    <x v="1"/>
    <x v="1"/>
    <s v="Office 2010"/>
    <n v="250"/>
    <n v="23"/>
    <x v="2"/>
    <n v="4887.5"/>
  </r>
  <r>
    <n v="141"/>
    <x v="2"/>
    <x v="2"/>
    <x v="2"/>
    <s v="Office 2010"/>
    <n v="250"/>
    <n v="8"/>
    <x v="2"/>
    <n v="1700"/>
  </r>
  <r>
    <n v="142"/>
    <x v="2"/>
    <x v="0"/>
    <x v="0"/>
    <s v="Office 2010"/>
    <n v="250"/>
    <n v="52"/>
    <x v="2"/>
    <n v="11050"/>
  </r>
  <r>
    <n v="143"/>
    <x v="2"/>
    <x v="1"/>
    <x v="1"/>
    <s v="Office 2010"/>
    <n v="250"/>
    <n v="2"/>
    <x v="0"/>
    <n v="450"/>
  </r>
  <r>
    <n v="144"/>
    <x v="2"/>
    <x v="2"/>
    <x v="2"/>
    <s v="Office 2010"/>
    <n v="250"/>
    <n v="4"/>
    <x v="1"/>
    <n v="875"/>
  </r>
  <r>
    <n v="145"/>
    <x v="2"/>
    <x v="0"/>
    <x v="0"/>
    <s v="Office 2010"/>
    <n v="250"/>
    <n v="7"/>
    <x v="1"/>
    <n v="1531.25"/>
  </r>
  <r>
    <n v="146"/>
    <x v="2"/>
    <x v="1"/>
    <x v="1"/>
    <s v="Office 2010"/>
    <n v="250"/>
    <n v="8"/>
    <x v="2"/>
    <n v="1700"/>
  </r>
  <r>
    <n v="147"/>
    <x v="2"/>
    <x v="2"/>
    <x v="2"/>
    <s v="Office 2010"/>
    <n v="250"/>
    <n v="4"/>
    <x v="1"/>
    <n v="875"/>
  </r>
  <r>
    <n v="148"/>
    <x v="3"/>
    <x v="0"/>
    <x v="0"/>
    <s v="Office 2010"/>
    <n v="250"/>
    <n v="32"/>
    <x v="2"/>
    <n v="6800"/>
  </r>
  <r>
    <n v="149"/>
    <x v="3"/>
    <x v="1"/>
    <x v="1"/>
    <s v="Office 2010"/>
    <n v="250"/>
    <n v="22"/>
    <x v="2"/>
    <n v="4675"/>
  </r>
  <r>
    <n v="150"/>
    <x v="3"/>
    <x v="2"/>
    <x v="2"/>
    <s v="Office 2010"/>
    <n v="250"/>
    <n v="16"/>
    <x v="2"/>
    <n v="3400"/>
  </r>
  <r>
    <n v="151"/>
    <x v="3"/>
    <x v="0"/>
    <x v="0"/>
    <s v="Office 2010"/>
    <n v="250"/>
    <n v="16"/>
    <x v="2"/>
    <n v="3400"/>
  </r>
  <r>
    <n v="152"/>
    <x v="3"/>
    <x v="1"/>
    <x v="1"/>
    <s v="Office 2010"/>
    <n v="250"/>
    <n v="19"/>
    <x v="2"/>
    <n v="4037.5"/>
  </r>
  <r>
    <n v="153"/>
    <x v="3"/>
    <x v="2"/>
    <x v="2"/>
    <s v="Office 2010"/>
    <n v="250"/>
    <n v="24"/>
    <x v="2"/>
    <n v="5100"/>
  </r>
  <r>
    <n v="154"/>
    <x v="3"/>
    <x v="0"/>
    <x v="0"/>
    <s v="Office 2010"/>
    <n v="250"/>
    <n v="21"/>
    <x v="2"/>
    <n v="4462.5"/>
  </r>
  <r>
    <n v="155"/>
    <x v="3"/>
    <x v="1"/>
    <x v="1"/>
    <s v="Office 2010"/>
    <n v="250"/>
    <n v="22"/>
    <x v="2"/>
    <n v="4675"/>
  </r>
  <r>
    <n v="156"/>
    <x v="3"/>
    <x v="2"/>
    <x v="2"/>
    <s v="Office 2010"/>
    <n v="250"/>
    <n v="24"/>
    <x v="2"/>
    <n v="5100"/>
  </r>
  <r>
    <n v="157"/>
    <x v="3"/>
    <x v="0"/>
    <x v="0"/>
    <s v="Office 2010"/>
    <n v="250"/>
    <n v="25"/>
    <x v="2"/>
    <n v="5312.5"/>
  </r>
  <r>
    <n v="158"/>
    <x v="3"/>
    <x v="1"/>
    <x v="1"/>
    <s v="Office 2010"/>
    <n v="250"/>
    <n v="21"/>
    <x v="2"/>
    <n v="4462.5"/>
  </r>
  <r>
    <n v="159"/>
    <x v="3"/>
    <x v="2"/>
    <x v="2"/>
    <s v="Office 2010"/>
    <n v="250"/>
    <n v="51"/>
    <x v="2"/>
    <n v="10837.5"/>
  </r>
  <r>
    <n v="160"/>
    <x v="3"/>
    <x v="0"/>
    <x v="0"/>
    <s v="Office 2010"/>
    <n v="250"/>
    <n v="11"/>
    <x v="2"/>
    <n v="2337.5"/>
  </r>
  <r>
    <n v="161"/>
    <x v="3"/>
    <x v="1"/>
    <x v="1"/>
    <s v="Office 2010"/>
    <n v="250"/>
    <n v="16"/>
    <x v="2"/>
    <n v="3400"/>
  </r>
  <r>
    <n v="162"/>
    <x v="3"/>
    <x v="2"/>
    <x v="2"/>
    <s v="Office 2010"/>
    <n v="250"/>
    <n v="16"/>
    <x v="2"/>
    <n v="3400"/>
  </r>
  <r>
    <n v="163"/>
    <x v="3"/>
    <x v="0"/>
    <x v="0"/>
    <s v="Office 2010"/>
    <n v="250"/>
    <n v="7"/>
    <x v="1"/>
    <n v="1531.25"/>
  </r>
  <r>
    <n v="164"/>
    <x v="3"/>
    <x v="1"/>
    <x v="1"/>
    <s v="Office 2010"/>
    <n v="250"/>
    <n v="2"/>
    <x v="0"/>
    <n v="450"/>
  </r>
  <r>
    <n v="165"/>
    <x v="3"/>
    <x v="2"/>
    <x v="2"/>
    <s v="Office 2010"/>
    <n v="250"/>
    <n v="9"/>
    <x v="2"/>
    <n v="1912.5"/>
  </r>
  <r>
    <n v="166"/>
    <x v="4"/>
    <x v="0"/>
    <x v="0"/>
    <s v="Office 2010"/>
    <n v="250"/>
    <n v="5"/>
    <x v="1"/>
    <n v="1093.75"/>
  </r>
  <r>
    <n v="167"/>
    <x v="4"/>
    <x v="1"/>
    <x v="1"/>
    <s v="Office 2010"/>
    <n v="250"/>
    <n v="2"/>
    <x v="0"/>
    <n v="450"/>
  </r>
  <r>
    <n v="168"/>
    <x v="4"/>
    <x v="2"/>
    <x v="2"/>
    <s v="Office 2010"/>
    <n v="250"/>
    <n v="3"/>
    <x v="1"/>
    <n v="656.25"/>
  </r>
  <r>
    <n v="169"/>
    <x v="4"/>
    <x v="0"/>
    <x v="0"/>
    <s v="Office 2010"/>
    <n v="250"/>
    <n v="12"/>
    <x v="2"/>
    <n v="2550"/>
  </r>
  <r>
    <n v="170"/>
    <x v="4"/>
    <x v="1"/>
    <x v="1"/>
    <s v="Office 2010"/>
    <n v="250"/>
    <n v="42"/>
    <x v="2"/>
    <n v="8925"/>
  </r>
  <r>
    <n v="171"/>
    <x v="4"/>
    <x v="2"/>
    <x v="2"/>
    <s v="Office 2010"/>
    <n v="250"/>
    <n v="21"/>
    <x v="2"/>
    <n v="4462.5"/>
  </r>
  <r>
    <n v="172"/>
    <x v="4"/>
    <x v="0"/>
    <x v="0"/>
    <s v="Office 2010"/>
    <n v="250"/>
    <n v="12"/>
    <x v="2"/>
    <n v="2550"/>
  </r>
  <r>
    <n v="173"/>
    <x v="4"/>
    <x v="1"/>
    <x v="1"/>
    <s v="Office 2010"/>
    <n v="250"/>
    <n v="2"/>
    <x v="0"/>
    <n v="450"/>
  </r>
  <r>
    <n v="174"/>
    <x v="4"/>
    <x v="2"/>
    <x v="2"/>
    <s v="Office 2010"/>
    <n v="250"/>
    <n v="24"/>
    <x v="2"/>
    <n v="5100"/>
  </r>
  <r>
    <n v="175"/>
    <x v="4"/>
    <x v="0"/>
    <x v="0"/>
    <s v="Office 2010"/>
    <n v="250"/>
    <n v="21"/>
    <x v="2"/>
    <n v="4462.5"/>
  </r>
  <r>
    <n v="176"/>
    <x v="4"/>
    <x v="1"/>
    <x v="1"/>
    <s v="Office 2010"/>
    <n v="250"/>
    <n v="23"/>
    <x v="2"/>
    <n v="4887.5"/>
  </r>
  <r>
    <n v="177"/>
    <x v="4"/>
    <x v="2"/>
    <x v="2"/>
    <s v="Office 2010"/>
    <n v="250"/>
    <n v="24"/>
    <x v="2"/>
    <n v="5100"/>
  </r>
  <r>
    <n v="178"/>
    <x v="4"/>
    <x v="0"/>
    <x v="0"/>
    <s v="Office 2010"/>
    <n v="250"/>
    <n v="12"/>
    <x v="2"/>
    <n v="2550"/>
  </r>
  <r>
    <n v="179"/>
    <x v="4"/>
    <x v="1"/>
    <x v="1"/>
    <s v="Office 2010"/>
    <n v="250"/>
    <n v="24"/>
    <x v="2"/>
    <n v="5100"/>
  </r>
  <r>
    <n v="180"/>
    <x v="4"/>
    <x v="2"/>
    <x v="2"/>
    <s v="Office 2010"/>
    <n v="250"/>
    <n v="5"/>
    <x v="1"/>
    <n v="1093.75"/>
  </r>
  <r>
    <n v="181"/>
    <x v="4"/>
    <x v="0"/>
    <x v="0"/>
    <s v="Office 2010"/>
    <n v="250"/>
    <n v="3"/>
    <x v="1"/>
    <n v="656.25"/>
  </r>
  <r>
    <n v="182"/>
    <x v="4"/>
    <x v="1"/>
    <x v="1"/>
    <s v="Office 2010"/>
    <n v="250"/>
    <n v="6"/>
    <x v="1"/>
    <n v="1312.5"/>
  </r>
  <r>
    <n v="183"/>
    <x v="4"/>
    <x v="2"/>
    <x v="2"/>
    <s v="Office 2010"/>
    <n v="250"/>
    <n v="7"/>
    <x v="1"/>
    <n v="1531.25"/>
  </r>
  <r>
    <n v="184"/>
    <x v="4"/>
    <x v="0"/>
    <x v="0"/>
    <s v="Office 2010"/>
    <n v="250"/>
    <n v="3"/>
    <x v="1"/>
    <n v="656.25"/>
  </r>
  <r>
    <n v="185"/>
    <x v="4"/>
    <x v="1"/>
    <x v="1"/>
    <s v="Office 2010"/>
    <n v="250"/>
    <n v="6"/>
    <x v="1"/>
    <n v="1312.5"/>
  </r>
  <r>
    <n v="186"/>
    <x v="4"/>
    <x v="2"/>
    <x v="2"/>
    <s v="Office 2010"/>
    <n v="250"/>
    <n v="7"/>
    <x v="1"/>
    <n v="1531.25"/>
  </r>
  <r>
    <n v="187"/>
    <x v="4"/>
    <x v="0"/>
    <x v="0"/>
    <s v="Office 2010"/>
    <n v="250"/>
    <n v="6"/>
    <x v="1"/>
    <n v="1312.5"/>
  </r>
  <r>
    <n v="188"/>
    <x v="4"/>
    <x v="1"/>
    <x v="1"/>
    <s v="Office 2010"/>
    <n v="250"/>
    <n v="3"/>
    <x v="1"/>
    <n v="656.25"/>
  </r>
  <r>
    <n v="189"/>
    <x v="4"/>
    <x v="2"/>
    <x v="2"/>
    <s v="Office 2010"/>
    <n v="250"/>
    <n v="23"/>
    <x v="2"/>
    <n v="4887.5"/>
  </r>
  <r>
    <n v="190"/>
    <x v="4"/>
    <x v="0"/>
    <x v="0"/>
    <s v="Office 2010"/>
    <n v="250"/>
    <n v="32"/>
    <x v="2"/>
    <n v="6800"/>
  </r>
  <r>
    <n v="191"/>
    <x v="4"/>
    <x v="1"/>
    <x v="1"/>
    <s v="Office 2010"/>
    <n v="250"/>
    <n v="33"/>
    <x v="2"/>
    <n v="7012.5"/>
  </r>
  <r>
    <n v="192"/>
    <x v="4"/>
    <x v="2"/>
    <x v="2"/>
    <s v="Office 2010"/>
    <n v="250"/>
    <n v="3"/>
    <x v="1"/>
    <n v="656.25"/>
  </r>
  <r>
    <n v="193"/>
    <x v="4"/>
    <x v="0"/>
    <x v="0"/>
    <s v="Office 2010"/>
    <n v="250"/>
    <n v="63"/>
    <x v="2"/>
    <n v="13387.5"/>
  </r>
  <r>
    <n v="194"/>
    <x v="4"/>
    <x v="1"/>
    <x v="1"/>
    <s v="Office 2010"/>
    <n v="250"/>
    <n v="3"/>
    <x v="1"/>
    <n v="656.25"/>
  </r>
  <r>
    <n v="195"/>
    <x v="4"/>
    <x v="2"/>
    <x v="2"/>
    <s v="Office 2010"/>
    <n v="250"/>
    <n v="23"/>
    <x v="2"/>
    <n v="4887.5"/>
  </r>
  <r>
    <n v="196"/>
    <x v="4"/>
    <x v="0"/>
    <x v="0"/>
    <s v="Office 2010"/>
    <n v="250"/>
    <n v="65"/>
    <x v="2"/>
    <n v="13812.5"/>
  </r>
  <r>
    <n v="197"/>
    <x v="4"/>
    <x v="1"/>
    <x v="1"/>
    <s v="Office 2010"/>
    <n v="250"/>
    <n v="3"/>
    <x v="1"/>
    <n v="656.25"/>
  </r>
  <r>
    <n v="198"/>
    <x v="4"/>
    <x v="2"/>
    <x v="2"/>
    <s v="Office 2010"/>
    <n v="250"/>
    <n v="2"/>
    <x v="0"/>
    <n v="450"/>
  </r>
  <r>
    <n v="199"/>
    <x v="4"/>
    <x v="0"/>
    <x v="0"/>
    <s v="Office 2010"/>
    <n v="250"/>
    <n v="3"/>
    <x v="1"/>
    <n v="656.25"/>
  </r>
  <r>
    <n v="200"/>
    <x v="4"/>
    <x v="1"/>
    <x v="1"/>
    <s v="Office 2010"/>
    <n v="250"/>
    <n v="35"/>
    <x v="2"/>
    <n v="7437.5"/>
  </r>
  <r>
    <n v="201"/>
    <x v="4"/>
    <x v="2"/>
    <x v="2"/>
    <s v="Office 2010"/>
    <n v="250"/>
    <n v="19"/>
    <x v="2"/>
    <n v="4037.5"/>
  </r>
  <r>
    <n v="202"/>
    <x v="4"/>
    <x v="0"/>
    <x v="0"/>
    <s v="Office 2010"/>
    <n v="250"/>
    <n v="25"/>
    <x v="2"/>
    <n v="5312.5"/>
  </r>
  <r>
    <n v="203"/>
    <x v="4"/>
    <x v="1"/>
    <x v="1"/>
    <s v="Office 2010"/>
    <n v="250"/>
    <n v="23"/>
    <x v="2"/>
    <n v="4887.5"/>
  </r>
  <r>
    <n v="204"/>
    <x v="4"/>
    <x v="2"/>
    <x v="2"/>
    <s v="Office 2010"/>
    <n v="250"/>
    <n v="8"/>
    <x v="2"/>
    <n v="1700"/>
  </r>
  <r>
    <n v="205"/>
    <x v="4"/>
    <x v="0"/>
    <x v="0"/>
    <s v="Office 2010"/>
    <n v="250"/>
    <n v="52"/>
    <x v="2"/>
    <n v="11050"/>
  </r>
  <r>
    <n v="206"/>
    <x v="4"/>
    <x v="1"/>
    <x v="1"/>
    <s v="Office 2010"/>
    <n v="250"/>
    <n v="2"/>
    <x v="0"/>
    <n v="450"/>
  </r>
  <r>
    <n v="207"/>
    <x v="4"/>
    <x v="2"/>
    <x v="2"/>
    <s v="Office 2010"/>
    <n v="250"/>
    <n v="4"/>
    <x v="1"/>
    <n v="875"/>
  </r>
  <r>
    <n v="208"/>
    <x v="4"/>
    <x v="0"/>
    <x v="0"/>
    <s v="Office 2010"/>
    <n v="250"/>
    <n v="7"/>
    <x v="1"/>
    <n v="1531.25"/>
  </r>
  <r>
    <n v="209"/>
    <x v="4"/>
    <x v="1"/>
    <x v="1"/>
    <s v="Office 2010"/>
    <n v="250"/>
    <n v="8"/>
    <x v="2"/>
    <n v="1700"/>
  </r>
  <r>
    <n v="210"/>
    <x v="4"/>
    <x v="2"/>
    <x v="2"/>
    <s v="Office 2010"/>
    <n v="250"/>
    <n v="4"/>
    <x v="1"/>
    <n v="875"/>
  </r>
  <r>
    <n v="211"/>
    <x v="4"/>
    <x v="0"/>
    <x v="0"/>
    <s v="Office 2010"/>
    <n v="250"/>
    <n v="32"/>
    <x v="2"/>
    <n v="6800"/>
  </r>
  <r>
    <n v="212"/>
    <x v="4"/>
    <x v="1"/>
    <x v="1"/>
    <s v="Office 2010"/>
    <n v="250"/>
    <n v="22"/>
    <x v="2"/>
    <n v="4675"/>
  </r>
  <r>
    <n v="213"/>
    <x v="4"/>
    <x v="2"/>
    <x v="2"/>
    <s v="Office 2010"/>
    <n v="250"/>
    <n v="16"/>
    <x v="2"/>
    <n v="3400"/>
  </r>
  <r>
    <n v="214"/>
    <x v="4"/>
    <x v="0"/>
    <x v="0"/>
    <s v="Office 2010"/>
    <n v="250"/>
    <n v="16"/>
    <x v="2"/>
    <n v="3400"/>
  </r>
  <r>
    <n v="215"/>
    <x v="4"/>
    <x v="1"/>
    <x v="1"/>
    <s v="Office 2010"/>
    <n v="250"/>
    <n v="19"/>
    <x v="2"/>
    <n v="4037.5"/>
  </r>
  <r>
    <n v="216"/>
    <x v="4"/>
    <x v="2"/>
    <x v="2"/>
    <s v="Office 2010"/>
    <n v="250"/>
    <n v="24"/>
    <x v="2"/>
    <n v="5100"/>
  </r>
  <r>
    <n v="217"/>
    <x v="4"/>
    <x v="0"/>
    <x v="0"/>
    <s v="Office 2010"/>
    <n v="250"/>
    <n v="21"/>
    <x v="2"/>
    <n v="4462.5"/>
  </r>
  <r>
    <n v="218"/>
    <x v="4"/>
    <x v="1"/>
    <x v="1"/>
    <s v="Office 2010"/>
    <n v="250"/>
    <n v="22"/>
    <x v="2"/>
    <n v="4675"/>
  </r>
  <r>
    <n v="219"/>
    <x v="4"/>
    <x v="2"/>
    <x v="2"/>
    <s v="Office 2010"/>
    <n v="250"/>
    <n v="24"/>
    <x v="2"/>
    <n v="5100"/>
  </r>
  <r>
    <n v="220"/>
    <x v="4"/>
    <x v="0"/>
    <x v="0"/>
    <s v="Office 2010"/>
    <n v="250"/>
    <n v="25"/>
    <x v="2"/>
    <n v="5312.5"/>
  </r>
  <r>
    <n v="221"/>
    <x v="4"/>
    <x v="1"/>
    <x v="1"/>
    <s v="Office 2010"/>
    <n v="250"/>
    <n v="21"/>
    <x v="2"/>
    <n v="4462.5"/>
  </r>
  <r>
    <n v="222"/>
    <x v="4"/>
    <x v="2"/>
    <x v="2"/>
    <s v="Office 2010"/>
    <n v="250"/>
    <n v="51"/>
    <x v="2"/>
    <n v="10837.5"/>
  </r>
  <r>
    <n v="223"/>
    <x v="4"/>
    <x v="0"/>
    <x v="0"/>
    <s v="Office 2010"/>
    <n v="250"/>
    <n v="11"/>
    <x v="2"/>
    <n v="2337.5"/>
  </r>
  <r>
    <n v="224"/>
    <x v="4"/>
    <x v="1"/>
    <x v="1"/>
    <s v="Office 2010"/>
    <n v="250"/>
    <n v="16"/>
    <x v="2"/>
    <n v="3400"/>
  </r>
  <r>
    <n v="225"/>
    <x v="4"/>
    <x v="2"/>
    <x v="2"/>
    <s v="Office 2010"/>
    <n v="250"/>
    <n v="16"/>
    <x v="2"/>
    <n v="3400"/>
  </r>
  <r>
    <n v="226"/>
    <x v="4"/>
    <x v="0"/>
    <x v="0"/>
    <s v="Office 2010"/>
    <n v="250"/>
    <n v="9"/>
    <x v="2"/>
    <n v="1912.5"/>
  </r>
  <r>
    <n v="227"/>
    <x v="4"/>
    <x v="1"/>
    <x v="1"/>
    <s v="Office 2010"/>
    <n v="250"/>
    <n v="5"/>
    <x v="1"/>
    <n v="1093.75"/>
  </r>
  <r>
    <n v="228"/>
    <x v="4"/>
    <x v="2"/>
    <x v="2"/>
    <s v="Office 2010"/>
    <n v="250"/>
    <n v="2"/>
    <x v="0"/>
    <n v="450"/>
  </r>
  <r>
    <n v="229"/>
    <x v="4"/>
    <x v="0"/>
    <x v="0"/>
    <s v="Office 2010"/>
    <n v="250"/>
    <n v="3"/>
    <x v="1"/>
    <n v="656.25"/>
  </r>
  <r>
    <n v="230"/>
    <x v="4"/>
    <x v="1"/>
    <x v="1"/>
    <s v="Office 2010"/>
    <n v="250"/>
    <n v="12"/>
    <x v="2"/>
    <n v="2550"/>
  </r>
  <r>
    <n v="231"/>
    <x v="4"/>
    <x v="2"/>
    <x v="2"/>
    <s v="Office 2010"/>
    <n v="250"/>
    <n v="42"/>
    <x v="2"/>
    <n v="8925"/>
  </r>
  <r>
    <n v="232"/>
    <x v="4"/>
    <x v="0"/>
    <x v="0"/>
    <s v="Office 2010"/>
    <n v="250"/>
    <n v="21"/>
    <x v="2"/>
    <n v="4462.5"/>
  </r>
  <r>
    <n v="233"/>
    <x v="4"/>
    <x v="1"/>
    <x v="1"/>
    <s v="Office 2010"/>
    <n v="250"/>
    <n v="12"/>
    <x v="2"/>
    <n v="2550"/>
  </r>
  <r>
    <n v="234"/>
    <x v="4"/>
    <x v="2"/>
    <x v="2"/>
    <s v="Office 2010"/>
    <n v="250"/>
    <n v="2"/>
    <x v="0"/>
    <n v="450"/>
  </r>
  <r>
    <n v="235"/>
    <x v="4"/>
    <x v="0"/>
    <x v="0"/>
    <s v="Office 2010"/>
    <n v="250"/>
    <n v="24"/>
    <x v="2"/>
    <n v="5100"/>
  </r>
  <r>
    <n v="236"/>
    <x v="4"/>
    <x v="1"/>
    <x v="1"/>
    <s v="Office 2010"/>
    <n v="250"/>
    <n v="21"/>
    <x v="2"/>
    <n v="4462.5"/>
  </r>
  <r>
    <n v="237"/>
    <x v="4"/>
    <x v="2"/>
    <x v="2"/>
    <s v="Office 2010"/>
    <n v="250"/>
    <n v="23"/>
    <x v="2"/>
    <n v="4887.5"/>
  </r>
  <r>
    <n v="238"/>
    <x v="4"/>
    <x v="0"/>
    <x v="0"/>
    <s v="Office 2010"/>
    <n v="250"/>
    <n v="24"/>
    <x v="2"/>
    <n v="5100"/>
  </r>
  <r>
    <n v="239"/>
    <x v="4"/>
    <x v="1"/>
    <x v="1"/>
    <s v="Office 2010"/>
    <n v="250"/>
    <n v="12"/>
    <x v="2"/>
    <n v="2550"/>
  </r>
  <r>
    <n v="240"/>
    <x v="4"/>
    <x v="2"/>
    <x v="2"/>
    <s v="Office 2010"/>
    <n v="250"/>
    <n v="24"/>
    <x v="2"/>
    <n v="5100"/>
  </r>
  <r>
    <n v="241"/>
    <x v="4"/>
    <x v="0"/>
    <x v="0"/>
    <s v="Office 2010"/>
    <n v="250"/>
    <n v="5"/>
    <x v="1"/>
    <n v="1093.75"/>
  </r>
  <r>
    <n v="242"/>
    <x v="4"/>
    <x v="1"/>
    <x v="1"/>
    <s v="Office 2010"/>
    <n v="250"/>
    <n v="3"/>
    <x v="1"/>
    <n v="656.25"/>
  </r>
  <r>
    <n v="243"/>
    <x v="4"/>
    <x v="2"/>
    <x v="2"/>
    <s v="Office 2010"/>
    <n v="250"/>
    <n v="6"/>
    <x v="1"/>
    <n v="1312.5"/>
  </r>
  <r>
    <n v="244"/>
    <x v="5"/>
    <x v="0"/>
    <x v="0"/>
    <s v="Office 2010"/>
    <n v="250"/>
    <n v="7"/>
    <x v="1"/>
    <n v="1531.25"/>
  </r>
  <r>
    <n v="245"/>
    <x v="5"/>
    <x v="1"/>
    <x v="1"/>
    <s v="Office 2010"/>
    <n v="250"/>
    <n v="3"/>
    <x v="1"/>
    <n v="656.25"/>
  </r>
  <r>
    <n v="246"/>
    <x v="5"/>
    <x v="2"/>
    <x v="1"/>
    <s v="Office 2010"/>
    <n v="250"/>
    <n v="6"/>
    <x v="1"/>
    <n v="1312.5"/>
  </r>
  <r>
    <n v="247"/>
    <x v="5"/>
    <x v="0"/>
    <x v="0"/>
    <s v="Office 2010"/>
    <n v="250"/>
    <n v="7"/>
    <x v="1"/>
    <n v="1531.25"/>
  </r>
  <r>
    <n v="248"/>
    <x v="5"/>
    <x v="1"/>
    <x v="1"/>
    <s v="Office 2010"/>
    <n v="250"/>
    <n v="6"/>
    <x v="1"/>
    <n v="1312.5"/>
  </r>
  <r>
    <n v="249"/>
    <x v="5"/>
    <x v="2"/>
    <x v="2"/>
    <s v="Office 2010"/>
    <n v="250"/>
    <n v="3"/>
    <x v="1"/>
    <n v="656.25"/>
  </r>
  <r>
    <n v="250"/>
    <x v="5"/>
    <x v="0"/>
    <x v="0"/>
    <s v="Office 2010"/>
    <n v="250"/>
    <n v="23"/>
    <x v="2"/>
    <n v="4887.5"/>
  </r>
  <r>
    <n v="251"/>
    <x v="5"/>
    <x v="1"/>
    <x v="1"/>
    <s v="Office 2010"/>
    <n v="250"/>
    <n v="32"/>
    <x v="2"/>
    <n v="6800"/>
  </r>
  <r>
    <n v="252"/>
    <x v="5"/>
    <x v="2"/>
    <x v="2"/>
    <s v="Office 2010"/>
    <n v="250"/>
    <n v="33"/>
    <x v="2"/>
    <n v="7012.5"/>
  </r>
  <r>
    <n v="253"/>
    <x v="5"/>
    <x v="0"/>
    <x v="0"/>
    <s v="Office 2010"/>
    <n v="250"/>
    <n v="3"/>
    <x v="1"/>
    <n v="656.25"/>
  </r>
  <r>
    <n v="254"/>
    <x v="5"/>
    <x v="1"/>
    <x v="1"/>
    <s v="Office 2010"/>
    <n v="250"/>
    <n v="63"/>
    <x v="2"/>
    <n v="13387.5"/>
  </r>
  <r>
    <n v="255"/>
    <x v="5"/>
    <x v="2"/>
    <x v="2"/>
    <s v="Office 2010"/>
    <n v="250"/>
    <n v="3"/>
    <x v="1"/>
    <n v="656.25"/>
  </r>
  <r>
    <n v="256"/>
    <x v="5"/>
    <x v="0"/>
    <x v="0"/>
    <s v="Office 2010"/>
    <n v="250"/>
    <n v="23"/>
    <x v="2"/>
    <n v="4887.5"/>
  </r>
  <r>
    <n v="257"/>
    <x v="5"/>
    <x v="1"/>
    <x v="1"/>
    <s v="Office 2010"/>
    <n v="250"/>
    <n v="65"/>
    <x v="2"/>
    <n v="13812.5"/>
  </r>
  <r>
    <n v="258"/>
    <x v="5"/>
    <x v="2"/>
    <x v="2"/>
    <s v="Office 2010"/>
    <n v="250"/>
    <n v="3"/>
    <x v="1"/>
    <n v="656.25"/>
  </r>
  <r>
    <n v="259"/>
    <x v="5"/>
    <x v="0"/>
    <x v="0"/>
    <s v="Office 2010"/>
    <n v="250"/>
    <n v="2"/>
    <x v="0"/>
    <n v="450"/>
  </r>
  <r>
    <n v="260"/>
    <x v="5"/>
    <x v="1"/>
    <x v="1"/>
    <s v="Office 2010"/>
    <n v="250"/>
    <n v="3"/>
    <x v="1"/>
    <n v="656.25"/>
  </r>
  <r>
    <n v="261"/>
    <x v="5"/>
    <x v="2"/>
    <x v="2"/>
    <s v="Office 2010"/>
    <n v="250"/>
    <n v="35"/>
    <x v="2"/>
    <n v="7437.5"/>
  </r>
  <r>
    <n v="262"/>
    <x v="5"/>
    <x v="0"/>
    <x v="0"/>
    <s v="Office 2010"/>
    <n v="250"/>
    <n v="19"/>
    <x v="2"/>
    <n v="4037.5"/>
  </r>
  <r>
    <n v="263"/>
    <x v="5"/>
    <x v="1"/>
    <x v="1"/>
    <s v="Office 2010"/>
    <n v="250"/>
    <n v="25"/>
    <x v="2"/>
    <n v="5312.5"/>
  </r>
  <r>
    <n v="264"/>
    <x v="5"/>
    <x v="2"/>
    <x v="2"/>
    <s v="Office 2010"/>
    <n v="250"/>
    <n v="23"/>
    <x v="2"/>
    <n v="4887.5"/>
  </r>
  <r>
    <n v="265"/>
    <x v="5"/>
    <x v="0"/>
    <x v="0"/>
    <s v="Office 2010"/>
    <n v="250"/>
    <n v="8"/>
    <x v="2"/>
    <n v="1700"/>
  </r>
  <r>
    <n v="266"/>
    <x v="5"/>
    <x v="1"/>
    <x v="1"/>
    <s v="Office 2010"/>
    <n v="250"/>
    <n v="52"/>
    <x v="2"/>
    <n v="11050"/>
  </r>
  <r>
    <n v="267"/>
    <x v="5"/>
    <x v="2"/>
    <x v="2"/>
    <s v="Office 2010"/>
    <n v="250"/>
    <n v="2"/>
    <x v="0"/>
    <n v="450"/>
  </r>
  <r>
    <n v="268"/>
    <x v="5"/>
    <x v="0"/>
    <x v="0"/>
    <s v="Office 2010"/>
    <n v="250"/>
    <n v="4"/>
    <x v="1"/>
    <n v="875"/>
  </r>
  <r>
    <n v="269"/>
    <x v="5"/>
    <x v="1"/>
    <x v="1"/>
    <s v="Office 2010"/>
    <n v="250"/>
    <n v="7"/>
    <x v="1"/>
    <n v="1531.25"/>
  </r>
  <r>
    <n v="270"/>
    <x v="5"/>
    <x v="2"/>
    <x v="2"/>
    <s v="Office 2010"/>
    <n v="250"/>
    <n v="8"/>
    <x v="2"/>
    <n v="1700"/>
  </r>
  <r>
    <n v="271"/>
    <x v="5"/>
    <x v="0"/>
    <x v="0"/>
    <s v="Office 2010"/>
    <n v="250"/>
    <n v="4"/>
    <x v="1"/>
    <n v="875"/>
  </r>
  <r>
    <n v="272"/>
    <x v="5"/>
    <x v="1"/>
    <x v="1"/>
    <s v="Office 2010"/>
    <n v="250"/>
    <n v="32"/>
    <x v="2"/>
    <n v="6800"/>
  </r>
  <r>
    <n v="273"/>
    <x v="5"/>
    <x v="2"/>
    <x v="2"/>
    <s v="Office 2010"/>
    <n v="250"/>
    <n v="22"/>
    <x v="2"/>
    <n v="4675"/>
  </r>
  <r>
    <n v="274"/>
    <x v="5"/>
    <x v="0"/>
    <x v="0"/>
    <s v="Office 2010"/>
    <n v="250"/>
    <n v="16"/>
    <x v="2"/>
    <n v="3400"/>
  </r>
  <r>
    <n v="275"/>
    <x v="5"/>
    <x v="1"/>
    <x v="1"/>
    <s v="Office 2010"/>
    <n v="250"/>
    <n v="16"/>
    <x v="2"/>
    <n v="3400"/>
  </r>
  <r>
    <n v="276"/>
    <x v="5"/>
    <x v="2"/>
    <x v="2"/>
    <s v="Office 2010"/>
    <n v="250"/>
    <n v="19"/>
    <x v="2"/>
    <n v="4037.5"/>
  </r>
  <r>
    <n v="277"/>
    <x v="5"/>
    <x v="0"/>
    <x v="0"/>
    <s v="Office 2010"/>
    <n v="250"/>
    <n v="24"/>
    <x v="2"/>
    <n v="5100"/>
  </r>
  <r>
    <n v="278"/>
    <x v="5"/>
    <x v="1"/>
    <x v="1"/>
    <s v="Office 2010"/>
    <n v="250"/>
    <n v="21"/>
    <x v="2"/>
    <n v="4462.5"/>
  </r>
  <r>
    <n v="279"/>
    <x v="5"/>
    <x v="2"/>
    <x v="2"/>
    <s v="Office 2010"/>
    <n v="250"/>
    <n v="22"/>
    <x v="2"/>
    <n v="4675"/>
  </r>
  <r>
    <n v="280"/>
    <x v="5"/>
    <x v="0"/>
    <x v="0"/>
    <s v="Office 2010"/>
    <n v="250"/>
    <n v="24"/>
    <x v="2"/>
    <n v="5100"/>
  </r>
  <r>
    <n v="281"/>
    <x v="5"/>
    <x v="1"/>
    <x v="1"/>
    <s v="Office 2010"/>
    <n v="250"/>
    <n v="25"/>
    <x v="2"/>
    <n v="5312.5"/>
  </r>
  <r>
    <n v="282"/>
    <x v="5"/>
    <x v="2"/>
    <x v="2"/>
    <s v="Office 2010"/>
    <n v="250"/>
    <n v="21"/>
    <x v="2"/>
    <n v="4462.5"/>
  </r>
  <r>
    <n v="283"/>
    <x v="5"/>
    <x v="0"/>
    <x v="0"/>
    <s v="Office 2010"/>
    <n v="250"/>
    <n v="51"/>
    <x v="2"/>
    <n v="10837.5"/>
  </r>
  <r>
    <n v="284"/>
    <x v="5"/>
    <x v="1"/>
    <x v="1"/>
    <s v="Office 2010"/>
    <n v="250"/>
    <n v="11"/>
    <x v="2"/>
    <n v="2337.5"/>
  </r>
  <r>
    <n v="285"/>
    <x v="5"/>
    <x v="2"/>
    <x v="2"/>
    <s v="Office 2010"/>
    <n v="250"/>
    <n v="16"/>
    <x v="2"/>
    <n v="3400"/>
  </r>
  <r>
    <n v="286"/>
    <x v="5"/>
    <x v="0"/>
    <x v="0"/>
    <s v="Office 2010"/>
    <n v="250"/>
    <n v="16"/>
    <x v="2"/>
    <n v="3400"/>
  </r>
  <r>
    <n v="287"/>
    <x v="5"/>
    <x v="1"/>
    <x v="1"/>
    <s v="Office 2010"/>
    <n v="250"/>
    <n v="7"/>
    <x v="1"/>
    <n v="1531.25"/>
  </r>
  <r>
    <n v="288"/>
    <x v="5"/>
    <x v="2"/>
    <x v="2"/>
    <s v="Office 2010"/>
    <n v="250"/>
    <n v="2"/>
    <x v="0"/>
    <n v="450"/>
  </r>
  <r>
    <n v="289"/>
    <x v="5"/>
    <x v="0"/>
    <x v="0"/>
    <s v="Office 2010"/>
    <n v="250"/>
    <n v="4"/>
    <x v="1"/>
    <n v="875"/>
  </r>
  <r>
    <n v="290"/>
    <x v="5"/>
    <x v="1"/>
    <x v="1"/>
    <s v="Office 2010"/>
    <n v="250"/>
    <n v="7"/>
    <x v="1"/>
    <n v="1531.25"/>
  </r>
  <r>
    <n v="291"/>
    <x v="5"/>
    <x v="2"/>
    <x v="2"/>
    <s v="Office 2010"/>
    <n v="250"/>
    <n v="32"/>
    <x v="2"/>
    <n v="6800"/>
  </r>
  <r>
    <n v="292"/>
    <x v="5"/>
    <x v="0"/>
    <x v="0"/>
    <s v="Office 2010"/>
    <n v="250"/>
    <n v="33"/>
    <x v="2"/>
    <n v="7012.5"/>
  </r>
  <r>
    <n v="293"/>
    <x v="5"/>
    <x v="1"/>
    <x v="1"/>
    <s v="Office 2010"/>
    <n v="250"/>
    <n v="63"/>
    <x v="2"/>
    <n v="13387.5"/>
  </r>
  <r>
    <n v="294"/>
    <x v="5"/>
    <x v="2"/>
    <x v="2"/>
    <s v="Office 2010"/>
    <n v="250"/>
    <n v="6"/>
    <x v="1"/>
    <n v="1312.5"/>
  </r>
  <r>
    <n v="295"/>
    <x v="5"/>
    <x v="0"/>
    <x v="0"/>
    <s v="Office 2010"/>
    <n v="250"/>
    <n v="8"/>
    <x v="2"/>
    <n v="1700"/>
  </r>
  <r>
    <n v="296"/>
    <x v="5"/>
    <x v="1"/>
    <x v="1"/>
    <s v="Office 2010"/>
    <n v="250"/>
    <n v="55"/>
    <x v="2"/>
    <n v="11687.5"/>
  </r>
  <r>
    <n v="297"/>
    <x v="5"/>
    <x v="2"/>
    <x v="2"/>
    <s v="Office 2010"/>
    <n v="250"/>
    <n v="3"/>
    <x v="1"/>
    <n v="656.25"/>
  </r>
  <r>
    <n v="298"/>
    <x v="5"/>
    <x v="0"/>
    <x v="0"/>
    <s v="Office 2010"/>
    <n v="250"/>
    <n v="32"/>
    <x v="2"/>
    <n v="6800"/>
  </r>
  <r>
    <n v="299"/>
    <x v="5"/>
    <x v="1"/>
    <x v="1"/>
    <s v="Office 2010"/>
    <n v="250"/>
    <n v="34"/>
    <x v="2"/>
    <n v="7225"/>
  </r>
  <r>
    <n v="300"/>
    <x v="5"/>
    <x v="2"/>
    <x v="2"/>
    <s v="Office 2010"/>
    <n v="250"/>
    <n v="35"/>
    <x v="2"/>
    <n v="7437.5"/>
  </r>
  <r>
    <n v="301"/>
    <x v="5"/>
    <x v="0"/>
    <x v="0"/>
    <s v="Office 2010"/>
    <n v="250"/>
    <n v="42"/>
    <x v="2"/>
    <n v="8925"/>
  </r>
  <r>
    <n v="302"/>
    <x v="5"/>
    <x v="1"/>
    <x v="1"/>
    <s v="Office 2010"/>
    <n v="250"/>
    <n v="21"/>
    <x v="2"/>
    <n v="4462.5"/>
  </r>
  <r>
    <n v="303"/>
    <x v="5"/>
    <x v="2"/>
    <x v="2"/>
    <s v="Office 2010"/>
    <n v="250"/>
    <n v="12"/>
    <x v="2"/>
    <n v="2550"/>
  </r>
  <r>
    <n v="304"/>
    <x v="5"/>
    <x v="0"/>
    <x v="0"/>
    <s v="Office 2010"/>
    <n v="250"/>
    <n v="2"/>
    <x v="0"/>
    <n v="450"/>
  </r>
  <r>
    <n v="305"/>
    <x v="5"/>
    <x v="1"/>
    <x v="1"/>
    <s v="Office 2010"/>
    <n v="250"/>
    <n v="24"/>
    <x v="2"/>
    <n v="5100"/>
  </r>
  <r>
    <n v="306"/>
    <x v="5"/>
    <x v="2"/>
    <x v="2"/>
    <s v="Office 2010"/>
    <n v="250"/>
    <n v="21"/>
    <x v="2"/>
    <n v="4462.5"/>
  </r>
  <r>
    <n v="307"/>
    <x v="5"/>
    <x v="0"/>
    <x v="0"/>
    <s v="Office 2010"/>
    <n v="250"/>
    <n v="23"/>
    <x v="2"/>
    <n v="4887.5"/>
  </r>
  <r>
    <n v="308"/>
    <x v="5"/>
    <x v="1"/>
    <x v="1"/>
    <s v="Office 2010"/>
    <n v="250"/>
    <n v="24"/>
    <x v="2"/>
    <n v="5100"/>
  </r>
  <r>
    <n v="309"/>
    <x v="5"/>
    <x v="2"/>
    <x v="2"/>
    <s v="Office 2010"/>
    <n v="250"/>
    <n v="12"/>
    <x v="2"/>
    <n v="2550"/>
  </r>
  <r>
    <n v="310"/>
    <x v="5"/>
    <x v="0"/>
    <x v="0"/>
    <s v="Office 2010"/>
    <n v="250"/>
    <n v="24"/>
    <x v="2"/>
    <n v="5100"/>
  </r>
  <r>
    <n v="311"/>
    <x v="5"/>
    <x v="1"/>
    <x v="1"/>
    <s v="Office 2010"/>
    <n v="250"/>
    <n v="5"/>
    <x v="1"/>
    <n v="1093.75"/>
  </r>
  <r>
    <n v="312"/>
    <x v="5"/>
    <x v="2"/>
    <x v="2"/>
    <s v="Office 2010"/>
    <n v="250"/>
    <n v="3"/>
    <x v="1"/>
    <n v="656.25"/>
  </r>
  <r>
    <n v="313"/>
    <x v="5"/>
    <x v="0"/>
    <x v="0"/>
    <s v="Office 2010"/>
    <n v="250"/>
    <n v="6"/>
    <x v="1"/>
    <n v="1312.5"/>
  </r>
  <r>
    <n v="314"/>
    <x v="5"/>
    <x v="1"/>
    <x v="1"/>
    <s v="Office 2010"/>
    <n v="250"/>
    <n v="7"/>
    <x v="1"/>
    <n v="1531.25"/>
  </r>
  <r>
    <n v="315"/>
    <x v="5"/>
    <x v="2"/>
    <x v="2"/>
    <s v="Office 2010"/>
    <n v="250"/>
    <n v="3"/>
    <x v="1"/>
    <n v="656.25"/>
  </r>
  <r>
    <n v="316"/>
    <x v="5"/>
    <x v="0"/>
    <x v="0"/>
    <s v="Office 2010"/>
    <n v="250"/>
    <n v="6"/>
    <x v="1"/>
    <n v="1312.5"/>
  </r>
  <r>
    <n v="317"/>
    <x v="5"/>
    <x v="1"/>
    <x v="1"/>
    <s v="Office 2010"/>
    <n v="250"/>
    <n v="7"/>
    <x v="1"/>
    <n v="1531.25"/>
  </r>
  <r>
    <n v="318"/>
    <x v="5"/>
    <x v="2"/>
    <x v="2"/>
    <s v="Office 2010"/>
    <n v="250"/>
    <n v="6"/>
    <x v="1"/>
    <n v="1312.5"/>
  </r>
  <r>
    <n v="319"/>
    <x v="5"/>
    <x v="0"/>
    <x v="0"/>
    <s v="Office 2010"/>
    <n v="250"/>
    <n v="3"/>
    <x v="1"/>
    <n v="656.25"/>
  </r>
  <r>
    <n v="320"/>
    <x v="5"/>
    <x v="1"/>
    <x v="1"/>
    <s v="Office 2010"/>
    <n v="250"/>
    <n v="23"/>
    <x v="2"/>
    <n v="4887.5"/>
  </r>
  <r>
    <n v="321"/>
    <x v="5"/>
    <x v="2"/>
    <x v="2"/>
    <s v="Office 2010"/>
    <n v="250"/>
    <n v="32"/>
    <x v="2"/>
    <n v="6800"/>
  </r>
  <r>
    <n v="322"/>
    <x v="5"/>
    <x v="0"/>
    <x v="0"/>
    <s v="Office 2010"/>
    <n v="250"/>
    <n v="33"/>
    <x v="2"/>
    <n v="7012.5"/>
  </r>
  <r>
    <n v="323"/>
    <x v="5"/>
    <x v="1"/>
    <x v="1"/>
    <s v="Office 2010"/>
    <n v="250"/>
    <n v="3"/>
    <x v="1"/>
    <n v="656.25"/>
  </r>
  <r>
    <n v="324"/>
    <x v="5"/>
    <x v="2"/>
    <x v="1"/>
    <s v="Office 2010"/>
    <n v="250"/>
    <n v="63"/>
    <x v="2"/>
    <n v="13387.5"/>
  </r>
  <r>
    <n v="325"/>
    <x v="5"/>
    <x v="0"/>
    <x v="0"/>
    <s v="Office 2010"/>
    <n v="250"/>
    <n v="3"/>
    <x v="1"/>
    <n v="656.25"/>
  </r>
  <r>
    <n v="326"/>
    <x v="5"/>
    <x v="1"/>
    <x v="1"/>
    <s v="Office 2010"/>
    <n v="250"/>
    <n v="23"/>
    <x v="2"/>
    <n v="4887.5"/>
  </r>
  <r>
    <n v="327"/>
    <x v="6"/>
    <x v="2"/>
    <x v="2"/>
    <s v="Office 2010"/>
    <n v="250"/>
    <n v="65"/>
    <x v="2"/>
    <n v="13812.5"/>
  </r>
  <r>
    <n v="328"/>
    <x v="6"/>
    <x v="0"/>
    <x v="0"/>
    <s v="Office 2010"/>
    <n v="250"/>
    <n v="3"/>
    <x v="1"/>
    <n v="656.25"/>
  </r>
  <r>
    <n v="329"/>
    <x v="6"/>
    <x v="1"/>
    <x v="1"/>
    <s v="Office 2010"/>
    <n v="250"/>
    <n v="2"/>
    <x v="0"/>
    <n v="450"/>
  </r>
  <r>
    <n v="330"/>
    <x v="6"/>
    <x v="2"/>
    <x v="2"/>
    <s v="Office 2010"/>
    <n v="250"/>
    <n v="3"/>
    <x v="1"/>
    <n v="656.25"/>
  </r>
  <r>
    <n v="331"/>
    <x v="6"/>
    <x v="0"/>
    <x v="0"/>
    <s v="Office 2010"/>
    <n v="250"/>
    <n v="35"/>
    <x v="2"/>
    <n v="7437.5"/>
  </r>
  <r>
    <n v="332"/>
    <x v="6"/>
    <x v="1"/>
    <x v="1"/>
    <s v="Office 2010"/>
    <n v="250"/>
    <n v="19"/>
    <x v="2"/>
    <n v="4037.5"/>
  </r>
  <r>
    <n v="333"/>
    <x v="6"/>
    <x v="2"/>
    <x v="2"/>
    <s v="Office 2010"/>
    <n v="250"/>
    <n v="25"/>
    <x v="2"/>
    <n v="5312.5"/>
  </r>
  <r>
    <n v="334"/>
    <x v="6"/>
    <x v="0"/>
    <x v="0"/>
    <s v="Office 2010"/>
    <n v="250"/>
    <n v="23"/>
    <x v="2"/>
    <n v="4887.5"/>
  </r>
  <r>
    <n v="335"/>
    <x v="6"/>
    <x v="1"/>
    <x v="1"/>
    <s v="Office 2010"/>
    <n v="250"/>
    <n v="8"/>
    <x v="2"/>
    <n v="1700"/>
  </r>
  <r>
    <n v="336"/>
    <x v="6"/>
    <x v="2"/>
    <x v="2"/>
    <s v="Office 2010"/>
    <n v="250"/>
    <n v="52"/>
    <x v="2"/>
    <n v="11050"/>
  </r>
  <r>
    <n v="337"/>
    <x v="6"/>
    <x v="0"/>
    <x v="0"/>
    <s v="Office 2010"/>
    <n v="250"/>
    <n v="2"/>
    <x v="0"/>
    <n v="450"/>
  </r>
  <r>
    <n v="338"/>
    <x v="6"/>
    <x v="1"/>
    <x v="1"/>
    <s v="Office 2010"/>
    <n v="250"/>
    <n v="4"/>
    <x v="1"/>
    <n v="875"/>
  </r>
  <r>
    <n v="339"/>
    <x v="6"/>
    <x v="2"/>
    <x v="2"/>
    <s v="Office 2010"/>
    <n v="250"/>
    <n v="7"/>
    <x v="1"/>
    <n v="1531.25"/>
  </r>
  <r>
    <n v="340"/>
    <x v="6"/>
    <x v="0"/>
    <x v="0"/>
    <s v="Office 2010"/>
    <n v="250"/>
    <n v="8"/>
    <x v="2"/>
    <n v="1700"/>
  </r>
  <r>
    <n v="341"/>
    <x v="6"/>
    <x v="1"/>
    <x v="1"/>
    <s v="Office 2010"/>
    <n v="250"/>
    <n v="4"/>
    <x v="1"/>
    <n v="875"/>
  </r>
  <r>
    <n v="342"/>
    <x v="6"/>
    <x v="2"/>
    <x v="2"/>
    <s v="Office 2010"/>
    <n v="250"/>
    <n v="32"/>
    <x v="2"/>
    <n v="6800"/>
  </r>
  <r>
    <n v="343"/>
    <x v="6"/>
    <x v="0"/>
    <x v="0"/>
    <s v="Office 2010"/>
    <n v="250"/>
    <n v="22"/>
    <x v="2"/>
    <n v="4675"/>
  </r>
  <r>
    <n v="344"/>
    <x v="6"/>
    <x v="1"/>
    <x v="1"/>
    <s v="Office 2010"/>
    <n v="250"/>
    <n v="16"/>
    <x v="2"/>
    <n v="3400"/>
  </r>
  <r>
    <n v="345"/>
    <x v="6"/>
    <x v="2"/>
    <x v="2"/>
    <s v="Office 2010"/>
    <n v="250"/>
    <n v="16"/>
    <x v="2"/>
    <n v="3400"/>
  </r>
  <r>
    <n v="346"/>
    <x v="6"/>
    <x v="0"/>
    <x v="0"/>
    <s v="Office 2010"/>
    <n v="250"/>
    <n v="19"/>
    <x v="2"/>
    <n v="4037.5"/>
  </r>
  <r>
    <n v="347"/>
    <x v="6"/>
    <x v="1"/>
    <x v="1"/>
    <s v="Office 2010"/>
    <n v="250"/>
    <n v="24"/>
    <x v="2"/>
    <n v="5100"/>
  </r>
  <r>
    <n v="348"/>
    <x v="6"/>
    <x v="2"/>
    <x v="2"/>
    <s v="Office 2010"/>
    <n v="250"/>
    <n v="21"/>
    <x v="2"/>
    <n v="4462.5"/>
  </r>
  <r>
    <n v="349"/>
    <x v="6"/>
    <x v="0"/>
    <x v="0"/>
    <s v="Office 2010"/>
    <n v="250"/>
    <n v="22"/>
    <x v="2"/>
    <n v="4675"/>
  </r>
  <r>
    <n v="350"/>
    <x v="6"/>
    <x v="1"/>
    <x v="1"/>
    <s v="Office 2010"/>
    <n v="250"/>
    <n v="24"/>
    <x v="2"/>
    <n v="5100"/>
  </r>
  <r>
    <n v="351"/>
    <x v="6"/>
    <x v="2"/>
    <x v="2"/>
    <s v="Office 2010"/>
    <n v="250"/>
    <n v="25"/>
    <x v="2"/>
    <n v="5312.5"/>
  </r>
  <r>
    <n v="352"/>
    <x v="6"/>
    <x v="0"/>
    <x v="0"/>
    <s v="Office 2010"/>
    <n v="250"/>
    <n v="21"/>
    <x v="2"/>
    <n v="4462.5"/>
  </r>
  <r>
    <n v="353"/>
    <x v="6"/>
    <x v="1"/>
    <x v="1"/>
    <s v="Office 2010"/>
    <n v="250"/>
    <n v="51"/>
    <x v="2"/>
    <n v="10837.5"/>
  </r>
  <r>
    <n v="354"/>
    <x v="6"/>
    <x v="2"/>
    <x v="2"/>
    <s v="Office 2010"/>
    <n v="250"/>
    <n v="11"/>
    <x v="2"/>
    <n v="2337.5"/>
  </r>
  <r>
    <n v="355"/>
    <x v="6"/>
    <x v="0"/>
    <x v="0"/>
    <s v="Office 2010"/>
    <n v="250"/>
    <n v="16"/>
    <x v="2"/>
    <n v="3400"/>
  </r>
  <r>
    <n v="356"/>
    <x v="6"/>
    <x v="1"/>
    <x v="1"/>
    <s v="Office 2010"/>
    <n v="250"/>
    <n v="16"/>
    <x v="2"/>
    <n v="3400"/>
  </r>
  <r>
    <n v="357"/>
    <x v="6"/>
    <x v="2"/>
    <x v="2"/>
    <s v="Office 2010"/>
    <n v="250"/>
    <n v="7"/>
    <x v="1"/>
    <n v="1531.25"/>
  </r>
  <r>
    <n v="358"/>
    <x v="6"/>
    <x v="0"/>
    <x v="0"/>
    <s v="Office 2010"/>
    <n v="250"/>
    <n v="2"/>
    <x v="0"/>
    <n v="450"/>
  </r>
  <r>
    <n v="359"/>
    <x v="6"/>
    <x v="1"/>
    <x v="1"/>
    <s v="Office 2010"/>
    <n v="250"/>
    <n v="4"/>
    <x v="1"/>
    <n v="875"/>
  </r>
  <r>
    <n v="360"/>
    <x v="6"/>
    <x v="2"/>
    <x v="2"/>
    <s v="Office 2010"/>
    <n v="250"/>
    <n v="7"/>
    <x v="1"/>
    <n v="1531.25"/>
  </r>
  <r>
    <n v="361"/>
    <x v="6"/>
    <x v="0"/>
    <x v="0"/>
    <s v="Office 2010"/>
    <n v="250"/>
    <n v="32"/>
    <x v="2"/>
    <n v="6800"/>
  </r>
  <r>
    <n v="362"/>
    <x v="6"/>
    <x v="1"/>
    <x v="1"/>
    <s v="Office 2010"/>
    <n v="250"/>
    <n v="33"/>
    <x v="2"/>
    <n v="7012.5"/>
  </r>
  <r>
    <n v="363"/>
    <x v="6"/>
    <x v="2"/>
    <x v="2"/>
    <s v="Office 2010"/>
    <n v="250"/>
    <n v="23"/>
    <x v="2"/>
    <n v="4887.5"/>
  </r>
  <r>
    <n v="364"/>
    <x v="6"/>
    <x v="0"/>
    <x v="0"/>
    <s v="Office 2010"/>
    <n v="250"/>
    <n v="65"/>
    <x v="2"/>
    <n v="13812.5"/>
  </r>
  <r>
    <n v="365"/>
    <x v="6"/>
    <x v="1"/>
    <x v="1"/>
    <s v="Office 2010"/>
    <n v="250"/>
    <n v="3"/>
    <x v="1"/>
    <n v="656.25"/>
  </r>
  <r>
    <n v="366"/>
    <x v="6"/>
    <x v="2"/>
    <x v="2"/>
    <s v="Office 2010"/>
    <n v="250"/>
    <n v="2"/>
    <x v="0"/>
    <n v="450"/>
  </r>
  <r>
    <n v="367"/>
    <x v="6"/>
    <x v="0"/>
    <x v="0"/>
    <s v="Office 2010"/>
    <n v="250"/>
    <n v="3"/>
    <x v="1"/>
    <n v="656.25"/>
  </r>
  <r>
    <n v="368"/>
    <x v="6"/>
    <x v="1"/>
    <x v="1"/>
    <s v="Office 2010"/>
    <n v="250"/>
    <n v="35"/>
    <x v="2"/>
    <n v="7437.5"/>
  </r>
  <r>
    <n v="369"/>
    <x v="6"/>
    <x v="2"/>
    <x v="2"/>
    <s v="Office 2010"/>
    <n v="250"/>
    <n v="19"/>
    <x v="2"/>
    <n v="4037.5"/>
  </r>
  <r>
    <n v="370"/>
    <x v="6"/>
    <x v="0"/>
    <x v="0"/>
    <s v="Office 2010"/>
    <n v="250"/>
    <n v="25"/>
    <x v="2"/>
    <n v="5312.5"/>
  </r>
  <r>
    <n v="371"/>
    <x v="6"/>
    <x v="1"/>
    <x v="1"/>
    <s v="Office 2010"/>
    <n v="250"/>
    <n v="23"/>
    <x v="2"/>
    <n v="4887.5"/>
  </r>
  <r>
    <n v="372"/>
    <x v="6"/>
    <x v="2"/>
    <x v="2"/>
    <s v="Office 2010"/>
    <n v="250"/>
    <n v="8"/>
    <x v="2"/>
    <n v="1700"/>
  </r>
  <r>
    <n v="373"/>
    <x v="6"/>
    <x v="0"/>
    <x v="0"/>
    <s v="Office 2010"/>
    <n v="250"/>
    <n v="52"/>
    <x v="2"/>
    <n v="11050"/>
  </r>
  <r>
    <n v="374"/>
    <x v="6"/>
    <x v="1"/>
    <x v="1"/>
    <s v="Office 2010"/>
    <n v="250"/>
    <n v="2"/>
    <x v="0"/>
    <n v="450"/>
  </r>
  <r>
    <n v="375"/>
    <x v="6"/>
    <x v="2"/>
    <x v="2"/>
    <s v="Office 2010"/>
    <n v="250"/>
    <n v="4"/>
    <x v="1"/>
    <n v="875"/>
  </r>
  <r>
    <n v="376"/>
    <x v="6"/>
    <x v="0"/>
    <x v="0"/>
    <s v="Office 2010"/>
    <n v="250"/>
    <n v="7"/>
    <x v="1"/>
    <n v="1531.25"/>
  </r>
  <r>
    <n v="377"/>
    <x v="6"/>
    <x v="1"/>
    <x v="1"/>
    <s v="Office 2010"/>
    <n v="250"/>
    <n v="8"/>
    <x v="2"/>
    <n v="1700"/>
  </r>
  <r>
    <n v="378"/>
    <x v="6"/>
    <x v="2"/>
    <x v="2"/>
    <s v="Office 2010"/>
    <n v="250"/>
    <n v="4"/>
    <x v="1"/>
    <n v="875"/>
  </r>
  <r>
    <n v="379"/>
    <x v="7"/>
    <x v="0"/>
    <x v="2"/>
    <s v="Office 2010"/>
    <n v="250"/>
    <n v="32"/>
    <x v="2"/>
    <n v="6800"/>
  </r>
  <r>
    <n v="380"/>
    <x v="7"/>
    <x v="1"/>
    <x v="0"/>
    <s v="Office 2010"/>
    <n v="250"/>
    <n v="22"/>
    <x v="2"/>
    <n v="4675"/>
  </r>
  <r>
    <n v="381"/>
    <x v="7"/>
    <x v="2"/>
    <x v="1"/>
    <s v="Office 2010"/>
    <n v="250"/>
    <n v="16"/>
    <x v="2"/>
    <n v="3400"/>
  </r>
  <r>
    <n v="382"/>
    <x v="7"/>
    <x v="0"/>
    <x v="0"/>
    <s v="Office 2010"/>
    <n v="250"/>
    <n v="16"/>
    <x v="2"/>
    <n v="3400"/>
  </r>
  <r>
    <n v="383"/>
    <x v="7"/>
    <x v="1"/>
    <x v="1"/>
    <s v="Office 2010"/>
    <n v="250"/>
    <n v="19"/>
    <x v="2"/>
    <n v="4037.5"/>
  </r>
  <r>
    <n v="384"/>
    <x v="7"/>
    <x v="2"/>
    <x v="2"/>
    <s v="Office 2010"/>
    <n v="250"/>
    <n v="24"/>
    <x v="2"/>
    <n v="5100"/>
  </r>
  <r>
    <n v="385"/>
    <x v="7"/>
    <x v="0"/>
    <x v="0"/>
    <s v="Office 2010"/>
    <n v="250"/>
    <n v="21"/>
    <x v="2"/>
    <n v="4462.5"/>
  </r>
  <r>
    <n v="386"/>
    <x v="7"/>
    <x v="1"/>
    <x v="1"/>
    <s v="Office 2010"/>
    <n v="250"/>
    <n v="22"/>
    <x v="2"/>
    <n v="4675"/>
  </r>
  <r>
    <n v="387"/>
    <x v="7"/>
    <x v="2"/>
    <x v="2"/>
    <s v="Office 2010"/>
    <n v="250"/>
    <n v="24"/>
    <x v="2"/>
    <n v="5100"/>
  </r>
  <r>
    <n v="388"/>
    <x v="7"/>
    <x v="0"/>
    <x v="0"/>
    <s v="Office 2010"/>
    <n v="250"/>
    <n v="25"/>
    <x v="2"/>
    <n v="5312.5"/>
  </r>
  <r>
    <n v="389"/>
    <x v="7"/>
    <x v="1"/>
    <x v="1"/>
    <s v="Office 2010"/>
    <n v="250"/>
    <n v="21"/>
    <x v="2"/>
    <n v="4462.5"/>
  </r>
  <r>
    <n v="390"/>
    <x v="7"/>
    <x v="2"/>
    <x v="2"/>
    <s v="Office 2010"/>
    <n v="250"/>
    <n v="51"/>
    <x v="2"/>
    <n v="10837.5"/>
  </r>
  <r>
    <n v="391"/>
    <x v="7"/>
    <x v="0"/>
    <x v="0"/>
    <s v="Office 2010"/>
    <n v="250"/>
    <n v="11"/>
    <x v="2"/>
    <n v="2337.5"/>
  </r>
  <r>
    <n v="392"/>
    <x v="7"/>
    <x v="1"/>
    <x v="1"/>
    <s v="Office 2010"/>
    <n v="250"/>
    <n v="16"/>
    <x v="2"/>
    <n v="3400"/>
  </r>
  <r>
    <n v="393"/>
    <x v="7"/>
    <x v="2"/>
    <x v="2"/>
    <s v="Office 2010"/>
    <n v="250"/>
    <n v="16"/>
    <x v="2"/>
    <n v="3400"/>
  </r>
  <r>
    <n v="394"/>
    <x v="7"/>
    <x v="0"/>
    <x v="2"/>
    <s v="Office 2010"/>
    <n v="250"/>
    <n v="7"/>
    <x v="1"/>
    <n v="1531.25"/>
  </r>
  <r>
    <n v="395"/>
    <x v="7"/>
    <x v="1"/>
    <x v="1"/>
    <s v="Office 2010"/>
    <n v="250"/>
    <n v="2"/>
    <x v="0"/>
    <n v="450"/>
  </r>
  <r>
    <n v="396"/>
    <x v="7"/>
    <x v="2"/>
    <x v="2"/>
    <s v="Office 2010"/>
    <n v="250"/>
    <n v="24"/>
    <x v="2"/>
    <n v="5100"/>
  </r>
  <r>
    <n v="397"/>
    <x v="7"/>
    <x v="0"/>
    <x v="0"/>
    <s v="Office 2010"/>
    <n v="250"/>
    <n v="21"/>
    <x v="2"/>
    <n v="4462.5"/>
  </r>
  <r>
    <n v="398"/>
    <x v="7"/>
    <x v="1"/>
    <x v="1"/>
    <s v="Office 2010"/>
    <n v="250"/>
    <n v="23"/>
    <x v="2"/>
    <n v="4887.5"/>
  </r>
  <r>
    <n v="399"/>
    <x v="7"/>
    <x v="2"/>
    <x v="0"/>
    <s v="Office 2010"/>
    <n v="250"/>
    <n v="24"/>
    <x v="2"/>
    <n v="5100"/>
  </r>
  <r>
    <n v="400"/>
    <x v="7"/>
    <x v="0"/>
    <x v="1"/>
    <s v="Office 2010"/>
    <n v="250"/>
    <n v="12"/>
    <x v="2"/>
    <n v="2550"/>
  </r>
  <r>
    <n v="401"/>
    <x v="7"/>
    <x v="1"/>
    <x v="2"/>
    <s v="Office 2010"/>
    <n v="250"/>
    <n v="24"/>
    <x v="2"/>
    <n v="5100"/>
  </r>
  <r>
    <n v="402"/>
    <x v="7"/>
    <x v="2"/>
    <x v="2"/>
    <s v="Office 2010"/>
    <n v="250"/>
    <n v="5"/>
    <x v="1"/>
    <n v="1093.75"/>
  </r>
  <r>
    <n v="403"/>
    <x v="7"/>
    <x v="0"/>
    <x v="0"/>
    <s v="Office 2010"/>
    <n v="250"/>
    <n v="3"/>
    <x v="1"/>
    <n v="656.25"/>
  </r>
  <r>
    <n v="404"/>
    <x v="7"/>
    <x v="1"/>
    <x v="1"/>
    <s v="Office 2010"/>
    <n v="250"/>
    <n v="6"/>
    <x v="1"/>
    <n v="1312.5"/>
  </r>
  <r>
    <n v="405"/>
    <x v="7"/>
    <x v="2"/>
    <x v="2"/>
    <s v="Office 2010"/>
    <n v="250"/>
    <n v="7"/>
    <x v="1"/>
    <n v="1531.25"/>
  </r>
  <r>
    <n v="406"/>
    <x v="7"/>
    <x v="0"/>
    <x v="0"/>
    <s v="Office 2010"/>
    <n v="250"/>
    <n v="3"/>
    <x v="1"/>
    <n v="656.25"/>
  </r>
  <r>
    <n v="407"/>
    <x v="7"/>
    <x v="1"/>
    <x v="1"/>
    <s v="Office 2010"/>
    <n v="250"/>
    <n v="6"/>
    <x v="1"/>
    <n v="1312.5"/>
  </r>
  <r>
    <n v="408"/>
    <x v="7"/>
    <x v="2"/>
    <x v="2"/>
    <s v="Office 2010"/>
    <n v="250"/>
    <n v="7"/>
    <x v="1"/>
    <n v="1531.25"/>
  </r>
  <r>
    <n v="409"/>
    <x v="7"/>
    <x v="0"/>
    <x v="0"/>
    <s v="Office 2010"/>
    <n v="250"/>
    <n v="6"/>
    <x v="1"/>
    <n v="1312.5"/>
  </r>
  <r>
    <n v="410"/>
    <x v="7"/>
    <x v="1"/>
    <x v="1"/>
    <s v="Office 2010"/>
    <n v="250"/>
    <n v="3"/>
    <x v="1"/>
    <n v="656.25"/>
  </r>
  <r>
    <n v="411"/>
    <x v="7"/>
    <x v="2"/>
    <x v="2"/>
    <s v="Office 2010"/>
    <n v="250"/>
    <n v="23"/>
    <x v="2"/>
    <n v="4887.5"/>
  </r>
  <r>
    <n v="412"/>
    <x v="7"/>
    <x v="0"/>
    <x v="0"/>
    <s v="Office 2010"/>
    <n v="250"/>
    <n v="32"/>
    <x v="2"/>
    <n v="6800"/>
  </r>
  <r>
    <n v="413"/>
    <x v="7"/>
    <x v="1"/>
    <x v="1"/>
    <s v="Office 2010"/>
    <n v="250"/>
    <n v="33"/>
    <x v="2"/>
    <n v="7012.5"/>
  </r>
  <r>
    <n v="414"/>
    <x v="7"/>
    <x v="2"/>
    <x v="2"/>
    <s v="Office 2010"/>
    <n v="250"/>
    <n v="3"/>
    <x v="1"/>
    <n v="656.25"/>
  </r>
  <r>
    <n v="415"/>
    <x v="7"/>
    <x v="0"/>
    <x v="0"/>
    <s v="Office 2010"/>
    <n v="250"/>
    <n v="63"/>
    <x v="2"/>
    <n v="13387.5"/>
  </r>
  <r>
    <n v="416"/>
    <x v="7"/>
    <x v="1"/>
    <x v="1"/>
    <s v="Office 2010"/>
    <n v="250"/>
    <n v="3"/>
    <x v="1"/>
    <n v="656.25"/>
  </r>
  <r>
    <n v="417"/>
    <x v="7"/>
    <x v="2"/>
    <x v="0"/>
    <s v="Office 2010"/>
    <n v="250"/>
    <n v="23"/>
    <x v="2"/>
    <n v="4887.5"/>
  </r>
  <r>
    <n v="418"/>
    <x v="7"/>
    <x v="0"/>
    <x v="1"/>
    <s v="Office 2010"/>
    <n v="250"/>
    <n v="65"/>
    <x v="2"/>
    <n v="13812.5"/>
  </r>
  <r>
    <n v="419"/>
    <x v="7"/>
    <x v="1"/>
    <x v="2"/>
    <s v="Office 2010"/>
    <n v="250"/>
    <n v="3"/>
    <x v="1"/>
    <n v="656.25"/>
  </r>
  <r>
    <n v="420"/>
    <x v="7"/>
    <x v="2"/>
    <x v="0"/>
    <s v="Office 2010"/>
    <n v="250"/>
    <n v="2"/>
    <x v="0"/>
    <n v="450"/>
  </r>
  <r>
    <n v="421"/>
    <x v="7"/>
    <x v="0"/>
    <x v="1"/>
    <s v="Office 2010"/>
    <n v="250"/>
    <n v="3"/>
    <x v="1"/>
    <n v="656.25"/>
  </r>
  <r>
    <n v="422"/>
    <x v="8"/>
    <x v="1"/>
    <x v="1"/>
    <s v="Office 2010"/>
    <n v="250"/>
    <n v="35"/>
    <x v="2"/>
    <n v="7437.5"/>
  </r>
  <r>
    <n v="423"/>
    <x v="8"/>
    <x v="2"/>
    <x v="2"/>
    <s v="Office 2010"/>
    <n v="250"/>
    <n v="19"/>
    <x v="2"/>
    <n v="4037.5"/>
  </r>
  <r>
    <n v="424"/>
    <x v="8"/>
    <x v="0"/>
    <x v="0"/>
    <s v="Office 2010"/>
    <n v="250"/>
    <n v="25"/>
    <x v="2"/>
    <n v="5312.5"/>
  </r>
  <r>
    <n v="425"/>
    <x v="8"/>
    <x v="1"/>
    <x v="1"/>
    <s v="Office 2010"/>
    <n v="250"/>
    <n v="23"/>
    <x v="2"/>
    <n v="4887.5"/>
  </r>
  <r>
    <n v="426"/>
    <x v="8"/>
    <x v="2"/>
    <x v="2"/>
    <s v="Office 2010"/>
    <n v="250"/>
    <n v="8"/>
    <x v="2"/>
    <n v="1700"/>
  </r>
  <r>
    <n v="427"/>
    <x v="8"/>
    <x v="0"/>
    <x v="2"/>
    <s v="Office 2010"/>
    <n v="250"/>
    <n v="52"/>
    <x v="2"/>
    <n v="11050"/>
  </r>
  <r>
    <n v="428"/>
    <x v="8"/>
    <x v="1"/>
    <x v="0"/>
    <s v="Office 2010"/>
    <n v="250"/>
    <n v="2"/>
    <x v="0"/>
    <n v="450"/>
  </r>
  <r>
    <n v="429"/>
    <x v="8"/>
    <x v="2"/>
    <x v="1"/>
    <s v="Office 2010"/>
    <n v="250"/>
    <n v="4"/>
    <x v="1"/>
    <n v="875"/>
  </r>
  <r>
    <n v="430"/>
    <x v="8"/>
    <x v="0"/>
    <x v="2"/>
    <s v="Office 2010"/>
    <n v="250"/>
    <n v="7"/>
    <x v="1"/>
    <n v="1531.25"/>
  </r>
  <r>
    <n v="431"/>
    <x v="8"/>
    <x v="1"/>
    <x v="1"/>
    <s v="Office 2010"/>
    <n v="250"/>
    <n v="8"/>
    <x v="2"/>
    <n v="1700"/>
  </r>
  <r>
    <n v="432"/>
    <x v="8"/>
    <x v="2"/>
    <x v="2"/>
    <s v="Office 2010"/>
    <n v="250"/>
    <n v="4"/>
    <x v="1"/>
    <n v="875"/>
  </r>
  <r>
    <n v="433"/>
    <x v="8"/>
    <x v="0"/>
    <x v="0"/>
    <s v="Office 2010"/>
    <n v="250"/>
    <n v="32"/>
    <x v="2"/>
    <n v="6800"/>
  </r>
  <r>
    <n v="434"/>
    <x v="8"/>
    <x v="1"/>
    <x v="1"/>
    <s v="Office 2010"/>
    <n v="250"/>
    <n v="22"/>
    <x v="2"/>
    <n v="4675"/>
  </r>
  <r>
    <n v="435"/>
    <x v="8"/>
    <x v="2"/>
    <x v="2"/>
    <s v="Office 2010"/>
    <n v="250"/>
    <n v="16"/>
    <x v="2"/>
    <n v="3400"/>
  </r>
  <r>
    <n v="436"/>
    <x v="8"/>
    <x v="0"/>
    <x v="0"/>
    <s v="Office 2010"/>
    <n v="250"/>
    <n v="16"/>
    <x v="2"/>
    <n v="3400"/>
  </r>
  <r>
    <n v="437"/>
    <x v="8"/>
    <x v="1"/>
    <x v="1"/>
    <s v="Office 2010"/>
    <n v="250"/>
    <n v="19"/>
    <x v="2"/>
    <n v="4037.5"/>
  </r>
  <r>
    <n v="438"/>
    <x v="8"/>
    <x v="2"/>
    <x v="2"/>
    <s v="Office 2010"/>
    <n v="250"/>
    <n v="24"/>
    <x v="2"/>
    <n v="5100"/>
  </r>
  <r>
    <n v="439"/>
    <x v="8"/>
    <x v="0"/>
    <x v="0"/>
    <s v="Office 2010"/>
    <n v="250"/>
    <n v="21"/>
    <x v="2"/>
    <n v="4462.5"/>
  </r>
  <r>
    <n v="440"/>
    <x v="8"/>
    <x v="1"/>
    <x v="1"/>
    <s v="Office 2010"/>
    <n v="250"/>
    <n v="22"/>
    <x v="2"/>
    <n v="4675"/>
  </r>
  <r>
    <n v="441"/>
    <x v="8"/>
    <x v="2"/>
    <x v="2"/>
    <s v="Office 2010"/>
    <n v="250"/>
    <n v="24"/>
    <x v="2"/>
    <n v="5100"/>
  </r>
  <r>
    <n v="442"/>
    <x v="8"/>
    <x v="0"/>
    <x v="0"/>
    <s v="Office 2010"/>
    <n v="250"/>
    <n v="25"/>
    <x v="2"/>
    <n v="5312.5"/>
  </r>
  <r>
    <n v="443"/>
    <x v="8"/>
    <x v="1"/>
    <x v="2"/>
    <s v="Office 2010"/>
    <n v="250"/>
    <n v="21"/>
    <x v="2"/>
    <n v="4462.5"/>
  </r>
  <r>
    <n v="444"/>
    <x v="8"/>
    <x v="2"/>
    <x v="0"/>
    <s v="Office 2010"/>
    <n v="250"/>
    <n v="51"/>
    <x v="2"/>
    <n v="10837.5"/>
  </r>
  <r>
    <n v="445"/>
    <x v="8"/>
    <x v="0"/>
    <x v="1"/>
    <s v="Office 2010"/>
    <n v="250"/>
    <n v="11"/>
    <x v="2"/>
    <n v="2337.5"/>
  </r>
  <r>
    <n v="446"/>
    <x v="8"/>
    <x v="1"/>
    <x v="2"/>
    <s v="Office 2010"/>
    <n v="250"/>
    <n v="24"/>
    <x v="2"/>
    <n v="5100"/>
  </r>
  <r>
    <n v="447"/>
    <x v="8"/>
    <x v="2"/>
    <x v="0"/>
    <s v="Office 2010"/>
    <n v="250"/>
    <n v="21"/>
    <x v="2"/>
    <n v="4462.5"/>
  </r>
  <r>
    <n v="448"/>
    <x v="9"/>
    <x v="0"/>
    <x v="2"/>
    <s v="Office 2010"/>
    <n v="250"/>
    <n v="23"/>
    <x v="2"/>
    <n v="4887.5"/>
  </r>
  <r>
    <n v="449"/>
    <x v="9"/>
    <x v="1"/>
    <x v="0"/>
    <s v="Office 2010"/>
    <n v="250"/>
    <n v="24"/>
    <x v="2"/>
    <n v="5100"/>
  </r>
  <r>
    <n v="450"/>
    <x v="9"/>
    <x v="2"/>
    <x v="1"/>
    <s v="Office 2010"/>
    <n v="250"/>
    <n v="12"/>
    <x v="2"/>
    <n v="2550"/>
  </r>
  <r>
    <n v="451"/>
    <x v="9"/>
    <x v="0"/>
    <x v="2"/>
    <s v="Office 2010"/>
    <n v="250"/>
    <n v="24"/>
    <x v="2"/>
    <n v="5100"/>
  </r>
  <r>
    <n v="452"/>
    <x v="9"/>
    <x v="1"/>
    <x v="0"/>
    <s v="Office 2010"/>
    <n v="250"/>
    <n v="5"/>
    <x v="1"/>
    <n v="1093.75"/>
  </r>
  <r>
    <n v="453"/>
    <x v="9"/>
    <x v="2"/>
    <x v="1"/>
    <s v="Office 2010"/>
    <n v="250"/>
    <n v="3"/>
    <x v="1"/>
    <n v="656.25"/>
  </r>
  <r>
    <n v="454"/>
    <x v="9"/>
    <x v="0"/>
    <x v="1"/>
    <s v="Office 2010"/>
    <n v="250"/>
    <n v="6"/>
    <x v="1"/>
    <n v="1312.5"/>
  </r>
  <r>
    <n v="455"/>
    <x v="9"/>
    <x v="1"/>
    <x v="1"/>
    <s v="Office 2010"/>
    <n v="250"/>
    <n v="7"/>
    <x v="1"/>
    <n v="1531.25"/>
  </r>
  <r>
    <n v="456"/>
    <x v="9"/>
    <x v="2"/>
    <x v="2"/>
    <s v="Office 2010"/>
    <n v="250"/>
    <n v="3"/>
    <x v="1"/>
    <n v="656.25"/>
  </r>
  <r>
    <n v="457"/>
    <x v="10"/>
    <x v="0"/>
    <x v="0"/>
    <s v="Office 2010"/>
    <n v="250"/>
    <n v="6"/>
    <x v="1"/>
    <n v="1312.5"/>
  </r>
  <r>
    <n v="458"/>
    <x v="10"/>
    <x v="1"/>
    <x v="1"/>
    <s v="Office 2010"/>
    <n v="250"/>
    <n v="7"/>
    <x v="1"/>
    <n v="1531.25"/>
  </r>
  <r>
    <n v="459"/>
    <x v="10"/>
    <x v="2"/>
    <x v="2"/>
    <s v="Office 2010"/>
    <n v="250"/>
    <n v="6"/>
    <x v="1"/>
    <n v="1312.5"/>
  </r>
  <r>
    <n v="460"/>
    <x v="10"/>
    <x v="0"/>
    <x v="2"/>
    <s v="Office 2010"/>
    <n v="250"/>
    <n v="3"/>
    <x v="1"/>
    <n v="656.25"/>
  </r>
  <r>
    <n v="461"/>
    <x v="10"/>
    <x v="1"/>
    <x v="0"/>
    <s v="Office 2010"/>
    <n v="250"/>
    <n v="23"/>
    <x v="2"/>
    <n v="4887.5"/>
  </r>
  <r>
    <n v="462"/>
    <x v="10"/>
    <x v="2"/>
    <x v="1"/>
    <s v="Office 2010"/>
    <n v="250"/>
    <n v="32"/>
    <x v="2"/>
    <n v="6800"/>
  </r>
  <r>
    <n v="463"/>
    <x v="10"/>
    <x v="0"/>
    <x v="2"/>
    <s v="Office 2010"/>
    <n v="250"/>
    <n v="33"/>
    <x v="2"/>
    <n v="7012.5"/>
  </r>
  <r>
    <n v="464"/>
    <x v="10"/>
    <x v="1"/>
    <x v="1"/>
    <s v="Office 2010"/>
    <n v="250"/>
    <n v="3"/>
    <x v="1"/>
    <n v="656.25"/>
  </r>
  <r>
    <n v="465"/>
    <x v="10"/>
    <x v="2"/>
    <x v="2"/>
    <s v="Office 2010"/>
    <n v="250"/>
    <n v="63"/>
    <x v="2"/>
    <n v="13387.5"/>
  </r>
  <r>
    <n v="466"/>
    <x v="10"/>
    <x v="0"/>
    <x v="1"/>
    <s v="Office 2010"/>
    <n v="250"/>
    <n v="3"/>
    <x v="1"/>
    <n v="656.25"/>
  </r>
  <r>
    <n v="467"/>
    <x v="10"/>
    <x v="1"/>
    <x v="0"/>
    <s v="Office 2010"/>
    <n v="250"/>
    <n v="23"/>
    <x v="2"/>
    <n v="4887.5"/>
  </r>
  <r>
    <n v="468"/>
    <x v="10"/>
    <x v="2"/>
    <x v="1"/>
    <s v="Office 2010"/>
    <n v="250"/>
    <n v="65"/>
    <x v="2"/>
    <n v="13812.5"/>
  </r>
  <r>
    <n v="469"/>
    <x v="10"/>
    <x v="0"/>
    <x v="1"/>
    <s v="Office 2010"/>
    <n v="250"/>
    <n v="3"/>
    <x v="1"/>
    <n v="656.25"/>
  </r>
  <r>
    <n v="470"/>
    <x v="10"/>
    <x v="1"/>
    <x v="2"/>
    <s v="Office 2010"/>
    <n v="250"/>
    <n v="2"/>
    <x v="0"/>
    <n v="450"/>
  </r>
  <r>
    <n v="471"/>
    <x v="11"/>
    <x v="2"/>
    <x v="2"/>
    <s v="Office 2010"/>
    <n v="250"/>
    <n v="3"/>
    <x v="1"/>
    <n v="656.25"/>
  </r>
  <r>
    <n v="472"/>
    <x v="11"/>
    <x v="0"/>
    <x v="0"/>
    <s v="Office 2010"/>
    <n v="250"/>
    <n v="35"/>
    <x v="2"/>
    <n v="7437.5"/>
  </r>
  <r>
    <n v="473"/>
    <x v="11"/>
    <x v="1"/>
    <x v="1"/>
    <s v="Office 2010"/>
    <n v="250"/>
    <n v="19"/>
    <x v="2"/>
    <n v="4037.5"/>
  </r>
  <r>
    <n v="474"/>
    <x v="11"/>
    <x v="2"/>
    <x v="1"/>
    <s v="Office 2010"/>
    <n v="250"/>
    <n v="25"/>
    <x v="2"/>
    <n v="5312.5"/>
  </r>
  <r>
    <n v="475"/>
    <x v="11"/>
    <x v="0"/>
    <x v="0"/>
    <s v="Office 2010"/>
    <n v="250"/>
    <n v="23"/>
    <x v="2"/>
    <n v="4887.5"/>
  </r>
  <r>
    <n v="476"/>
    <x v="11"/>
    <x v="1"/>
    <x v="1"/>
    <s v="Office 2010"/>
    <n v="250"/>
    <n v="8"/>
    <x v="2"/>
    <n v="1700"/>
  </r>
  <r>
    <n v="477"/>
    <x v="11"/>
    <x v="2"/>
    <x v="1"/>
    <s v="Office 2010"/>
    <n v="250"/>
    <n v="52"/>
    <x v="2"/>
    <n v="11050"/>
  </r>
  <r>
    <n v="478"/>
    <x v="11"/>
    <x v="0"/>
    <x v="2"/>
    <s v="Office 2010"/>
    <n v="250"/>
    <n v="2"/>
    <x v="0"/>
    <n v="450"/>
  </r>
  <r>
    <n v="479"/>
    <x v="11"/>
    <x v="1"/>
    <x v="2"/>
    <s v="Office 2010"/>
    <n v="250"/>
    <n v="4"/>
    <x v="1"/>
    <n v="875"/>
  </r>
  <r>
    <n v="480"/>
    <x v="11"/>
    <x v="2"/>
    <x v="0"/>
    <s v="Office 2010"/>
    <n v="250"/>
    <n v="7"/>
    <x v="1"/>
    <n v="1531.25"/>
  </r>
  <r>
    <n v="481"/>
    <x v="11"/>
    <x v="0"/>
    <x v="1"/>
    <s v="Office 2010"/>
    <n v="250"/>
    <n v="8"/>
    <x v="2"/>
    <n v="1700"/>
  </r>
  <r>
    <n v="482"/>
    <x v="11"/>
    <x v="1"/>
    <x v="0"/>
    <s v="Office 2010"/>
    <n v="250"/>
    <n v="4"/>
    <x v="1"/>
    <n v="875"/>
  </r>
  <r>
    <n v="483"/>
    <x v="11"/>
    <x v="2"/>
    <x v="1"/>
    <s v="Office 2010"/>
    <n v="250"/>
    <n v="32"/>
    <x v="2"/>
    <n v="6800"/>
  </r>
  <r>
    <n v="484"/>
    <x v="11"/>
    <x v="0"/>
    <x v="1"/>
    <s v="Office 2010"/>
    <n v="250"/>
    <n v="22"/>
    <x v="2"/>
    <n v="4675"/>
  </r>
  <r>
    <n v="485"/>
    <x v="11"/>
    <x v="1"/>
    <x v="2"/>
    <s v="Office 2010"/>
    <n v="250"/>
    <n v="16"/>
    <x v="2"/>
    <n v="3400"/>
  </r>
  <r>
    <n v="486"/>
    <x v="11"/>
    <x v="2"/>
    <x v="2"/>
    <s v="Office 2010"/>
    <n v="250"/>
    <n v="16"/>
    <x v="2"/>
    <n v="3400"/>
  </r>
  <r>
    <n v="487"/>
    <x v="11"/>
    <x v="0"/>
    <x v="0"/>
    <s v="Office 2010"/>
    <n v="250"/>
    <n v="19"/>
    <x v="2"/>
    <n v="4037.5"/>
  </r>
  <r>
    <n v="488"/>
    <x v="11"/>
    <x v="1"/>
    <x v="1"/>
    <s v="Office 2010"/>
    <n v="250"/>
    <n v="24"/>
    <x v="2"/>
    <n v="5100"/>
  </r>
  <r>
    <n v="489"/>
    <x v="11"/>
    <x v="2"/>
    <x v="2"/>
    <s v="Office 2010"/>
    <n v="250"/>
    <n v="21"/>
    <x v="2"/>
    <n v="4462.5"/>
  </r>
  <r>
    <n v="490"/>
    <x v="11"/>
    <x v="0"/>
    <x v="1"/>
    <s v="Office 2010"/>
    <n v="250"/>
    <n v="22"/>
    <x v="2"/>
    <n v="4675"/>
  </r>
  <r>
    <n v="491"/>
    <x v="11"/>
    <x v="1"/>
    <x v="0"/>
    <s v="Office 2010"/>
    <n v="250"/>
    <n v="24"/>
    <x v="2"/>
    <n v="5100"/>
  </r>
  <r>
    <n v="492"/>
    <x v="11"/>
    <x v="2"/>
    <x v="1"/>
    <s v="Office 2010"/>
    <n v="250"/>
    <n v="25"/>
    <x v="2"/>
    <n v="5312.5"/>
  </r>
  <r>
    <n v="493"/>
    <x v="11"/>
    <x v="0"/>
    <x v="1"/>
    <s v="Office 2010"/>
    <n v="250"/>
    <n v="21"/>
    <x v="2"/>
    <n v="4462.5"/>
  </r>
  <r>
    <n v="494"/>
    <x v="11"/>
    <x v="1"/>
    <x v="2"/>
    <s v="Office 2010"/>
    <n v="250"/>
    <n v="51"/>
    <x v="2"/>
    <n v="10837.5"/>
  </r>
  <r>
    <n v="495"/>
    <x v="11"/>
    <x v="2"/>
    <x v="2"/>
    <s v="Office 2010"/>
    <n v="250"/>
    <n v="11"/>
    <x v="2"/>
    <n v="2337.5"/>
  </r>
  <r>
    <n v="496"/>
    <x v="11"/>
    <x v="0"/>
    <x v="0"/>
    <s v="Office 2010"/>
    <n v="250"/>
    <n v="16"/>
    <x v="2"/>
    <n v="3400"/>
  </r>
  <r>
    <n v="497"/>
    <x v="11"/>
    <x v="1"/>
    <x v="1"/>
    <s v="Office 2010"/>
    <n v="250"/>
    <n v="16"/>
    <x v="2"/>
    <n v="3400"/>
  </r>
  <r>
    <n v="498"/>
    <x v="11"/>
    <x v="2"/>
    <x v="2"/>
    <s v="Office 2010"/>
    <n v="250"/>
    <n v="7"/>
    <x v="1"/>
    <n v="1531.25"/>
  </r>
  <r>
    <n v="499"/>
    <x v="11"/>
    <x v="0"/>
    <x v="0"/>
    <s v="Office 2010"/>
    <n v="250"/>
    <n v="2"/>
    <x v="0"/>
    <n v="450"/>
  </r>
  <r>
    <n v="500"/>
    <x v="11"/>
    <x v="1"/>
    <x v="1"/>
    <s v="Office 2010"/>
    <n v="250"/>
    <n v="4"/>
    <x v="1"/>
    <n v="875"/>
  </r>
  <r>
    <n v="501"/>
    <x v="11"/>
    <x v="2"/>
    <x v="0"/>
    <s v="Office 2010"/>
    <n v="250"/>
    <n v="7"/>
    <x v="1"/>
    <n v="1531.25"/>
  </r>
  <r>
    <n v="502"/>
    <x v="11"/>
    <x v="0"/>
    <x v="1"/>
    <s v="Office 2010"/>
    <n v="250"/>
    <n v="32"/>
    <x v="2"/>
    <n v="6800"/>
  </r>
  <r>
    <n v="503"/>
    <x v="11"/>
    <x v="1"/>
    <x v="1"/>
    <s v="Office 2010"/>
    <n v="250"/>
    <n v="11"/>
    <x v="2"/>
    <n v="2337.5"/>
  </r>
  <r>
    <n v="504"/>
    <x v="11"/>
    <x v="2"/>
    <x v="2"/>
    <s v="Office 2010"/>
    <n v="250"/>
    <n v="35"/>
    <x v="2"/>
    <n v="7437.5"/>
  </r>
  <r>
    <n v="505"/>
    <x v="11"/>
    <x v="0"/>
    <x v="2"/>
    <s v="Office 2010"/>
    <n v="250"/>
    <n v="22"/>
    <x v="2"/>
    <n v="4675"/>
  </r>
  <r>
    <n v="506"/>
    <x v="11"/>
    <x v="1"/>
    <x v="0"/>
    <s v="Office 2010"/>
    <n v="250"/>
    <n v="1"/>
    <x v="0"/>
    <n v="225"/>
  </r>
  <r>
    <n v="507"/>
    <x v="11"/>
    <x v="2"/>
    <x v="2"/>
    <s v="Office 2010"/>
    <n v="250"/>
    <n v="24"/>
    <x v="2"/>
    <n v="5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6A266-EE24-43F5-B3EA-CEB643A8AF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K16" firstHeaderRow="1" firstDataRow="1" firstDataCol="1"/>
  <pivotFields count="9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4">
        <item sd="0" x="0"/>
        <item sd="0" x="1"/>
        <item sd="0" x="2"/>
        <item t="default"/>
      </items>
    </pivotField>
    <pivotField showAll="0"/>
    <pivotField numFmtId="2" showAll="0"/>
    <pivotField numFmtId="2" showAll="0"/>
    <pivotField numFmtId="2" showAll="0"/>
    <pivotField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DC26B-76D9-4CA7-9FFE-76552A240844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15" firstHeaderRow="1" firstDataRow="2" firstDataCol="1"/>
  <pivotFields count="9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numFmtId="2" showAll="0"/>
    <pivotField dataField="1" numFmtId="2" showAll="0"/>
    <pivotField numFmtId="2" showAll="0"/>
    <pivotField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Amount" fld="6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2A56A3-A79D-4553-92AE-8AEEFBC5D770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15" firstHeaderRow="1" firstDataRow="2" firstDataCol="1"/>
  <pivotFields count="9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numFmtId="2" showAll="0"/>
    <pivotField dataField="1" numFmtId="2" showAll="0"/>
    <pivotField axis="axisCol" numFmtId="2" showAll="0">
      <items count="4">
        <item x="0"/>
        <item x="1"/>
        <item x="2"/>
        <item t="default"/>
      </items>
    </pivotField>
    <pivotField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Amount" fld="6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C2F43-4167-4DE3-BC51-CD7EC452095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:N7" firstHeaderRow="1" firstDataRow="1" firstDataCol="1"/>
  <pivotFields count="9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sd="0" x="2"/>
        <item sd="0" x="1"/>
        <item sd="0" x="0"/>
        <item t="default"/>
      </items>
    </pivotField>
    <pivotField showAll="0"/>
    <pivotField showAll="0"/>
    <pivotField numFmtId="2" showAll="0"/>
    <pivotField numFmtId="2" showAll="0"/>
    <pivotField numFmtId="2" showAll="0"/>
    <pivotField dataField="1" numFmtId="2" showAll="0"/>
  </pivotFields>
  <rowFields count="2">
    <field x="2"/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17AB5-65E6-4B5B-90D3-E4B63C060B5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9"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2" showAll="0"/>
    <pivotField numFmtId="2" showAll="0"/>
    <pivotField numFmtId="2" showAll="0"/>
    <pivotField dataField="1" numFmtId="2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8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59F58-034B-41D1-A516-5360C899B90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9"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numFmtId="2" showAll="0"/>
    <pivotField numFmtId="2" showAll="0"/>
    <pivotField numFmtId="2" showAll="0"/>
    <pivotField dataField="1" numFmtId="2" showAll="0"/>
  </pivotFields>
  <rowFields count="2">
    <field x="2"/>
    <field x="3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 of Total" fld="8" baseField="0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3" count="3">
              <x v="0"/>
              <x v="1"/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3" count="3">
              <x v="0"/>
              <x v="1"/>
              <x v="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3" count="3">
              <x v="0"/>
              <x v="1"/>
              <x v="2"/>
            </reference>
          </references>
        </pivotArea>
      </pivotAreas>
    </conditionalFormat>
  </conditionalFormats>
  <chartFormats count="10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88C86-5B08-473E-ABE7-B56A6478163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6" firstHeaderRow="0" firstDataRow="1" firstDataCol="1"/>
  <pivotFields count="9"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numFmtId="2" showAll="0"/>
    <pivotField dataField="1" numFmtId="2" showAll="0"/>
    <pivotField numFmtId="2" showAll="0"/>
    <pivotField dataField="1" numFmtId="2" showAll="0"/>
  </pivotFields>
  <rowFields count="2">
    <field x="3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6" baseField="0" baseItem="0"/>
    <dataField name="Sum of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26561-C4E0-4E91-A1D6-307C720B1FD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9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numFmtId="2" showAll="0"/>
    <pivotField numFmtId="2" showAll="0"/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" fld="8" baseField="0" baseItem="0"/>
  </dataFields>
  <formats count="2">
    <format dxfId="1">
      <pivotArea collapsedLevelsAreSubtotals="1" fieldPosition="0">
        <references count="1"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4D9DF-4136-4C2B-9EF8-7B0D058D2AF5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15" firstHeaderRow="1" firstDataRow="2" firstDataCol="1"/>
  <pivotFields count="9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2" showAll="0"/>
    <pivotField numFmtId="2" showAll="0"/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Total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C9CFD-95AC-4692-8FD7-9A42739671C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9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2" showAll="0"/>
    <pivotField numFmtId="2" showAll="0"/>
    <pivotField numFmtId="2" showAll="0"/>
    <pivotField dataField="1" numFmtId="2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76BB1-0003-4B1E-84D1-7F53A0BA194D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15" firstHeaderRow="1" firstDataRow="2" firstDataCol="1"/>
  <pivotFields count="9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2" showAll="0"/>
    <pivotField numFmtId="2" showAll="0"/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Total" fld="8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69AD1-2CEE-470A-A4DF-1EFBB5220BE8}">
  <dimension ref="A1:U510"/>
  <sheetViews>
    <sheetView topLeftCell="H1" workbookViewId="0">
      <selection activeCell="M3" sqref="M3"/>
    </sheetView>
  </sheetViews>
  <sheetFormatPr defaultRowHeight="15" x14ac:dyDescent="0.25"/>
  <cols>
    <col min="1" max="1" width="7.42578125" bestFit="1" customWidth="1"/>
    <col min="2" max="2" width="7" style="1" bestFit="1" customWidth="1"/>
    <col min="3" max="3" width="10.85546875" customWidth="1"/>
    <col min="4" max="4" width="12" bestFit="1" customWidth="1"/>
    <col min="5" max="5" width="10.85546875" bestFit="1" customWidth="1"/>
    <col min="6" max="6" width="9.42578125" customWidth="1"/>
    <col min="12" max="13" width="12.28515625" bestFit="1" customWidth="1"/>
    <col min="16" max="16" width="9" bestFit="1" customWidth="1"/>
    <col min="17" max="17" width="12.28515625" bestFit="1" customWidth="1"/>
    <col min="21" max="21" width="11.28515625" bestFit="1" customWidth="1"/>
  </cols>
  <sheetData>
    <row r="1" spans="1:21" ht="18.75" x14ac:dyDescent="0.3">
      <c r="A1" s="40" t="s">
        <v>15</v>
      </c>
      <c r="B1" s="40"/>
      <c r="C1" s="40"/>
      <c r="D1" s="40"/>
      <c r="E1" s="40"/>
      <c r="F1" s="40"/>
      <c r="G1" s="40"/>
      <c r="H1" s="40"/>
      <c r="I1" s="40"/>
    </row>
    <row r="2" spans="1:21" ht="15.75" thickBot="1" x14ac:dyDescent="0.3"/>
    <row r="3" spans="1:21" ht="15.75" thickBot="1" x14ac:dyDescent="0.3">
      <c r="A3" s="20" t="s">
        <v>16</v>
      </c>
      <c r="B3" s="21" t="s">
        <v>14</v>
      </c>
      <c r="C3" s="22" t="s">
        <v>0</v>
      </c>
      <c r="D3" s="23" t="s">
        <v>9</v>
      </c>
      <c r="E3" s="22" t="s">
        <v>1</v>
      </c>
      <c r="F3" s="23" t="s">
        <v>2</v>
      </c>
      <c r="G3" s="22" t="s">
        <v>3</v>
      </c>
      <c r="H3" s="23" t="s">
        <v>13</v>
      </c>
      <c r="I3" s="24" t="s">
        <v>4</v>
      </c>
      <c r="K3" s="29" t="s">
        <v>46</v>
      </c>
      <c r="L3" s="29" t="s">
        <v>47</v>
      </c>
    </row>
    <row r="4" spans="1:21" x14ac:dyDescent="0.25">
      <c r="A4" s="12">
        <v>1</v>
      </c>
      <c r="B4" s="6">
        <v>1</v>
      </c>
      <c r="C4" s="13" t="s">
        <v>5</v>
      </c>
      <c r="D4" s="8" t="s">
        <v>10</v>
      </c>
      <c r="E4" s="13" t="s">
        <v>8</v>
      </c>
      <c r="F4" s="10">
        <v>250</v>
      </c>
      <c r="G4" s="14">
        <v>2</v>
      </c>
      <c r="H4" s="10">
        <f>IF(G4&lt;3,F4*0.1,IF(G4&lt;8,F4*0.125,F4*0.15))</f>
        <v>25</v>
      </c>
      <c r="I4" s="15">
        <f>(F4-H4)*G4</f>
        <v>450</v>
      </c>
      <c r="K4" t="s">
        <v>6</v>
      </c>
      <c r="L4" s="30">
        <f>SUMIF($C$4:$C$510,K4,$I$4:$I$510)</f>
        <v>596225</v>
      </c>
    </row>
    <row r="5" spans="1:21" x14ac:dyDescent="0.25">
      <c r="A5" s="12">
        <v>2</v>
      </c>
      <c r="B5" s="6">
        <v>1</v>
      </c>
      <c r="C5" s="13" t="s">
        <v>6</v>
      </c>
      <c r="D5" s="8" t="s">
        <v>11</v>
      </c>
      <c r="E5" s="13" t="s">
        <v>8</v>
      </c>
      <c r="F5" s="10">
        <v>250</v>
      </c>
      <c r="G5" s="14">
        <v>4</v>
      </c>
      <c r="H5" s="10">
        <f t="shared" ref="H5:H68" si="0">IF(G5&lt;3,F5*0.1,IF(G5&lt;8,F5*0.125,F5*0.15))</f>
        <v>31.25</v>
      </c>
      <c r="I5" s="15">
        <f t="shared" ref="I5:I68" si="1">(F5-H5)*G5</f>
        <v>875</v>
      </c>
      <c r="K5" t="s">
        <v>5</v>
      </c>
      <c r="L5" s="30">
        <f t="shared" ref="L5:L6" si="2">SUMIF($C$4:$C$510,K5,$I$4:$I$510)</f>
        <v>693131.25</v>
      </c>
    </row>
    <row r="6" spans="1:21" x14ac:dyDescent="0.25">
      <c r="A6" s="12">
        <v>3</v>
      </c>
      <c r="B6" s="6">
        <v>1</v>
      </c>
      <c r="C6" s="13" t="s">
        <v>7</v>
      </c>
      <c r="D6" s="8" t="s">
        <v>10</v>
      </c>
      <c r="E6" s="13" t="s">
        <v>8</v>
      </c>
      <c r="F6" s="10">
        <v>250</v>
      </c>
      <c r="G6" s="14">
        <v>9</v>
      </c>
      <c r="H6" s="10">
        <f t="shared" si="0"/>
        <v>37.5</v>
      </c>
      <c r="I6" s="15">
        <f t="shared" si="1"/>
        <v>1912.5</v>
      </c>
      <c r="K6" t="s">
        <v>7</v>
      </c>
      <c r="L6" s="30">
        <f t="shared" si="2"/>
        <v>612393.75</v>
      </c>
    </row>
    <row r="7" spans="1:21" x14ac:dyDescent="0.25">
      <c r="A7" s="12">
        <v>4</v>
      </c>
      <c r="B7" s="6">
        <v>1</v>
      </c>
      <c r="C7" s="13" t="s">
        <v>5</v>
      </c>
      <c r="D7" s="8" t="s">
        <v>11</v>
      </c>
      <c r="E7" s="13" t="s">
        <v>8</v>
      </c>
      <c r="F7" s="10">
        <v>250</v>
      </c>
      <c r="G7" s="14">
        <v>5</v>
      </c>
      <c r="H7" s="10">
        <f t="shared" si="0"/>
        <v>31.25</v>
      </c>
      <c r="I7" s="15">
        <f t="shared" si="1"/>
        <v>1093.75</v>
      </c>
    </row>
    <row r="8" spans="1:21" x14ac:dyDescent="0.25">
      <c r="A8" s="12">
        <v>5</v>
      </c>
      <c r="B8" s="6">
        <v>1</v>
      </c>
      <c r="C8" s="13" t="s">
        <v>6</v>
      </c>
      <c r="D8" s="8" t="s">
        <v>12</v>
      </c>
      <c r="E8" s="13" t="s">
        <v>8</v>
      </c>
      <c r="F8" s="10">
        <v>250</v>
      </c>
      <c r="G8" s="14">
        <v>2</v>
      </c>
      <c r="H8" s="10">
        <f t="shared" si="0"/>
        <v>25</v>
      </c>
      <c r="I8" s="15">
        <f t="shared" si="1"/>
        <v>450</v>
      </c>
      <c r="K8" s="4" t="s">
        <v>14</v>
      </c>
      <c r="L8" s="4" t="s">
        <v>46</v>
      </c>
      <c r="M8" s="4" t="s">
        <v>3</v>
      </c>
      <c r="O8" s="4" t="s">
        <v>14</v>
      </c>
      <c r="P8" s="4" t="s">
        <v>46</v>
      </c>
      <c r="Q8" s="4" t="s">
        <v>3</v>
      </c>
      <c r="S8" s="4" t="s">
        <v>14</v>
      </c>
      <c r="T8" s="4" t="s">
        <v>46</v>
      </c>
      <c r="U8" s="4" t="s">
        <v>3</v>
      </c>
    </row>
    <row r="9" spans="1:21" x14ac:dyDescent="0.25">
      <c r="A9" s="12">
        <v>6</v>
      </c>
      <c r="B9" s="6">
        <v>1</v>
      </c>
      <c r="C9" s="13" t="s">
        <v>7</v>
      </c>
      <c r="D9" s="8" t="s">
        <v>12</v>
      </c>
      <c r="E9" s="13" t="s">
        <v>8</v>
      </c>
      <c r="F9" s="10">
        <v>250</v>
      </c>
      <c r="G9" s="14">
        <v>3</v>
      </c>
      <c r="H9" s="10">
        <f t="shared" si="0"/>
        <v>31.25</v>
      </c>
      <c r="I9" s="15">
        <f t="shared" si="1"/>
        <v>656.25</v>
      </c>
      <c r="K9">
        <v>1</v>
      </c>
      <c r="L9" t="s">
        <v>6</v>
      </c>
      <c r="M9" s="30">
        <f>SUMIFS($I$4:$I$510,$B$4:$B$510,K9,$C$4:$C$510,L9)</f>
        <v>31637.5</v>
      </c>
      <c r="O9">
        <v>1</v>
      </c>
      <c r="P9" t="s">
        <v>5</v>
      </c>
      <c r="Q9" s="30">
        <f>SUMIFS($I$4:$I$510,$B$4:$B$510,O9,$C$4:$C$510,P9)</f>
        <v>36468.75</v>
      </c>
      <c r="S9">
        <v>1</v>
      </c>
      <c r="T9" t="s">
        <v>7</v>
      </c>
      <c r="U9" s="30">
        <f>SUMIFS($I$4:$I$510,$C$4:$C$510,T9,$B$4:$B$510,S9)</f>
        <v>26931.25</v>
      </c>
    </row>
    <row r="10" spans="1:21" x14ac:dyDescent="0.25">
      <c r="A10" s="12">
        <v>7</v>
      </c>
      <c r="B10" s="6">
        <v>1</v>
      </c>
      <c r="C10" s="13" t="s">
        <v>5</v>
      </c>
      <c r="D10" s="8" t="s">
        <v>10</v>
      </c>
      <c r="E10" s="13" t="s">
        <v>8</v>
      </c>
      <c r="F10" s="10">
        <v>250</v>
      </c>
      <c r="G10" s="14">
        <v>12</v>
      </c>
      <c r="H10" s="10">
        <f t="shared" si="0"/>
        <v>37.5</v>
      </c>
      <c r="I10" s="15">
        <f t="shared" si="1"/>
        <v>2550</v>
      </c>
      <c r="K10">
        <v>2</v>
      </c>
      <c r="L10" t="s">
        <v>6</v>
      </c>
      <c r="M10" s="30">
        <f t="shared" ref="M10:M20" si="3">SUMIFS($I$4:$I$510,$B$4:$B$510,K10,$C$4:$C$510,L10)</f>
        <v>74162.5</v>
      </c>
      <c r="O10">
        <v>2</v>
      </c>
      <c r="P10" t="s">
        <v>5</v>
      </c>
      <c r="Q10" s="30">
        <f t="shared" ref="Q10:Q20" si="4">SUMIFS($I$4:$I$510,$B$4:$B$510,O10,$C$4:$C$510,P10)</f>
        <v>103900</v>
      </c>
      <c r="S10">
        <v>2</v>
      </c>
      <c r="T10" t="s">
        <v>7</v>
      </c>
      <c r="U10" s="30">
        <f t="shared" ref="U10:U20" si="5">SUMIFS($I$4:$I$510,$C$4:$C$510,T10,$B$4:$B$510,S10)</f>
        <v>76906.25</v>
      </c>
    </row>
    <row r="11" spans="1:21" x14ac:dyDescent="0.25">
      <c r="A11" s="12">
        <v>8</v>
      </c>
      <c r="B11" s="6">
        <v>1</v>
      </c>
      <c r="C11" s="13" t="s">
        <v>6</v>
      </c>
      <c r="D11" s="8" t="s">
        <v>11</v>
      </c>
      <c r="E11" s="13" t="s">
        <v>8</v>
      </c>
      <c r="F11" s="10">
        <v>250</v>
      </c>
      <c r="G11" s="14">
        <v>42</v>
      </c>
      <c r="H11" s="10">
        <f t="shared" si="0"/>
        <v>37.5</v>
      </c>
      <c r="I11" s="15">
        <f t="shared" si="1"/>
        <v>8925</v>
      </c>
      <c r="K11">
        <v>3</v>
      </c>
      <c r="L11" t="s">
        <v>6</v>
      </c>
      <c r="M11" s="30">
        <f t="shared" si="3"/>
        <v>47862.5</v>
      </c>
      <c r="O11">
        <v>3</v>
      </c>
      <c r="P11" t="s">
        <v>5</v>
      </c>
      <c r="Q11" s="30">
        <f t="shared" si="4"/>
        <v>70350</v>
      </c>
      <c r="S11">
        <v>3</v>
      </c>
      <c r="T11" t="s">
        <v>7</v>
      </c>
      <c r="U11" s="30">
        <f t="shared" si="5"/>
        <v>41287.5</v>
      </c>
    </row>
    <row r="12" spans="1:21" x14ac:dyDescent="0.25">
      <c r="A12" s="12">
        <v>9</v>
      </c>
      <c r="B12" s="6">
        <v>1</v>
      </c>
      <c r="C12" s="13" t="s">
        <v>7</v>
      </c>
      <c r="D12" s="8" t="s">
        <v>12</v>
      </c>
      <c r="E12" s="13" t="s">
        <v>8</v>
      </c>
      <c r="F12" s="10">
        <v>250</v>
      </c>
      <c r="G12" s="14">
        <v>21</v>
      </c>
      <c r="H12" s="10">
        <f t="shared" si="0"/>
        <v>37.5</v>
      </c>
      <c r="I12" s="15">
        <f t="shared" si="1"/>
        <v>4462.5</v>
      </c>
      <c r="K12">
        <v>4</v>
      </c>
      <c r="L12" t="s">
        <v>6</v>
      </c>
      <c r="M12" s="30">
        <f t="shared" si="3"/>
        <v>21700</v>
      </c>
      <c r="O12">
        <v>4</v>
      </c>
      <c r="P12" t="s">
        <v>5</v>
      </c>
      <c r="Q12" s="30">
        <f t="shared" si="4"/>
        <v>23843.75</v>
      </c>
      <c r="S12">
        <v>4</v>
      </c>
      <c r="T12" t="s">
        <v>7</v>
      </c>
      <c r="U12" s="30">
        <f t="shared" si="5"/>
        <v>29750</v>
      </c>
    </row>
    <row r="13" spans="1:21" x14ac:dyDescent="0.25">
      <c r="A13" s="12">
        <v>10</v>
      </c>
      <c r="B13" s="6">
        <v>1</v>
      </c>
      <c r="C13" s="13" t="s">
        <v>5</v>
      </c>
      <c r="D13" s="8" t="s">
        <v>10</v>
      </c>
      <c r="E13" s="13" t="s">
        <v>8</v>
      </c>
      <c r="F13" s="10">
        <v>250</v>
      </c>
      <c r="G13" s="14">
        <v>12</v>
      </c>
      <c r="H13" s="10">
        <f t="shared" si="0"/>
        <v>37.5</v>
      </c>
      <c r="I13" s="15">
        <f t="shared" si="1"/>
        <v>2550</v>
      </c>
      <c r="K13">
        <v>5</v>
      </c>
      <c r="L13" t="s">
        <v>6</v>
      </c>
      <c r="M13" s="30">
        <f t="shared" si="3"/>
        <v>81006.25</v>
      </c>
      <c r="O13">
        <v>5</v>
      </c>
      <c r="P13" t="s">
        <v>5</v>
      </c>
      <c r="Q13" s="30">
        <f t="shared" si="4"/>
        <v>109018.75</v>
      </c>
      <c r="S13">
        <v>5</v>
      </c>
      <c r="T13" t="s">
        <v>7</v>
      </c>
      <c r="U13" s="30">
        <f t="shared" si="5"/>
        <v>86806.25</v>
      </c>
    </row>
    <row r="14" spans="1:21" x14ac:dyDescent="0.25">
      <c r="A14" s="12">
        <v>11</v>
      </c>
      <c r="B14" s="6">
        <v>1</v>
      </c>
      <c r="C14" s="13" t="s">
        <v>6</v>
      </c>
      <c r="D14" s="8" t="s">
        <v>11</v>
      </c>
      <c r="E14" s="13" t="s">
        <v>8</v>
      </c>
      <c r="F14" s="10">
        <v>250</v>
      </c>
      <c r="G14" s="14">
        <v>2</v>
      </c>
      <c r="H14" s="10">
        <f t="shared" si="0"/>
        <v>25</v>
      </c>
      <c r="I14" s="15">
        <f t="shared" si="1"/>
        <v>450</v>
      </c>
      <c r="K14">
        <v>6</v>
      </c>
      <c r="L14" t="s">
        <v>6</v>
      </c>
      <c r="M14" s="30">
        <f t="shared" si="3"/>
        <v>141443.75</v>
      </c>
      <c r="O14">
        <v>6</v>
      </c>
      <c r="P14" t="s">
        <v>5</v>
      </c>
      <c r="Q14" s="30">
        <f t="shared" si="4"/>
        <v>95968.75</v>
      </c>
      <c r="S14">
        <v>6</v>
      </c>
      <c r="T14" t="s">
        <v>7</v>
      </c>
      <c r="U14" s="30">
        <f t="shared" si="5"/>
        <v>95050</v>
      </c>
    </row>
    <row r="15" spans="1:21" x14ac:dyDescent="0.25">
      <c r="A15" s="12">
        <v>12</v>
      </c>
      <c r="B15" s="6">
        <v>1</v>
      </c>
      <c r="C15" s="13" t="s">
        <v>7</v>
      </c>
      <c r="D15" s="8" t="s">
        <v>11</v>
      </c>
      <c r="E15" s="13" t="s">
        <v>8</v>
      </c>
      <c r="F15" s="10">
        <v>250</v>
      </c>
      <c r="G15" s="14">
        <v>24</v>
      </c>
      <c r="H15" s="10">
        <f t="shared" si="0"/>
        <v>37.5</v>
      </c>
      <c r="I15" s="15">
        <f t="shared" si="1"/>
        <v>5100</v>
      </c>
      <c r="K15">
        <v>7</v>
      </c>
      <c r="L15" t="s">
        <v>6</v>
      </c>
      <c r="M15" s="30">
        <f t="shared" si="3"/>
        <v>58793.75</v>
      </c>
      <c r="O15">
        <v>7</v>
      </c>
      <c r="P15" t="s">
        <v>5</v>
      </c>
      <c r="Q15" s="30">
        <f t="shared" si="4"/>
        <v>75993.75</v>
      </c>
      <c r="S15">
        <v>7</v>
      </c>
      <c r="T15" t="s">
        <v>7</v>
      </c>
      <c r="U15" s="30">
        <f t="shared" si="5"/>
        <v>70562.5</v>
      </c>
    </row>
    <row r="16" spans="1:21" x14ac:dyDescent="0.25">
      <c r="A16" s="12">
        <v>13</v>
      </c>
      <c r="B16" s="6">
        <v>1</v>
      </c>
      <c r="C16" s="13" t="s">
        <v>5</v>
      </c>
      <c r="D16" s="8" t="s">
        <v>12</v>
      </c>
      <c r="E16" s="13" t="s">
        <v>8</v>
      </c>
      <c r="F16" s="10">
        <v>250</v>
      </c>
      <c r="G16" s="14">
        <v>21</v>
      </c>
      <c r="H16" s="10">
        <f t="shared" si="0"/>
        <v>37.5</v>
      </c>
      <c r="I16" s="15">
        <f t="shared" si="1"/>
        <v>4462.5</v>
      </c>
      <c r="K16">
        <v>8</v>
      </c>
      <c r="L16" t="s">
        <v>6</v>
      </c>
      <c r="M16" s="30">
        <f t="shared" si="3"/>
        <v>43293.75</v>
      </c>
      <c r="O16">
        <v>8</v>
      </c>
      <c r="P16" t="s">
        <v>5</v>
      </c>
      <c r="Q16" s="30">
        <f t="shared" si="4"/>
        <v>68137.5</v>
      </c>
      <c r="S16">
        <v>8</v>
      </c>
      <c r="T16" t="s">
        <v>7</v>
      </c>
      <c r="U16" s="30">
        <f t="shared" si="5"/>
        <v>53075</v>
      </c>
    </row>
    <row r="17" spans="1:21" x14ac:dyDescent="0.25">
      <c r="A17" s="12">
        <v>14</v>
      </c>
      <c r="B17" s="6">
        <v>1</v>
      </c>
      <c r="C17" s="13" t="s">
        <v>6</v>
      </c>
      <c r="D17" s="8" t="s">
        <v>12</v>
      </c>
      <c r="E17" s="13" t="s">
        <v>8</v>
      </c>
      <c r="F17" s="10">
        <v>250</v>
      </c>
      <c r="G17" s="14">
        <v>23</v>
      </c>
      <c r="H17" s="10">
        <f t="shared" si="0"/>
        <v>37.5</v>
      </c>
      <c r="I17" s="15">
        <f t="shared" si="1"/>
        <v>4887.5</v>
      </c>
      <c r="K17">
        <v>9</v>
      </c>
      <c r="L17" t="s">
        <v>6</v>
      </c>
      <c r="M17" s="30">
        <f t="shared" si="3"/>
        <v>37425</v>
      </c>
      <c r="O17">
        <v>9</v>
      </c>
      <c r="P17" t="s">
        <v>5</v>
      </c>
      <c r="Q17" s="30">
        <f t="shared" si="4"/>
        <v>40206.25</v>
      </c>
      <c r="S17">
        <v>9</v>
      </c>
      <c r="T17" t="s">
        <v>7</v>
      </c>
      <c r="U17" s="30">
        <f t="shared" si="5"/>
        <v>36387.5</v>
      </c>
    </row>
    <row r="18" spans="1:21" x14ac:dyDescent="0.25">
      <c r="A18" s="12">
        <v>15</v>
      </c>
      <c r="B18" s="6">
        <v>1</v>
      </c>
      <c r="C18" s="13" t="s">
        <v>7</v>
      </c>
      <c r="D18" s="8" t="s">
        <v>10</v>
      </c>
      <c r="E18" s="13" t="s">
        <v>8</v>
      </c>
      <c r="F18" s="10">
        <v>250</v>
      </c>
      <c r="G18" s="14">
        <v>24</v>
      </c>
      <c r="H18" s="10">
        <f t="shared" si="0"/>
        <v>37.5</v>
      </c>
      <c r="I18" s="15">
        <f t="shared" si="1"/>
        <v>5100</v>
      </c>
      <c r="K18">
        <v>10</v>
      </c>
      <c r="L18" t="s">
        <v>6</v>
      </c>
      <c r="M18" s="30">
        <f t="shared" si="3"/>
        <v>7725</v>
      </c>
      <c r="O18">
        <v>10</v>
      </c>
      <c r="P18" t="s">
        <v>5</v>
      </c>
      <c r="Q18" s="30">
        <f t="shared" si="4"/>
        <v>11300</v>
      </c>
      <c r="S18">
        <v>10</v>
      </c>
      <c r="T18" t="s">
        <v>7</v>
      </c>
      <c r="U18" s="30">
        <f t="shared" si="5"/>
        <v>3862.5</v>
      </c>
    </row>
    <row r="19" spans="1:21" x14ac:dyDescent="0.25">
      <c r="A19" s="12">
        <v>16</v>
      </c>
      <c r="B19" s="6">
        <v>1</v>
      </c>
      <c r="C19" s="13" t="s">
        <v>5</v>
      </c>
      <c r="D19" s="8" t="s">
        <v>11</v>
      </c>
      <c r="E19" s="13" t="s">
        <v>8</v>
      </c>
      <c r="F19" s="10">
        <v>250</v>
      </c>
      <c r="G19" s="14">
        <v>12</v>
      </c>
      <c r="H19" s="10">
        <f t="shared" si="0"/>
        <v>37.5</v>
      </c>
      <c r="I19" s="15">
        <f t="shared" si="1"/>
        <v>2550</v>
      </c>
      <c r="K19">
        <v>11</v>
      </c>
      <c r="L19" t="s">
        <v>6</v>
      </c>
      <c r="M19" s="30">
        <f t="shared" si="3"/>
        <v>12412.5</v>
      </c>
      <c r="O19">
        <v>11</v>
      </c>
      <c r="P19" t="s">
        <v>5</v>
      </c>
      <c r="Q19" s="30">
        <f t="shared" si="4"/>
        <v>10293.75</v>
      </c>
      <c r="S19">
        <v>11</v>
      </c>
      <c r="T19" t="s">
        <v>7</v>
      </c>
      <c r="U19" s="30">
        <f t="shared" si="5"/>
        <v>35312.5</v>
      </c>
    </row>
    <row r="20" spans="1:21" x14ac:dyDescent="0.25">
      <c r="A20" s="12">
        <v>17</v>
      </c>
      <c r="B20" s="6">
        <v>1</v>
      </c>
      <c r="C20" s="13" t="s">
        <v>6</v>
      </c>
      <c r="D20" s="8" t="s">
        <v>12</v>
      </c>
      <c r="E20" s="13" t="s">
        <v>8</v>
      </c>
      <c r="F20" s="10">
        <v>250</v>
      </c>
      <c r="G20" s="14">
        <v>24</v>
      </c>
      <c r="H20" s="10">
        <f t="shared" si="0"/>
        <v>37.5</v>
      </c>
      <c r="I20" s="15">
        <f t="shared" si="1"/>
        <v>5100</v>
      </c>
      <c r="K20">
        <v>12</v>
      </c>
      <c r="L20" t="s">
        <v>6</v>
      </c>
      <c r="M20" s="30">
        <f t="shared" si="3"/>
        <v>38762.5</v>
      </c>
      <c r="O20">
        <v>12</v>
      </c>
      <c r="P20" t="s">
        <v>5</v>
      </c>
      <c r="Q20" s="30">
        <f t="shared" si="4"/>
        <v>47650</v>
      </c>
      <c r="S20">
        <v>12</v>
      </c>
      <c r="T20" t="s">
        <v>7</v>
      </c>
      <c r="U20" s="30">
        <f t="shared" si="5"/>
        <v>56462.5</v>
      </c>
    </row>
    <row r="21" spans="1:21" x14ac:dyDescent="0.25">
      <c r="A21" s="12">
        <v>18</v>
      </c>
      <c r="B21" s="6">
        <v>1</v>
      </c>
      <c r="C21" s="13" t="s">
        <v>7</v>
      </c>
      <c r="D21" s="8" t="s">
        <v>12</v>
      </c>
      <c r="E21" s="13" t="s">
        <v>8</v>
      </c>
      <c r="F21" s="10">
        <v>250</v>
      </c>
      <c r="G21" s="14">
        <v>5</v>
      </c>
      <c r="H21" s="10">
        <f t="shared" si="0"/>
        <v>31.25</v>
      </c>
      <c r="I21" s="15">
        <f t="shared" si="1"/>
        <v>1093.75</v>
      </c>
    </row>
    <row r="22" spans="1:21" x14ac:dyDescent="0.25">
      <c r="A22" s="12">
        <v>19</v>
      </c>
      <c r="B22" s="6">
        <v>1</v>
      </c>
      <c r="C22" s="13" t="s">
        <v>5</v>
      </c>
      <c r="D22" s="8" t="s">
        <v>10</v>
      </c>
      <c r="E22" s="13" t="s">
        <v>8</v>
      </c>
      <c r="F22" s="10">
        <v>250</v>
      </c>
      <c r="G22" s="14">
        <v>3</v>
      </c>
      <c r="H22" s="10">
        <f t="shared" si="0"/>
        <v>31.25</v>
      </c>
      <c r="I22" s="15">
        <f t="shared" si="1"/>
        <v>656.25</v>
      </c>
    </row>
    <row r="23" spans="1:21" x14ac:dyDescent="0.25">
      <c r="A23" s="12">
        <v>20</v>
      </c>
      <c r="B23" s="6">
        <v>1</v>
      </c>
      <c r="C23" s="13" t="s">
        <v>6</v>
      </c>
      <c r="D23" s="8" t="s">
        <v>11</v>
      </c>
      <c r="E23" s="13" t="s">
        <v>8</v>
      </c>
      <c r="F23" s="10">
        <v>250</v>
      </c>
      <c r="G23" s="14">
        <v>6</v>
      </c>
      <c r="H23" s="10">
        <f t="shared" si="0"/>
        <v>31.25</v>
      </c>
      <c r="I23" s="15">
        <f t="shared" si="1"/>
        <v>1312.5</v>
      </c>
    </row>
    <row r="24" spans="1:21" x14ac:dyDescent="0.25">
      <c r="A24" s="12">
        <v>21</v>
      </c>
      <c r="B24" s="6">
        <v>1</v>
      </c>
      <c r="C24" s="13" t="s">
        <v>7</v>
      </c>
      <c r="D24" s="8" t="s">
        <v>10</v>
      </c>
      <c r="E24" s="13" t="s">
        <v>8</v>
      </c>
      <c r="F24" s="10">
        <v>250</v>
      </c>
      <c r="G24" s="14">
        <v>7</v>
      </c>
      <c r="H24" s="10">
        <f t="shared" si="0"/>
        <v>31.25</v>
      </c>
      <c r="I24" s="25">
        <f t="shared" si="1"/>
        <v>1531.25</v>
      </c>
      <c r="J24" s="13"/>
    </row>
    <row r="25" spans="1:21" x14ac:dyDescent="0.25">
      <c r="A25" s="12">
        <v>22</v>
      </c>
      <c r="B25" s="6">
        <v>1</v>
      </c>
      <c r="C25" s="13" t="s">
        <v>5</v>
      </c>
      <c r="D25" s="8" t="s">
        <v>11</v>
      </c>
      <c r="E25" s="13" t="s">
        <v>8</v>
      </c>
      <c r="F25" s="10">
        <v>250</v>
      </c>
      <c r="G25" s="14">
        <v>3</v>
      </c>
      <c r="H25" s="10">
        <f t="shared" si="0"/>
        <v>31.25</v>
      </c>
      <c r="I25" s="25">
        <f t="shared" si="1"/>
        <v>656.25</v>
      </c>
      <c r="J25" s="13"/>
    </row>
    <row r="26" spans="1:21" x14ac:dyDescent="0.25">
      <c r="A26" s="12">
        <v>23</v>
      </c>
      <c r="B26" s="6">
        <v>1</v>
      </c>
      <c r="C26" s="13" t="s">
        <v>6</v>
      </c>
      <c r="D26" s="8" t="s">
        <v>11</v>
      </c>
      <c r="E26" s="13" t="s">
        <v>8</v>
      </c>
      <c r="F26" s="10">
        <v>250</v>
      </c>
      <c r="G26" s="14">
        <v>6</v>
      </c>
      <c r="H26" s="10">
        <f t="shared" si="0"/>
        <v>31.25</v>
      </c>
      <c r="I26" s="25">
        <f t="shared" si="1"/>
        <v>1312.5</v>
      </c>
      <c r="J26" s="13"/>
    </row>
    <row r="27" spans="1:21" x14ac:dyDescent="0.25">
      <c r="A27" s="12">
        <v>24</v>
      </c>
      <c r="B27" s="6">
        <v>1</v>
      </c>
      <c r="C27" s="13" t="s">
        <v>7</v>
      </c>
      <c r="D27" s="8" t="s">
        <v>12</v>
      </c>
      <c r="E27" s="13" t="s">
        <v>8</v>
      </c>
      <c r="F27" s="10">
        <v>250</v>
      </c>
      <c r="G27" s="14">
        <v>7</v>
      </c>
      <c r="H27" s="10">
        <f t="shared" si="0"/>
        <v>31.25</v>
      </c>
      <c r="I27" s="25">
        <f t="shared" si="1"/>
        <v>1531.25</v>
      </c>
      <c r="J27" s="13"/>
    </row>
    <row r="28" spans="1:21" x14ac:dyDescent="0.25">
      <c r="A28" s="12">
        <v>25</v>
      </c>
      <c r="B28" s="6">
        <v>1</v>
      </c>
      <c r="C28" s="13" t="s">
        <v>5</v>
      </c>
      <c r="D28" s="8" t="s">
        <v>12</v>
      </c>
      <c r="E28" s="13" t="s">
        <v>8</v>
      </c>
      <c r="F28" s="10">
        <v>250</v>
      </c>
      <c r="G28" s="14">
        <v>6</v>
      </c>
      <c r="H28" s="10">
        <f t="shared" si="0"/>
        <v>31.25</v>
      </c>
      <c r="I28" s="25">
        <f t="shared" si="1"/>
        <v>1312.5</v>
      </c>
      <c r="J28" s="13"/>
    </row>
    <row r="29" spans="1:21" x14ac:dyDescent="0.25">
      <c r="A29" s="12">
        <v>26</v>
      </c>
      <c r="B29" s="6">
        <v>1</v>
      </c>
      <c r="C29" s="13" t="s">
        <v>6</v>
      </c>
      <c r="D29" s="8" t="s">
        <v>10</v>
      </c>
      <c r="E29" s="13" t="s">
        <v>8</v>
      </c>
      <c r="F29" s="10">
        <v>250</v>
      </c>
      <c r="G29" s="14">
        <v>3</v>
      </c>
      <c r="H29" s="10">
        <f t="shared" si="0"/>
        <v>31.25</v>
      </c>
      <c r="I29" s="25">
        <f t="shared" si="1"/>
        <v>656.25</v>
      </c>
      <c r="J29" s="13"/>
    </row>
    <row r="30" spans="1:21" x14ac:dyDescent="0.25">
      <c r="A30" s="12">
        <v>27</v>
      </c>
      <c r="B30" s="6">
        <v>1</v>
      </c>
      <c r="C30" s="13" t="s">
        <v>7</v>
      </c>
      <c r="D30" s="8" t="s">
        <v>11</v>
      </c>
      <c r="E30" s="13" t="s">
        <v>8</v>
      </c>
      <c r="F30" s="10">
        <v>250</v>
      </c>
      <c r="G30" s="14">
        <v>23</v>
      </c>
      <c r="H30" s="10">
        <f t="shared" si="0"/>
        <v>37.5</v>
      </c>
      <c r="I30" s="25">
        <f t="shared" si="1"/>
        <v>4887.5</v>
      </c>
    </row>
    <row r="31" spans="1:21" x14ac:dyDescent="0.25">
      <c r="A31" s="12">
        <v>28</v>
      </c>
      <c r="B31" s="6">
        <v>1</v>
      </c>
      <c r="C31" s="13" t="s">
        <v>5</v>
      </c>
      <c r="D31" s="8" t="s">
        <v>10</v>
      </c>
      <c r="E31" s="13" t="s">
        <v>8</v>
      </c>
      <c r="F31" s="10">
        <v>250</v>
      </c>
      <c r="G31" s="14">
        <v>32</v>
      </c>
      <c r="H31" s="10">
        <f t="shared" si="0"/>
        <v>37.5</v>
      </c>
      <c r="I31" s="25">
        <f t="shared" si="1"/>
        <v>6800</v>
      </c>
    </row>
    <row r="32" spans="1:21" x14ac:dyDescent="0.25">
      <c r="A32" s="12">
        <v>29</v>
      </c>
      <c r="B32" s="6">
        <v>1</v>
      </c>
      <c r="C32" s="13" t="s">
        <v>6</v>
      </c>
      <c r="D32" s="8" t="s">
        <v>11</v>
      </c>
      <c r="E32" s="13" t="s">
        <v>8</v>
      </c>
      <c r="F32" s="10">
        <v>250</v>
      </c>
      <c r="G32" s="14">
        <v>33</v>
      </c>
      <c r="H32" s="10">
        <f t="shared" si="0"/>
        <v>37.5</v>
      </c>
      <c r="I32" s="25">
        <f t="shared" si="1"/>
        <v>7012.5</v>
      </c>
    </row>
    <row r="33" spans="1:9" x14ac:dyDescent="0.25">
      <c r="A33" s="12">
        <v>30</v>
      </c>
      <c r="B33" s="6">
        <v>1</v>
      </c>
      <c r="C33" s="13" t="s">
        <v>7</v>
      </c>
      <c r="D33" s="8" t="s">
        <v>11</v>
      </c>
      <c r="E33" s="13" t="s">
        <v>8</v>
      </c>
      <c r="F33" s="10">
        <v>250</v>
      </c>
      <c r="G33" s="14">
        <v>3</v>
      </c>
      <c r="H33" s="10">
        <f t="shared" si="0"/>
        <v>31.25</v>
      </c>
      <c r="I33" s="25">
        <f t="shared" si="1"/>
        <v>656.25</v>
      </c>
    </row>
    <row r="34" spans="1:9" x14ac:dyDescent="0.25">
      <c r="A34" s="12">
        <v>31</v>
      </c>
      <c r="B34" s="6">
        <v>1</v>
      </c>
      <c r="C34" s="13" t="s">
        <v>5</v>
      </c>
      <c r="D34" s="8" t="s">
        <v>12</v>
      </c>
      <c r="E34" s="13" t="s">
        <v>8</v>
      </c>
      <c r="F34" s="10">
        <v>250</v>
      </c>
      <c r="G34" s="14">
        <v>63</v>
      </c>
      <c r="H34" s="10">
        <f t="shared" si="0"/>
        <v>37.5</v>
      </c>
      <c r="I34" s="15">
        <f t="shared" si="1"/>
        <v>13387.5</v>
      </c>
    </row>
    <row r="35" spans="1:9" x14ac:dyDescent="0.25">
      <c r="A35" s="12">
        <v>32</v>
      </c>
      <c r="B35" s="6">
        <v>1</v>
      </c>
      <c r="C35" s="13" t="s">
        <v>6</v>
      </c>
      <c r="D35" s="8" t="s">
        <v>12</v>
      </c>
      <c r="E35" s="13" t="s">
        <v>8</v>
      </c>
      <c r="F35" s="10">
        <v>250</v>
      </c>
      <c r="G35" s="14">
        <v>3</v>
      </c>
      <c r="H35" s="10">
        <f t="shared" si="0"/>
        <v>31.25</v>
      </c>
      <c r="I35" s="15">
        <f t="shared" si="1"/>
        <v>656.25</v>
      </c>
    </row>
    <row r="36" spans="1:9" x14ac:dyDescent="0.25">
      <c r="A36" s="12">
        <v>33</v>
      </c>
      <c r="B36" s="6">
        <v>2</v>
      </c>
      <c r="C36" s="13" t="s">
        <v>7</v>
      </c>
      <c r="D36" s="8" t="s">
        <v>10</v>
      </c>
      <c r="E36" s="13" t="s">
        <v>8</v>
      </c>
      <c r="F36" s="10">
        <v>250</v>
      </c>
      <c r="G36" s="14">
        <v>23</v>
      </c>
      <c r="H36" s="10">
        <f t="shared" si="0"/>
        <v>37.5</v>
      </c>
      <c r="I36" s="15">
        <f t="shared" si="1"/>
        <v>4887.5</v>
      </c>
    </row>
    <row r="37" spans="1:9" x14ac:dyDescent="0.25">
      <c r="A37" s="12">
        <v>34</v>
      </c>
      <c r="B37" s="6">
        <v>2</v>
      </c>
      <c r="C37" s="13" t="s">
        <v>5</v>
      </c>
      <c r="D37" s="8" t="s">
        <v>10</v>
      </c>
      <c r="E37" s="13" t="s">
        <v>8</v>
      </c>
      <c r="F37" s="10">
        <v>250</v>
      </c>
      <c r="G37" s="14">
        <v>65</v>
      </c>
      <c r="H37" s="10">
        <f t="shared" si="0"/>
        <v>37.5</v>
      </c>
      <c r="I37" s="15">
        <f t="shared" si="1"/>
        <v>13812.5</v>
      </c>
    </row>
    <row r="38" spans="1:9" x14ac:dyDescent="0.25">
      <c r="A38" s="12">
        <v>35</v>
      </c>
      <c r="B38" s="6">
        <v>2</v>
      </c>
      <c r="C38" s="13" t="s">
        <v>6</v>
      </c>
      <c r="D38" s="8" t="s">
        <v>11</v>
      </c>
      <c r="E38" s="13" t="s">
        <v>8</v>
      </c>
      <c r="F38" s="10">
        <v>250</v>
      </c>
      <c r="G38" s="14">
        <v>3</v>
      </c>
      <c r="H38" s="10">
        <f t="shared" si="0"/>
        <v>31.25</v>
      </c>
      <c r="I38" s="15">
        <f t="shared" si="1"/>
        <v>656.25</v>
      </c>
    </row>
    <row r="39" spans="1:9" x14ac:dyDescent="0.25">
      <c r="A39" s="12">
        <v>36</v>
      </c>
      <c r="B39" s="6">
        <v>2</v>
      </c>
      <c r="C39" s="13" t="s">
        <v>7</v>
      </c>
      <c r="D39" s="8" t="s">
        <v>12</v>
      </c>
      <c r="E39" s="13" t="s">
        <v>8</v>
      </c>
      <c r="F39" s="10">
        <v>250</v>
      </c>
      <c r="G39" s="14">
        <v>2</v>
      </c>
      <c r="H39" s="10">
        <f t="shared" si="0"/>
        <v>25</v>
      </c>
      <c r="I39" s="15">
        <f t="shared" si="1"/>
        <v>450</v>
      </c>
    </row>
    <row r="40" spans="1:9" x14ac:dyDescent="0.25">
      <c r="A40" s="12">
        <v>37</v>
      </c>
      <c r="B40" s="6">
        <v>2</v>
      </c>
      <c r="C40" s="13" t="s">
        <v>5</v>
      </c>
      <c r="D40" s="8" t="s">
        <v>10</v>
      </c>
      <c r="E40" s="13" t="s">
        <v>8</v>
      </c>
      <c r="F40" s="10">
        <v>250</v>
      </c>
      <c r="G40" s="14">
        <v>3</v>
      </c>
      <c r="H40" s="10">
        <f t="shared" si="0"/>
        <v>31.25</v>
      </c>
      <c r="I40" s="15">
        <f t="shared" si="1"/>
        <v>656.25</v>
      </c>
    </row>
    <row r="41" spans="1:9" x14ac:dyDescent="0.25">
      <c r="A41" s="12">
        <v>38</v>
      </c>
      <c r="B41" s="6">
        <v>2</v>
      </c>
      <c r="C41" s="13" t="s">
        <v>6</v>
      </c>
      <c r="D41" s="8" t="s">
        <v>11</v>
      </c>
      <c r="E41" s="13" t="s">
        <v>8</v>
      </c>
      <c r="F41" s="10">
        <v>250</v>
      </c>
      <c r="G41" s="14">
        <v>35</v>
      </c>
      <c r="H41" s="10">
        <f t="shared" si="0"/>
        <v>37.5</v>
      </c>
      <c r="I41" s="15">
        <f t="shared" si="1"/>
        <v>7437.5</v>
      </c>
    </row>
    <row r="42" spans="1:9" x14ac:dyDescent="0.25">
      <c r="A42" s="12">
        <v>39</v>
      </c>
      <c r="B42" s="6">
        <v>2</v>
      </c>
      <c r="C42" s="13" t="s">
        <v>7</v>
      </c>
      <c r="D42" s="8" t="s">
        <v>12</v>
      </c>
      <c r="E42" s="13" t="s">
        <v>8</v>
      </c>
      <c r="F42" s="10">
        <v>250</v>
      </c>
      <c r="G42" s="14">
        <v>19</v>
      </c>
      <c r="H42" s="10">
        <f t="shared" si="0"/>
        <v>37.5</v>
      </c>
      <c r="I42" s="15">
        <f t="shared" si="1"/>
        <v>4037.5</v>
      </c>
    </row>
    <row r="43" spans="1:9" x14ac:dyDescent="0.25">
      <c r="A43" s="12">
        <v>40</v>
      </c>
      <c r="B43" s="6">
        <v>2</v>
      </c>
      <c r="C43" s="13" t="s">
        <v>5</v>
      </c>
      <c r="D43" s="8" t="s">
        <v>10</v>
      </c>
      <c r="E43" s="13" t="s">
        <v>8</v>
      </c>
      <c r="F43" s="10">
        <v>250</v>
      </c>
      <c r="G43" s="14">
        <v>25</v>
      </c>
      <c r="H43" s="10">
        <f t="shared" si="0"/>
        <v>37.5</v>
      </c>
      <c r="I43" s="15">
        <f t="shared" si="1"/>
        <v>5312.5</v>
      </c>
    </row>
    <row r="44" spans="1:9" x14ac:dyDescent="0.25">
      <c r="A44" s="12">
        <v>41</v>
      </c>
      <c r="B44" s="6">
        <v>2</v>
      </c>
      <c r="C44" s="13" t="s">
        <v>6</v>
      </c>
      <c r="D44" s="8" t="s">
        <v>11</v>
      </c>
      <c r="E44" s="13" t="s">
        <v>8</v>
      </c>
      <c r="F44" s="10">
        <v>250</v>
      </c>
      <c r="G44" s="14">
        <v>23</v>
      </c>
      <c r="H44" s="10">
        <f t="shared" si="0"/>
        <v>37.5</v>
      </c>
      <c r="I44" s="15">
        <f t="shared" si="1"/>
        <v>4887.5</v>
      </c>
    </row>
    <row r="45" spans="1:9" x14ac:dyDescent="0.25">
      <c r="A45" s="12">
        <v>42</v>
      </c>
      <c r="B45" s="6">
        <v>2</v>
      </c>
      <c r="C45" s="13" t="s">
        <v>7</v>
      </c>
      <c r="D45" s="8" t="s">
        <v>12</v>
      </c>
      <c r="E45" s="13" t="s">
        <v>8</v>
      </c>
      <c r="F45" s="10">
        <v>250</v>
      </c>
      <c r="G45" s="14">
        <v>8</v>
      </c>
      <c r="H45" s="10">
        <f t="shared" si="0"/>
        <v>37.5</v>
      </c>
      <c r="I45" s="15">
        <f t="shared" si="1"/>
        <v>1700</v>
      </c>
    </row>
    <row r="46" spans="1:9" x14ac:dyDescent="0.25">
      <c r="A46" s="12">
        <v>43</v>
      </c>
      <c r="B46" s="6">
        <v>2</v>
      </c>
      <c r="C46" s="13" t="s">
        <v>5</v>
      </c>
      <c r="D46" s="8" t="s">
        <v>10</v>
      </c>
      <c r="E46" s="13" t="s">
        <v>8</v>
      </c>
      <c r="F46" s="10">
        <v>250</v>
      </c>
      <c r="G46" s="14">
        <v>52</v>
      </c>
      <c r="H46" s="10">
        <f t="shared" si="0"/>
        <v>37.5</v>
      </c>
      <c r="I46" s="15">
        <f t="shared" si="1"/>
        <v>11050</v>
      </c>
    </row>
    <row r="47" spans="1:9" x14ac:dyDescent="0.25">
      <c r="A47" s="12">
        <v>44</v>
      </c>
      <c r="B47" s="6">
        <v>2</v>
      </c>
      <c r="C47" s="13" t="s">
        <v>6</v>
      </c>
      <c r="D47" s="8" t="s">
        <v>11</v>
      </c>
      <c r="E47" s="13" t="s">
        <v>8</v>
      </c>
      <c r="F47" s="10">
        <v>250</v>
      </c>
      <c r="G47" s="14">
        <v>2</v>
      </c>
      <c r="H47" s="10">
        <f t="shared" si="0"/>
        <v>25</v>
      </c>
      <c r="I47" s="15">
        <f t="shared" si="1"/>
        <v>450</v>
      </c>
    </row>
    <row r="48" spans="1:9" x14ac:dyDescent="0.25">
      <c r="A48" s="12">
        <v>45</v>
      </c>
      <c r="B48" s="6">
        <v>2</v>
      </c>
      <c r="C48" s="13" t="s">
        <v>7</v>
      </c>
      <c r="D48" s="8" t="s">
        <v>11</v>
      </c>
      <c r="E48" s="13" t="s">
        <v>8</v>
      </c>
      <c r="F48" s="10">
        <v>250</v>
      </c>
      <c r="G48" s="14">
        <v>4</v>
      </c>
      <c r="H48" s="10">
        <f t="shared" si="0"/>
        <v>31.25</v>
      </c>
      <c r="I48" s="15">
        <f t="shared" si="1"/>
        <v>875</v>
      </c>
    </row>
    <row r="49" spans="1:9" x14ac:dyDescent="0.25">
      <c r="A49" s="12">
        <v>46</v>
      </c>
      <c r="B49" s="6">
        <v>2</v>
      </c>
      <c r="C49" s="13" t="s">
        <v>5</v>
      </c>
      <c r="D49" s="8" t="s">
        <v>10</v>
      </c>
      <c r="E49" s="13" t="s">
        <v>8</v>
      </c>
      <c r="F49" s="10">
        <v>250</v>
      </c>
      <c r="G49" s="14">
        <v>7</v>
      </c>
      <c r="H49" s="10">
        <f t="shared" si="0"/>
        <v>31.25</v>
      </c>
      <c r="I49" s="15">
        <f t="shared" si="1"/>
        <v>1531.25</v>
      </c>
    </row>
    <row r="50" spans="1:9" x14ac:dyDescent="0.25">
      <c r="A50" s="12">
        <v>47</v>
      </c>
      <c r="B50" s="6">
        <v>2</v>
      </c>
      <c r="C50" s="13" t="s">
        <v>6</v>
      </c>
      <c r="D50" s="8" t="s">
        <v>11</v>
      </c>
      <c r="E50" s="13" t="s">
        <v>8</v>
      </c>
      <c r="F50" s="10">
        <v>250</v>
      </c>
      <c r="G50" s="14">
        <v>8</v>
      </c>
      <c r="H50" s="10">
        <f t="shared" si="0"/>
        <v>37.5</v>
      </c>
      <c r="I50" s="15">
        <f t="shared" si="1"/>
        <v>1700</v>
      </c>
    </row>
    <row r="51" spans="1:9" x14ac:dyDescent="0.25">
      <c r="A51" s="12">
        <v>48</v>
      </c>
      <c r="B51" s="6">
        <v>2</v>
      </c>
      <c r="C51" s="13" t="s">
        <v>7</v>
      </c>
      <c r="D51" s="8" t="s">
        <v>11</v>
      </c>
      <c r="E51" s="13" t="s">
        <v>8</v>
      </c>
      <c r="F51" s="10">
        <v>250</v>
      </c>
      <c r="G51" s="14">
        <v>4</v>
      </c>
      <c r="H51" s="10">
        <f t="shared" si="0"/>
        <v>31.25</v>
      </c>
      <c r="I51" s="15">
        <f t="shared" si="1"/>
        <v>875</v>
      </c>
    </row>
    <row r="52" spans="1:9" x14ac:dyDescent="0.25">
      <c r="A52" s="12">
        <v>49</v>
      </c>
      <c r="B52" s="6">
        <v>2</v>
      </c>
      <c r="C52" s="13" t="s">
        <v>5</v>
      </c>
      <c r="D52" s="8" t="s">
        <v>12</v>
      </c>
      <c r="E52" s="13" t="s">
        <v>8</v>
      </c>
      <c r="F52" s="10">
        <v>250</v>
      </c>
      <c r="G52" s="14">
        <v>32</v>
      </c>
      <c r="H52" s="10">
        <f t="shared" si="0"/>
        <v>37.5</v>
      </c>
      <c r="I52" s="15">
        <f t="shared" si="1"/>
        <v>6800</v>
      </c>
    </row>
    <row r="53" spans="1:9" x14ac:dyDescent="0.25">
      <c r="A53" s="12">
        <v>50</v>
      </c>
      <c r="B53" s="6">
        <v>2</v>
      </c>
      <c r="C53" s="13" t="s">
        <v>6</v>
      </c>
      <c r="D53" s="8" t="s">
        <v>12</v>
      </c>
      <c r="E53" s="13" t="s">
        <v>8</v>
      </c>
      <c r="F53" s="10">
        <v>250</v>
      </c>
      <c r="G53" s="14">
        <v>22</v>
      </c>
      <c r="H53" s="10">
        <f t="shared" si="0"/>
        <v>37.5</v>
      </c>
      <c r="I53" s="15">
        <f t="shared" si="1"/>
        <v>4675</v>
      </c>
    </row>
    <row r="54" spans="1:9" x14ac:dyDescent="0.25">
      <c r="A54" s="12">
        <v>51</v>
      </c>
      <c r="B54" s="6">
        <v>2</v>
      </c>
      <c r="C54" s="13" t="s">
        <v>7</v>
      </c>
      <c r="D54" s="8" t="s">
        <v>10</v>
      </c>
      <c r="E54" s="13" t="s">
        <v>8</v>
      </c>
      <c r="F54" s="10">
        <v>250</v>
      </c>
      <c r="G54" s="14">
        <v>16</v>
      </c>
      <c r="H54" s="10">
        <f t="shared" si="0"/>
        <v>37.5</v>
      </c>
      <c r="I54" s="15">
        <f t="shared" si="1"/>
        <v>3400</v>
      </c>
    </row>
    <row r="55" spans="1:9" x14ac:dyDescent="0.25">
      <c r="A55" s="12">
        <v>52</v>
      </c>
      <c r="B55" s="6">
        <v>2</v>
      </c>
      <c r="C55" s="13" t="s">
        <v>5</v>
      </c>
      <c r="D55" s="8" t="s">
        <v>10</v>
      </c>
      <c r="E55" s="13" t="s">
        <v>8</v>
      </c>
      <c r="F55" s="10">
        <v>250</v>
      </c>
      <c r="G55" s="14">
        <v>16</v>
      </c>
      <c r="H55" s="10">
        <f t="shared" si="0"/>
        <v>37.5</v>
      </c>
      <c r="I55" s="15">
        <f t="shared" si="1"/>
        <v>3400</v>
      </c>
    </row>
    <row r="56" spans="1:9" x14ac:dyDescent="0.25">
      <c r="A56" s="12">
        <v>53</v>
      </c>
      <c r="B56" s="6">
        <v>2</v>
      </c>
      <c r="C56" s="13" t="s">
        <v>6</v>
      </c>
      <c r="D56" s="8" t="s">
        <v>11</v>
      </c>
      <c r="E56" s="13" t="s">
        <v>8</v>
      </c>
      <c r="F56" s="10">
        <v>250</v>
      </c>
      <c r="G56" s="14">
        <v>19</v>
      </c>
      <c r="H56" s="10">
        <f t="shared" si="0"/>
        <v>37.5</v>
      </c>
      <c r="I56" s="15">
        <f t="shared" si="1"/>
        <v>4037.5</v>
      </c>
    </row>
    <row r="57" spans="1:9" x14ac:dyDescent="0.25">
      <c r="A57" s="12">
        <v>54</v>
      </c>
      <c r="B57" s="6">
        <v>2</v>
      </c>
      <c r="C57" s="13" t="s">
        <v>7</v>
      </c>
      <c r="D57" s="8" t="s">
        <v>11</v>
      </c>
      <c r="E57" s="13" t="s">
        <v>8</v>
      </c>
      <c r="F57" s="10">
        <v>250</v>
      </c>
      <c r="G57" s="14">
        <v>24</v>
      </c>
      <c r="H57" s="10">
        <f t="shared" si="0"/>
        <v>37.5</v>
      </c>
      <c r="I57" s="15">
        <f t="shared" si="1"/>
        <v>5100</v>
      </c>
    </row>
    <row r="58" spans="1:9" x14ac:dyDescent="0.25">
      <c r="A58" s="12">
        <v>55</v>
      </c>
      <c r="B58" s="6">
        <v>2</v>
      </c>
      <c r="C58" s="13" t="s">
        <v>5</v>
      </c>
      <c r="D58" s="8" t="s">
        <v>10</v>
      </c>
      <c r="E58" s="13" t="s">
        <v>8</v>
      </c>
      <c r="F58" s="10">
        <v>250</v>
      </c>
      <c r="G58" s="14">
        <v>21</v>
      </c>
      <c r="H58" s="10">
        <f t="shared" si="0"/>
        <v>37.5</v>
      </c>
      <c r="I58" s="15">
        <f t="shared" si="1"/>
        <v>4462.5</v>
      </c>
    </row>
    <row r="59" spans="1:9" x14ac:dyDescent="0.25">
      <c r="A59" s="12">
        <v>56</v>
      </c>
      <c r="B59" s="6">
        <v>2</v>
      </c>
      <c r="C59" s="13" t="s">
        <v>6</v>
      </c>
      <c r="D59" s="8" t="s">
        <v>11</v>
      </c>
      <c r="E59" s="13" t="s">
        <v>8</v>
      </c>
      <c r="F59" s="10">
        <v>250</v>
      </c>
      <c r="G59" s="14">
        <v>22</v>
      </c>
      <c r="H59" s="10">
        <f t="shared" si="0"/>
        <v>37.5</v>
      </c>
      <c r="I59" s="15">
        <f t="shared" si="1"/>
        <v>4675</v>
      </c>
    </row>
    <row r="60" spans="1:9" x14ac:dyDescent="0.25">
      <c r="A60" s="12">
        <v>57</v>
      </c>
      <c r="B60" s="6">
        <v>2</v>
      </c>
      <c r="C60" s="13" t="s">
        <v>7</v>
      </c>
      <c r="D60" s="8" t="s">
        <v>11</v>
      </c>
      <c r="E60" s="13" t="s">
        <v>8</v>
      </c>
      <c r="F60" s="10">
        <v>250</v>
      </c>
      <c r="G60" s="14">
        <v>24</v>
      </c>
      <c r="H60" s="10">
        <f t="shared" si="0"/>
        <v>37.5</v>
      </c>
      <c r="I60" s="15">
        <f t="shared" si="1"/>
        <v>5100</v>
      </c>
    </row>
    <row r="61" spans="1:9" x14ac:dyDescent="0.25">
      <c r="A61" s="12">
        <v>58</v>
      </c>
      <c r="B61" s="6">
        <v>2</v>
      </c>
      <c r="C61" s="13" t="s">
        <v>5</v>
      </c>
      <c r="D61" s="8" t="s">
        <v>12</v>
      </c>
      <c r="E61" s="13" t="s">
        <v>8</v>
      </c>
      <c r="F61" s="10">
        <v>250</v>
      </c>
      <c r="G61" s="14">
        <v>25</v>
      </c>
      <c r="H61" s="10">
        <f t="shared" si="0"/>
        <v>37.5</v>
      </c>
      <c r="I61" s="15">
        <f t="shared" si="1"/>
        <v>5312.5</v>
      </c>
    </row>
    <row r="62" spans="1:9" x14ac:dyDescent="0.25">
      <c r="A62" s="12">
        <v>59</v>
      </c>
      <c r="B62" s="6">
        <v>2</v>
      </c>
      <c r="C62" s="13" t="s">
        <v>6</v>
      </c>
      <c r="D62" s="8" t="s">
        <v>12</v>
      </c>
      <c r="E62" s="13" t="s">
        <v>8</v>
      </c>
      <c r="F62" s="10">
        <v>250</v>
      </c>
      <c r="G62" s="14">
        <v>21</v>
      </c>
      <c r="H62" s="10">
        <f t="shared" si="0"/>
        <v>37.5</v>
      </c>
      <c r="I62" s="15">
        <f t="shared" si="1"/>
        <v>4462.5</v>
      </c>
    </row>
    <row r="63" spans="1:9" x14ac:dyDescent="0.25">
      <c r="A63" s="12">
        <v>60</v>
      </c>
      <c r="B63" s="6">
        <v>2</v>
      </c>
      <c r="C63" s="13" t="s">
        <v>7</v>
      </c>
      <c r="D63" s="8" t="s">
        <v>10</v>
      </c>
      <c r="E63" s="13" t="s">
        <v>8</v>
      </c>
      <c r="F63" s="10">
        <v>250</v>
      </c>
      <c r="G63" s="14">
        <v>51</v>
      </c>
      <c r="H63" s="10">
        <f t="shared" si="0"/>
        <v>37.5</v>
      </c>
      <c r="I63" s="15">
        <f t="shared" si="1"/>
        <v>10837.5</v>
      </c>
    </row>
    <row r="64" spans="1:9" x14ac:dyDescent="0.25">
      <c r="A64" s="12">
        <v>61</v>
      </c>
      <c r="B64" s="6">
        <v>2</v>
      </c>
      <c r="C64" s="13" t="s">
        <v>5</v>
      </c>
      <c r="D64" s="8" t="s">
        <v>10</v>
      </c>
      <c r="E64" s="13" t="s">
        <v>8</v>
      </c>
      <c r="F64" s="10">
        <v>250</v>
      </c>
      <c r="G64" s="14">
        <v>11</v>
      </c>
      <c r="H64" s="10">
        <f t="shared" si="0"/>
        <v>37.5</v>
      </c>
      <c r="I64" s="15">
        <f t="shared" si="1"/>
        <v>2337.5</v>
      </c>
    </row>
    <row r="65" spans="1:9" x14ac:dyDescent="0.25">
      <c r="A65" s="12">
        <v>62</v>
      </c>
      <c r="B65" s="6">
        <v>2</v>
      </c>
      <c r="C65" s="13" t="s">
        <v>6</v>
      </c>
      <c r="D65" s="8" t="s">
        <v>11</v>
      </c>
      <c r="E65" s="13" t="s">
        <v>8</v>
      </c>
      <c r="F65" s="10">
        <v>250</v>
      </c>
      <c r="G65" s="14">
        <v>16</v>
      </c>
      <c r="H65" s="10">
        <f t="shared" si="0"/>
        <v>37.5</v>
      </c>
      <c r="I65" s="15">
        <f t="shared" si="1"/>
        <v>3400</v>
      </c>
    </row>
    <row r="66" spans="1:9" x14ac:dyDescent="0.25">
      <c r="A66" s="12">
        <v>63</v>
      </c>
      <c r="B66" s="6">
        <v>2</v>
      </c>
      <c r="C66" s="13" t="s">
        <v>7</v>
      </c>
      <c r="D66" s="8" t="s">
        <v>12</v>
      </c>
      <c r="E66" s="13" t="s">
        <v>8</v>
      </c>
      <c r="F66" s="10">
        <v>250</v>
      </c>
      <c r="G66" s="14">
        <v>16</v>
      </c>
      <c r="H66" s="10">
        <f t="shared" si="0"/>
        <v>37.5</v>
      </c>
      <c r="I66" s="15">
        <f t="shared" si="1"/>
        <v>3400</v>
      </c>
    </row>
    <row r="67" spans="1:9" x14ac:dyDescent="0.25">
      <c r="A67" s="12">
        <v>64</v>
      </c>
      <c r="B67" s="6">
        <v>2</v>
      </c>
      <c r="C67" s="13" t="s">
        <v>5</v>
      </c>
      <c r="D67" s="8" t="s">
        <v>10</v>
      </c>
      <c r="E67" s="13" t="s">
        <v>8</v>
      </c>
      <c r="F67" s="10">
        <v>250</v>
      </c>
      <c r="G67" s="14">
        <v>7</v>
      </c>
      <c r="H67" s="10">
        <f t="shared" si="0"/>
        <v>31.25</v>
      </c>
      <c r="I67" s="15">
        <f t="shared" si="1"/>
        <v>1531.25</v>
      </c>
    </row>
    <row r="68" spans="1:9" x14ac:dyDescent="0.25">
      <c r="A68" s="12">
        <v>65</v>
      </c>
      <c r="B68" s="6">
        <v>2</v>
      </c>
      <c r="C68" s="13" t="s">
        <v>6</v>
      </c>
      <c r="D68" s="8" t="s">
        <v>11</v>
      </c>
      <c r="E68" s="13" t="s">
        <v>8</v>
      </c>
      <c r="F68" s="10">
        <v>250</v>
      </c>
      <c r="G68" s="14">
        <v>2</v>
      </c>
      <c r="H68" s="10">
        <f t="shared" si="0"/>
        <v>25</v>
      </c>
      <c r="I68" s="15">
        <f t="shared" si="1"/>
        <v>450</v>
      </c>
    </row>
    <row r="69" spans="1:9" x14ac:dyDescent="0.25">
      <c r="A69" s="12">
        <v>66</v>
      </c>
      <c r="B69" s="6">
        <v>2</v>
      </c>
      <c r="C69" s="13" t="s">
        <v>7</v>
      </c>
      <c r="D69" s="8" t="s">
        <v>12</v>
      </c>
      <c r="E69" s="13" t="s">
        <v>8</v>
      </c>
      <c r="F69" s="10">
        <v>250</v>
      </c>
      <c r="G69" s="14">
        <v>4</v>
      </c>
      <c r="H69" s="10">
        <f t="shared" ref="H69:H132" si="6">IF(G69&lt;3,F69*0.1,IF(G69&lt;8,F69*0.125,F69*0.15))</f>
        <v>31.25</v>
      </c>
      <c r="I69" s="15">
        <f t="shared" ref="I69:I132" si="7">(F69-H69)*G69</f>
        <v>875</v>
      </c>
    </row>
    <row r="70" spans="1:9" x14ac:dyDescent="0.25">
      <c r="A70" s="12">
        <v>67</v>
      </c>
      <c r="B70" s="6">
        <v>2</v>
      </c>
      <c r="C70" s="13" t="s">
        <v>5</v>
      </c>
      <c r="D70" s="8" t="s">
        <v>10</v>
      </c>
      <c r="E70" s="13" t="s">
        <v>8</v>
      </c>
      <c r="F70" s="10">
        <v>250</v>
      </c>
      <c r="G70" s="14">
        <v>7</v>
      </c>
      <c r="H70" s="10">
        <f t="shared" si="6"/>
        <v>31.25</v>
      </c>
      <c r="I70" s="15">
        <f t="shared" si="7"/>
        <v>1531.25</v>
      </c>
    </row>
    <row r="71" spans="1:9" x14ac:dyDescent="0.25">
      <c r="A71" s="12">
        <v>68</v>
      </c>
      <c r="B71" s="6">
        <v>2</v>
      </c>
      <c r="C71" s="13" t="s">
        <v>6</v>
      </c>
      <c r="D71" s="8" t="s">
        <v>11</v>
      </c>
      <c r="E71" s="13" t="s">
        <v>8</v>
      </c>
      <c r="F71" s="10">
        <v>250</v>
      </c>
      <c r="G71" s="14">
        <v>32</v>
      </c>
      <c r="H71" s="10">
        <f t="shared" si="6"/>
        <v>37.5</v>
      </c>
      <c r="I71" s="15">
        <f t="shared" si="7"/>
        <v>6800</v>
      </c>
    </row>
    <row r="72" spans="1:9" x14ac:dyDescent="0.25">
      <c r="A72" s="12">
        <v>69</v>
      </c>
      <c r="B72" s="6">
        <v>2</v>
      </c>
      <c r="C72" s="13" t="s">
        <v>7</v>
      </c>
      <c r="D72" s="8" t="s">
        <v>12</v>
      </c>
      <c r="E72" s="13" t="s">
        <v>8</v>
      </c>
      <c r="F72" s="10">
        <v>250</v>
      </c>
      <c r="G72" s="14">
        <v>33</v>
      </c>
      <c r="H72" s="10">
        <f t="shared" si="6"/>
        <v>37.5</v>
      </c>
      <c r="I72" s="15">
        <f t="shared" si="7"/>
        <v>7012.5</v>
      </c>
    </row>
    <row r="73" spans="1:9" x14ac:dyDescent="0.25">
      <c r="A73" s="12">
        <v>70</v>
      </c>
      <c r="B73" s="6">
        <v>2</v>
      </c>
      <c r="C73" s="13" t="s">
        <v>5</v>
      </c>
      <c r="D73" s="8" t="s">
        <v>10</v>
      </c>
      <c r="E73" s="13" t="s">
        <v>8</v>
      </c>
      <c r="F73" s="10">
        <v>250</v>
      </c>
      <c r="G73" s="14">
        <v>63</v>
      </c>
      <c r="H73" s="10">
        <f t="shared" si="6"/>
        <v>37.5</v>
      </c>
      <c r="I73" s="15">
        <f t="shared" si="7"/>
        <v>13387.5</v>
      </c>
    </row>
    <row r="74" spans="1:9" x14ac:dyDescent="0.25">
      <c r="A74" s="12">
        <v>71</v>
      </c>
      <c r="B74" s="6">
        <v>2</v>
      </c>
      <c r="C74" s="13" t="s">
        <v>6</v>
      </c>
      <c r="D74" s="8" t="s">
        <v>11</v>
      </c>
      <c r="E74" s="13" t="s">
        <v>8</v>
      </c>
      <c r="F74" s="10">
        <v>250</v>
      </c>
      <c r="G74" s="14">
        <v>6</v>
      </c>
      <c r="H74" s="10">
        <f t="shared" si="6"/>
        <v>31.25</v>
      </c>
      <c r="I74" s="15">
        <f t="shared" si="7"/>
        <v>1312.5</v>
      </c>
    </row>
    <row r="75" spans="1:9" x14ac:dyDescent="0.25">
      <c r="A75" s="12">
        <v>72</v>
      </c>
      <c r="B75" s="6">
        <v>2</v>
      </c>
      <c r="C75" s="13" t="s">
        <v>7</v>
      </c>
      <c r="D75" s="8" t="s">
        <v>12</v>
      </c>
      <c r="E75" s="13" t="s">
        <v>8</v>
      </c>
      <c r="F75" s="10">
        <v>250</v>
      </c>
      <c r="G75" s="14">
        <v>8</v>
      </c>
      <c r="H75" s="10">
        <f t="shared" si="6"/>
        <v>37.5</v>
      </c>
      <c r="I75" s="15">
        <f t="shared" si="7"/>
        <v>1700</v>
      </c>
    </row>
    <row r="76" spans="1:9" x14ac:dyDescent="0.25">
      <c r="A76" s="12">
        <v>73</v>
      </c>
      <c r="B76" s="6">
        <v>2</v>
      </c>
      <c r="C76" s="13" t="s">
        <v>5</v>
      </c>
      <c r="D76" s="8" t="s">
        <v>10</v>
      </c>
      <c r="E76" s="13" t="s">
        <v>8</v>
      </c>
      <c r="F76" s="10">
        <v>250</v>
      </c>
      <c r="G76" s="14">
        <v>55</v>
      </c>
      <c r="H76" s="10">
        <f t="shared" si="6"/>
        <v>37.5</v>
      </c>
      <c r="I76" s="15">
        <f t="shared" si="7"/>
        <v>11687.5</v>
      </c>
    </row>
    <row r="77" spans="1:9" x14ac:dyDescent="0.25">
      <c r="A77" s="12">
        <v>74</v>
      </c>
      <c r="B77" s="6">
        <v>2</v>
      </c>
      <c r="C77" s="13" t="s">
        <v>6</v>
      </c>
      <c r="D77" s="8" t="s">
        <v>11</v>
      </c>
      <c r="E77" s="13" t="s">
        <v>8</v>
      </c>
      <c r="F77" s="10">
        <v>250</v>
      </c>
      <c r="G77" s="14">
        <v>3</v>
      </c>
      <c r="H77" s="10">
        <f t="shared" si="6"/>
        <v>31.25</v>
      </c>
      <c r="I77" s="15">
        <f t="shared" si="7"/>
        <v>656.25</v>
      </c>
    </row>
    <row r="78" spans="1:9" x14ac:dyDescent="0.25">
      <c r="A78" s="12">
        <v>75</v>
      </c>
      <c r="B78" s="6">
        <v>2</v>
      </c>
      <c r="C78" s="13" t="s">
        <v>7</v>
      </c>
      <c r="D78" s="8" t="s">
        <v>12</v>
      </c>
      <c r="E78" s="13" t="s">
        <v>8</v>
      </c>
      <c r="F78" s="10">
        <v>250</v>
      </c>
      <c r="G78" s="14">
        <v>32</v>
      </c>
      <c r="H78" s="10">
        <f t="shared" si="6"/>
        <v>37.5</v>
      </c>
      <c r="I78" s="15">
        <f t="shared" si="7"/>
        <v>6800</v>
      </c>
    </row>
    <row r="79" spans="1:9" x14ac:dyDescent="0.25">
      <c r="A79" s="12">
        <v>76</v>
      </c>
      <c r="B79" s="6">
        <v>2</v>
      </c>
      <c r="C79" s="13" t="s">
        <v>5</v>
      </c>
      <c r="D79" s="8" t="s">
        <v>10</v>
      </c>
      <c r="E79" s="13" t="s">
        <v>8</v>
      </c>
      <c r="F79" s="10">
        <v>250</v>
      </c>
      <c r="G79" s="14">
        <v>34</v>
      </c>
      <c r="H79" s="10">
        <f t="shared" si="6"/>
        <v>37.5</v>
      </c>
      <c r="I79" s="15">
        <f t="shared" si="7"/>
        <v>7225</v>
      </c>
    </row>
    <row r="80" spans="1:9" x14ac:dyDescent="0.25">
      <c r="A80" s="12">
        <v>77</v>
      </c>
      <c r="B80" s="6">
        <v>2</v>
      </c>
      <c r="C80" s="13" t="s">
        <v>6</v>
      </c>
      <c r="D80" s="8" t="s">
        <v>11</v>
      </c>
      <c r="E80" s="13" t="s">
        <v>8</v>
      </c>
      <c r="F80" s="10">
        <v>250</v>
      </c>
      <c r="G80" s="14">
        <v>35</v>
      </c>
      <c r="H80" s="10">
        <f t="shared" si="6"/>
        <v>37.5</v>
      </c>
      <c r="I80" s="15">
        <f t="shared" si="7"/>
        <v>7437.5</v>
      </c>
    </row>
    <row r="81" spans="1:9" x14ac:dyDescent="0.25">
      <c r="A81" s="12">
        <v>78</v>
      </c>
      <c r="B81" s="6">
        <v>2</v>
      </c>
      <c r="C81" s="13" t="s">
        <v>7</v>
      </c>
      <c r="D81" s="8" t="s">
        <v>12</v>
      </c>
      <c r="E81" s="13" t="s">
        <v>8</v>
      </c>
      <c r="F81" s="10">
        <v>250</v>
      </c>
      <c r="G81" s="14">
        <v>9</v>
      </c>
      <c r="H81" s="10">
        <f t="shared" si="6"/>
        <v>37.5</v>
      </c>
      <c r="I81" s="15">
        <f t="shared" si="7"/>
        <v>1912.5</v>
      </c>
    </row>
    <row r="82" spans="1:9" x14ac:dyDescent="0.25">
      <c r="A82" s="12">
        <v>79</v>
      </c>
      <c r="B82" s="6">
        <v>2</v>
      </c>
      <c r="C82" s="13" t="s">
        <v>5</v>
      </c>
      <c r="D82" s="8" t="s">
        <v>10</v>
      </c>
      <c r="E82" s="13" t="s">
        <v>8</v>
      </c>
      <c r="F82" s="10">
        <v>250</v>
      </c>
      <c r="G82" s="14">
        <v>5</v>
      </c>
      <c r="H82" s="10">
        <f t="shared" si="6"/>
        <v>31.25</v>
      </c>
      <c r="I82" s="15">
        <f t="shared" si="7"/>
        <v>1093.75</v>
      </c>
    </row>
    <row r="83" spans="1:9" x14ac:dyDescent="0.25">
      <c r="A83" s="12">
        <v>80</v>
      </c>
      <c r="B83" s="6">
        <v>2</v>
      </c>
      <c r="C83" s="13" t="s">
        <v>6</v>
      </c>
      <c r="D83" s="8" t="s">
        <v>11</v>
      </c>
      <c r="E83" s="13" t="s">
        <v>8</v>
      </c>
      <c r="F83" s="10">
        <v>250</v>
      </c>
      <c r="G83" s="14">
        <v>2</v>
      </c>
      <c r="H83" s="10">
        <f t="shared" si="6"/>
        <v>25</v>
      </c>
      <c r="I83" s="15">
        <f t="shared" si="7"/>
        <v>450</v>
      </c>
    </row>
    <row r="84" spans="1:9" x14ac:dyDescent="0.25">
      <c r="A84" s="12">
        <v>81</v>
      </c>
      <c r="B84" s="6">
        <v>2</v>
      </c>
      <c r="C84" s="13" t="s">
        <v>7</v>
      </c>
      <c r="D84" s="8" t="s">
        <v>12</v>
      </c>
      <c r="E84" s="13" t="s">
        <v>8</v>
      </c>
      <c r="F84" s="10">
        <v>250</v>
      </c>
      <c r="G84" s="14">
        <v>3</v>
      </c>
      <c r="H84" s="10">
        <f t="shared" si="6"/>
        <v>31.25</v>
      </c>
      <c r="I84" s="15">
        <f t="shared" si="7"/>
        <v>656.25</v>
      </c>
    </row>
    <row r="85" spans="1:9" x14ac:dyDescent="0.25">
      <c r="A85" s="12">
        <v>82</v>
      </c>
      <c r="B85" s="6">
        <v>2</v>
      </c>
      <c r="C85" s="13" t="s">
        <v>5</v>
      </c>
      <c r="D85" s="8" t="s">
        <v>10</v>
      </c>
      <c r="E85" s="13" t="s">
        <v>8</v>
      </c>
      <c r="F85" s="10">
        <v>250</v>
      </c>
      <c r="G85" s="14">
        <v>12</v>
      </c>
      <c r="H85" s="10">
        <f t="shared" si="6"/>
        <v>37.5</v>
      </c>
      <c r="I85" s="15">
        <f t="shared" si="7"/>
        <v>2550</v>
      </c>
    </row>
    <row r="86" spans="1:9" x14ac:dyDescent="0.25">
      <c r="A86" s="12">
        <v>83</v>
      </c>
      <c r="B86" s="6">
        <v>2</v>
      </c>
      <c r="C86" s="13" t="s">
        <v>6</v>
      </c>
      <c r="D86" s="8" t="s">
        <v>11</v>
      </c>
      <c r="E86" s="13" t="s">
        <v>8</v>
      </c>
      <c r="F86" s="10">
        <v>250</v>
      </c>
      <c r="G86" s="14">
        <v>42</v>
      </c>
      <c r="H86" s="10">
        <f t="shared" si="6"/>
        <v>37.5</v>
      </c>
      <c r="I86" s="15">
        <f t="shared" si="7"/>
        <v>8925</v>
      </c>
    </row>
    <row r="87" spans="1:9" x14ac:dyDescent="0.25">
      <c r="A87" s="12">
        <v>84</v>
      </c>
      <c r="B87" s="6">
        <v>2</v>
      </c>
      <c r="C87" s="13" t="s">
        <v>7</v>
      </c>
      <c r="D87" s="8" t="s">
        <v>12</v>
      </c>
      <c r="E87" s="13" t="s">
        <v>8</v>
      </c>
      <c r="F87" s="10">
        <v>250</v>
      </c>
      <c r="G87" s="14">
        <v>21</v>
      </c>
      <c r="H87" s="10">
        <f t="shared" si="6"/>
        <v>37.5</v>
      </c>
      <c r="I87" s="15">
        <f t="shared" si="7"/>
        <v>4462.5</v>
      </c>
    </row>
    <row r="88" spans="1:9" x14ac:dyDescent="0.25">
      <c r="A88" s="12">
        <v>85</v>
      </c>
      <c r="B88" s="6">
        <v>2</v>
      </c>
      <c r="C88" s="13" t="s">
        <v>5</v>
      </c>
      <c r="D88" s="8" t="s">
        <v>10</v>
      </c>
      <c r="E88" s="13" t="s">
        <v>8</v>
      </c>
      <c r="F88" s="10">
        <v>250</v>
      </c>
      <c r="G88" s="14">
        <v>12</v>
      </c>
      <c r="H88" s="10">
        <f t="shared" si="6"/>
        <v>37.5</v>
      </c>
      <c r="I88" s="15">
        <f t="shared" si="7"/>
        <v>2550</v>
      </c>
    </row>
    <row r="89" spans="1:9" x14ac:dyDescent="0.25">
      <c r="A89" s="12">
        <v>86</v>
      </c>
      <c r="B89" s="6">
        <v>2</v>
      </c>
      <c r="C89" s="13" t="s">
        <v>6</v>
      </c>
      <c r="D89" s="8" t="s">
        <v>11</v>
      </c>
      <c r="E89" s="13" t="s">
        <v>8</v>
      </c>
      <c r="F89" s="10">
        <v>250</v>
      </c>
      <c r="G89" s="14">
        <v>2</v>
      </c>
      <c r="H89" s="10">
        <f t="shared" si="6"/>
        <v>25</v>
      </c>
      <c r="I89" s="15">
        <f t="shared" si="7"/>
        <v>450</v>
      </c>
    </row>
    <row r="90" spans="1:9" x14ac:dyDescent="0.25">
      <c r="A90" s="12">
        <v>87</v>
      </c>
      <c r="B90" s="6">
        <v>2</v>
      </c>
      <c r="C90" s="13" t="s">
        <v>7</v>
      </c>
      <c r="D90" s="8" t="s">
        <v>12</v>
      </c>
      <c r="E90" s="13" t="s">
        <v>8</v>
      </c>
      <c r="F90" s="10">
        <v>250</v>
      </c>
      <c r="G90" s="14">
        <v>24</v>
      </c>
      <c r="H90" s="10">
        <f t="shared" si="6"/>
        <v>37.5</v>
      </c>
      <c r="I90" s="15">
        <f t="shared" si="7"/>
        <v>5100</v>
      </c>
    </row>
    <row r="91" spans="1:9" x14ac:dyDescent="0.25">
      <c r="A91" s="12">
        <v>88</v>
      </c>
      <c r="B91" s="6">
        <v>2</v>
      </c>
      <c r="C91" s="13" t="s">
        <v>5</v>
      </c>
      <c r="D91" s="8" t="s">
        <v>10</v>
      </c>
      <c r="E91" s="13" t="s">
        <v>8</v>
      </c>
      <c r="F91" s="10">
        <v>250</v>
      </c>
      <c r="G91" s="14">
        <v>21</v>
      </c>
      <c r="H91" s="10">
        <f t="shared" si="6"/>
        <v>37.5</v>
      </c>
      <c r="I91" s="15">
        <f t="shared" si="7"/>
        <v>4462.5</v>
      </c>
    </row>
    <row r="92" spans="1:9" x14ac:dyDescent="0.25">
      <c r="A92" s="12">
        <v>89</v>
      </c>
      <c r="B92" s="6">
        <v>2</v>
      </c>
      <c r="C92" s="13" t="s">
        <v>6</v>
      </c>
      <c r="D92" s="8" t="s">
        <v>11</v>
      </c>
      <c r="E92" s="13" t="s">
        <v>8</v>
      </c>
      <c r="F92" s="10">
        <v>250</v>
      </c>
      <c r="G92" s="14">
        <v>23</v>
      </c>
      <c r="H92" s="10">
        <f t="shared" si="6"/>
        <v>37.5</v>
      </c>
      <c r="I92" s="15">
        <f t="shared" si="7"/>
        <v>4887.5</v>
      </c>
    </row>
    <row r="93" spans="1:9" x14ac:dyDescent="0.25">
      <c r="A93" s="12">
        <v>90</v>
      </c>
      <c r="B93" s="6">
        <v>2</v>
      </c>
      <c r="C93" s="13" t="s">
        <v>7</v>
      </c>
      <c r="D93" s="8" t="s">
        <v>12</v>
      </c>
      <c r="E93" s="13" t="s">
        <v>8</v>
      </c>
      <c r="F93" s="10">
        <v>250</v>
      </c>
      <c r="G93" s="14">
        <v>24</v>
      </c>
      <c r="H93" s="10">
        <f t="shared" si="6"/>
        <v>37.5</v>
      </c>
      <c r="I93" s="15">
        <f t="shared" si="7"/>
        <v>5100</v>
      </c>
    </row>
    <row r="94" spans="1:9" x14ac:dyDescent="0.25">
      <c r="A94" s="12">
        <v>91</v>
      </c>
      <c r="B94" s="6">
        <v>2</v>
      </c>
      <c r="C94" s="13" t="s">
        <v>5</v>
      </c>
      <c r="D94" s="8" t="s">
        <v>10</v>
      </c>
      <c r="E94" s="13" t="s">
        <v>8</v>
      </c>
      <c r="F94" s="10">
        <v>250</v>
      </c>
      <c r="G94" s="14">
        <v>12</v>
      </c>
      <c r="H94" s="10">
        <f t="shared" si="6"/>
        <v>37.5</v>
      </c>
      <c r="I94" s="15">
        <f t="shared" si="7"/>
        <v>2550</v>
      </c>
    </row>
    <row r="95" spans="1:9" x14ac:dyDescent="0.25">
      <c r="A95" s="12">
        <v>92</v>
      </c>
      <c r="B95" s="6">
        <v>2</v>
      </c>
      <c r="C95" s="13" t="s">
        <v>6</v>
      </c>
      <c r="D95" s="8" t="s">
        <v>11</v>
      </c>
      <c r="E95" s="13" t="s">
        <v>8</v>
      </c>
      <c r="F95" s="10">
        <v>250</v>
      </c>
      <c r="G95" s="14">
        <v>24</v>
      </c>
      <c r="H95" s="10">
        <f t="shared" si="6"/>
        <v>37.5</v>
      </c>
      <c r="I95" s="15">
        <f t="shared" si="7"/>
        <v>5100</v>
      </c>
    </row>
    <row r="96" spans="1:9" x14ac:dyDescent="0.25">
      <c r="A96" s="12">
        <v>93</v>
      </c>
      <c r="B96" s="6">
        <v>2</v>
      </c>
      <c r="C96" s="13" t="s">
        <v>7</v>
      </c>
      <c r="D96" s="8" t="s">
        <v>12</v>
      </c>
      <c r="E96" s="13" t="s">
        <v>8</v>
      </c>
      <c r="F96" s="10">
        <v>250</v>
      </c>
      <c r="G96" s="14">
        <v>5</v>
      </c>
      <c r="H96" s="10">
        <f t="shared" si="6"/>
        <v>31.25</v>
      </c>
      <c r="I96" s="15">
        <f t="shared" si="7"/>
        <v>1093.75</v>
      </c>
    </row>
    <row r="97" spans="1:9" x14ac:dyDescent="0.25">
      <c r="A97" s="12">
        <v>94</v>
      </c>
      <c r="B97" s="6">
        <v>2</v>
      </c>
      <c r="C97" s="13" t="s">
        <v>5</v>
      </c>
      <c r="D97" s="8" t="s">
        <v>10</v>
      </c>
      <c r="E97" s="13" t="s">
        <v>8</v>
      </c>
      <c r="F97" s="10">
        <v>250</v>
      </c>
      <c r="G97" s="14">
        <v>3</v>
      </c>
      <c r="H97" s="10">
        <f t="shared" si="6"/>
        <v>31.25</v>
      </c>
      <c r="I97" s="15">
        <f t="shared" si="7"/>
        <v>656.25</v>
      </c>
    </row>
    <row r="98" spans="1:9" x14ac:dyDescent="0.25">
      <c r="A98" s="12">
        <v>95</v>
      </c>
      <c r="B98" s="6">
        <v>2</v>
      </c>
      <c r="C98" s="13" t="s">
        <v>6</v>
      </c>
      <c r="D98" s="8" t="s">
        <v>11</v>
      </c>
      <c r="E98" s="13" t="s">
        <v>8</v>
      </c>
      <c r="F98" s="10">
        <v>250</v>
      </c>
      <c r="G98" s="14">
        <v>6</v>
      </c>
      <c r="H98" s="10">
        <f t="shared" si="6"/>
        <v>31.25</v>
      </c>
      <c r="I98" s="15">
        <f t="shared" si="7"/>
        <v>1312.5</v>
      </c>
    </row>
    <row r="99" spans="1:9" x14ac:dyDescent="0.25">
      <c r="A99" s="12">
        <v>96</v>
      </c>
      <c r="B99" s="6">
        <v>2</v>
      </c>
      <c r="C99" s="13" t="s">
        <v>7</v>
      </c>
      <c r="D99" s="8" t="s">
        <v>12</v>
      </c>
      <c r="E99" s="13" t="s">
        <v>8</v>
      </c>
      <c r="F99" s="10">
        <v>250</v>
      </c>
      <c r="G99" s="14">
        <v>7</v>
      </c>
      <c r="H99" s="10">
        <f t="shared" si="6"/>
        <v>31.25</v>
      </c>
      <c r="I99" s="15">
        <f t="shared" si="7"/>
        <v>1531.25</v>
      </c>
    </row>
    <row r="100" spans="1:9" x14ac:dyDescent="0.25">
      <c r="A100" s="12">
        <v>97</v>
      </c>
      <c r="B100" s="6">
        <v>3</v>
      </c>
      <c r="C100" s="13" t="s">
        <v>5</v>
      </c>
      <c r="D100" s="8" t="s">
        <v>10</v>
      </c>
      <c r="E100" s="13" t="s">
        <v>8</v>
      </c>
      <c r="F100" s="10">
        <v>250</v>
      </c>
      <c r="G100" s="14">
        <v>3</v>
      </c>
      <c r="H100" s="10">
        <f t="shared" si="6"/>
        <v>31.25</v>
      </c>
      <c r="I100" s="15">
        <f t="shared" si="7"/>
        <v>656.25</v>
      </c>
    </row>
    <row r="101" spans="1:9" x14ac:dyDescent="0.25">
      <c r="A101" s="12">
        <v>98</v>
      </c>
      <c r="B101" s="6">
        <v>3</v>
      </c>
      <c r="C101" s="13" t="s">
        <v>6</v>
      </c>
      <c r="D101" s="8" t="s">
        <v>11</v>
      </c>
      <c r="E101" s="13" t="s">
        <v>8</v>
      </c>
      <c r="F101" s="10">
        <v>250</v>
      </c>
      <c r="G101" s="14">
        <v>6</v>
      </c>
      <c r="H101" s="10">
        <f t="shared" si="6"/>
        <v>31.25</v>
      </c>
      <c r="I101" s="15">
        <f t="shared" si="7"/>
        <v>1312.5</v>
      </c>
    </row>
    <row r="102" spans="1:9" x14ac:dyDescent="0.25">
      <c r="A102" s="12">
        <v>99</v>
      </c>
      <c r="B102" s="6">
        <v>3</v>
      </c>
      <c r="C102" s="13" t="s">
        <v>7</v>
      </c>
      <c r="D102" s="8" t="s">
        <v>12</v>
      </c>
      <c r="E102" s="13" t="s">
        <v>8</v>
      </c>
      <c r="F102" s="10">
        <v>250</v>
      </c>
      <c r="G102" s="14">
        <v>7</v>
      </c>
      <c r="H102" s="10">
        <f t="shared" si="6"/>
        <v>31.25</v>
      </c>
      <c r="I102" s="15">
        <f t="shared" si="7"/>
        <v>1531.25</v>
      </c>
    </row>
    <row r="103" spans="1:9" x14ac:dyDescent="0.25">
      <c r="A103" s="12">
        <v>100</v>
      </c>
      <c r="B103" s="6">
        <v>3</v>
      </c>
      <c r="C103" s="13" t="s">
        <v>5</v>
      </c>
      <c r="D103" s="8" t="s">
        <v>10</v>
      </c>
      <c r="E103" s="13" t="s">
        <v>8</v>
      </c>
      <c r="F103" s="10">
        <v>250</v>
      </c>
      <c r="G103" s="14">
        <v>6</v>
      </c>
      <c r="H103" s="10">
        <f t="shared" si="6"/>
        <v>31.25</v>
      </c>
      <c r="I103" s="15">
        <f t="shared" si="7"/>
        <v>1312.5</v>
      </c>
    </row>
    <row r="104" spans="1:9" x14ac:dyDescent="0.25">
      <c r="A104" s="12">
        <v>101</v>
      </c>
      <c r="B104" s="6">
        <v>3</v>
      </c>
      <c r="C104" s="13" t="s">
        <v>6</v>
      </c>
      <c r="D104" s="8" t="s">
        <v>11</v>
      </c>
      <c r="E104" s="13" t="s">
        <v>8</v>
      </c>
      <c r="F104" s="10">
        <v>250</v>
      </c>
      <c r="G104" s="14">
        <v>3</v>
      </c>
      <c r="H104" s="10">
        <f t="shared" si="6"/>
        <v>31.25</v>
      </c>
      <c r="I104" s="15">
        <f t="shared" si="7"/>
        <v>656.25</v>
      </c>
    </row>
    <row r="105" spans="1:9" x14ac:dyDescent="0.25">
      <c r="A105" s="12">
        <v>102</v>
      </c>
      <c r="B105" s="6">
        <v>3</v>
      </c>
      <c r="C105" s="13" t="s">
        <v>7</v>
      </c>
      <c r="D105" s="8" t="s">
        <v>12</v>
      </c>
      <c r="E105" s="13" t="s">
        <v>8</v>
      </c>
      <c r="F105" s="10">
        <v>250</v>
      </c>
      <c r="G105" s="14">
        <v>9</v>
      </c>
      <c r="H105" s="10">
        <f t="shared" si="6"/>
        <v>37.5</v>
      </c>
      <c r="I105" s="15">
        <f t="shared" si="7"/>
        <v>1912.5</v>
      </c>
    </row>
    <row r="106" spans="1:9" x14ac:dyDescent="0.25">
      <c r="A106" s="12">
        <v>103</v>
      </c>
      <c r="B106" s="6">
        <v>3</v>
      </c>
      <c r="C106" s="13" t="s">
        <v>5</v>
      </c>
      <c r="D106" s="8" t="s">
        <v>10</v>
      </c>
      <c r="E106" s="13" t="s">
        <v>8</v>
      </c>
      <c r="F106" s="10">
        <v>250</v>
      </c>
      <c r="G106" s="14">
        <v>5</v>
      </c>
      <c r="H106" s="10">
        <f t="shared" si="6"/>
        <v>31.25</v>
      </c>
      <c r="I106" s="15">
        <f t="shared" si="7"/>
        <v>1093.75</v>
      </c>
    </row>
    <row r="107" spans="1:9" x14ac:dyDescent="0.25">
      <c r="A107" s="12">
        <v>104</v>
      </c>
      <c r="B107" s="6">
        <v>3</v>
      </c>
      <c r="C107" s="13" t="s">
        <v>6</v>
      </c>
      <c r="D107" s="8" t="s">
        <v>11</v>
      </c>
      <c r="E107" s="13" t="s">
        <v>8</v>
      </c>
      <c r="F107" s="10">
        <v>250</v>
      </c>
      <c r="G107" s="14">
        <v>2</v>
      </c>
      <c r="H107" s="10">
        <f t="shared" si="6"/>
        <v>25</v>
      </c>
      <c r="I107" s="15">
        <f t="shared" si="7"/>
        <v>450</v>
      </c>
    </row>
    <row r="108" spans="1:9" x14ac:dyDescent="0.25">
      <c r="A108" s="12">
        <v>105</v>
      </c>
      <c r="B108" s="6">
        <v>3</v>
      </c>
      <c r="C108" s="13" t="s">
        <v>7</v>
      </c>
      <c r="D108" s="8" t="s">
        <v>12</v>
      </c>
      <c r="E108" s="13" t="s">
        <v>8</v>
      </c>
      <c r="F108" s="10">
        <v>250</v>
      </c>
      <c r="G108" s="14">
        <v>3</v>
      </c>
      <c r="H108" s="10">
        <f t="shared" si="6"/>
        <v>31.25</v>
      </c>
      <c r="I108" s="15">
        <f t="shared" si="7"/>
        <v>656.25</v>
      </c>
    </row>
    <row r="109" spans="1:9" x14ac:dyDescent="0.25">
      <c r="A109" s="12">
        <v>106</v>
      </c>
      <c r="B109" s="6">
        <v>3</v>
      </c>
      <c r="C109" s="13" t="s">
        <v>5</v>
      </c>
      <c r="D109" s="8" t="s">
        <v>10</v>
      </c>
      <c r="E109" s="13" t="s">
        <v>8</v>
      </c>
      <c r="F109" s="10">
        <v>250</v>
      </c>
      <c r="G109" s="14">
        <v>12</v>
      </c>
      <c r="H109" s="10">
        <f t="shared" si="6"/>
        <v>37.5</v>
      </c>
      <c r="I109" s="15">
        <f t="shared" si="7"/>
        <v>2550</v>
      </c>
    </row>
    <row r="110" spans="1:9" x14ac:dyDescent="0.25">
      <c r="A110" s="12">
        <v>107</v>
      </c>
      <c r="B110" s="6">
        <v>3</v>
      </c>
      <c r="C110" s="13" t="s">
        <v>6</v>
      </c>
      <c r="D110" s="8" t="s">
        <v>11</v>
      </c>
      <c r="E110" s="13" t="s">
        <v>8</v>
      </c>
      <c r="F110" s="10">
        <v>250</v>
      </c>
      <c r="G110" s="14">
        <v>42</v>
      </c>
      <c r="H110" s="10">
        <f t="shared" si="6"/>
        <v>37.5</v>
      </c>
      <c r="I110" s="15">
        <f t="shared" si="7"/>
        <v>8925</v>
      </c>
    </row>
    <row r="111" spans="1:9" x14ac:dyDescent="0.25">
      <c r="A111" s="12">
        <v>108</v>
      </c>
      <c r="B111" s="6">
        <v>3</v>
      </c>
      <c r="C111" s="13" t="s">
        <v>7</v>
      </c>
      <c r="D111" s="8" t="s">
        <v>12</v>
      </c>
      <c r="E111" s="13" t="s">
        <v>8</v>
      </c>
      <c r="F111" s="10">
        <v>250</v>
      </c>
      <c r="G111" s="14">
        <v>21</v>
      </c>
      <c r="H111" s="10">
        <f t="shared" si="6"/>
        <v>37.5</v>
      </c>
      <c r="I111" s="15">
        <f t="shared" si="7"/>
        <v>4462.5</v>
      </c>
    </row>
    <row r="112" spans="1:9" x14ac:dyDescent="0.25">
      <c r="A112" s="12">
        <v>109</v>
      </c>
      <c r="B112" s="6">
        <v>3</v>
      </c>
      <c r="C112" s="13" t="s">
        <v>5</v>
      </c>
      <c r="D112" s="8" t="s">
        <v>10</v>
      </c>
      <c r="E112" s="13" t="s">
        <v>8</v>
      </c>
      <c r="F112" s="10">
        <v>250</v>
      </c>
      <c r="G112" s="14">
        <v>12</v>
      </c>
      <c r="H112" s="10">
        <f t="shared" si="6"/>
        <v>37.5</v>
      </c>
      <c r="I112" s="15">
        <f t="shared" si="7"/>
        <v>2550</v>
      </c>
    </row>
    <row r="113" spans="1:9" x14ac:dyDescent="0.25">
      <c r="A113" s="12">
        <v>110</v>
      </c>
      <c r="B113" s="6">
        <v>3</v>
      </c>
      <c r="C113" s="13" t="s">
        <v>6</v>
      </c>
      <c r="D113" s="8" t="s">
        <v>11</v>
      </c>
      <c r="E113" s="13" t="s">
        <v>8</v>
      </c>
      <c r="F113" s="10">
        <v>250</v>
      </c>
      <c r="G113" s="14">
        <v>2</v>
      </c>
      <c r="H113" s="10">
        <f t="shared" si="6"/>
        <v>25</v>
      </c>
      <c r="I113" s="15">
        <f t="shared" si="7"/>
        <v>450</v>
      </c>
    </row>
    <row r="114" spans="1:9" x14ac:dyDescent="0.25">
      <c r="A114" s="12">
        <v>111</v>
      </c>
      <c r="B114" s="6">
        <v>3</v>
      </c>
      <c r="C114" s="13" t="s">
        <v>7</v>
      </c>
      <c r="D114" s="8" t="s">
        <v>12</v>
      </c>
      <c r="E114" s="13" t="s">
        <v>8</v>
      </c>
      <c r="F114" s="10">
        <v>250</v>
      </c>
      <c r="G114" s="14">
        <v>24</v>
      </c>
      <c r="H114" s="10">
        <f t="shared" si="6"/>
        <v>37.5</v>
      </c>
      <c r="I114" s="15">
        <f t="shared" si="7"/>
        <v>5100</v>
      </c>
    </row>
    <row r="115" spans="1:9" x14ac:dyDescent="0.25">
      <c r="A115" s="12">
        <v>112</v>
      </c>
      <c r="B115" s="6">
        <v>3</v>
      </c>
      <c r="C115" s="13" t="s">
        <v>5</v>
      </c>
      <c r="D115" s="8" t="s">
        <v>10</v>
      </c>
      <c r="E115" s="13" t="s">
        <v>8</v>
      </c>
      <c r="F115" s="10">
        <v>250</v>
      </c>
      <c r="G115" s="14">
        <v>21</v>
      </c>
      <c r="H115" s="10">
        <f t="shared" si="6"/>
        <v>37.5</v>
      </c>
      <c r="I115" s="15">
        <f t="shared" si="7"/>
        <v>4462.5</v>
      </c>
    </row>
    <row r="116" spans="1:9" x14ac:dyDescent="0.25">
      <c r="A116" s="12">
        <v>113</v>
      </c>
      <c r="B116" s="6">
        <v>3</v>
      </c>
      <c r="C116" s="13" t="s">
        <v>6</v>
      </c>
      <c r="D116" s="8" t="s">
        <v>11</v>
      </c>
      <c r="E116" s="13" t="s">
        <v>8</v>
      </c>
      <c r="F116" s="10">
        <v>250</v>
      </c>
      <c r="G116" s="14">
        <v>23</v>
      </c>
      <c r="H116" s="10">
        <f t="shared" si="6"/>
        <v>37.5</v>
      </c>
      <c r="I116" s="15">
        <f t="shared" si="7"/>
        <v>4887.5</v>
      </c>
    </row>
    <row r="117" spans="1:9" x14ac:dyDescent="0.25">
      <c r="A117" s="12">
        <v>114</v>
      </c>
      <c r="B117" s="6">
        <v>3</v>
      </c>
      <c r="C117" s="13" t="s">
        <v>7</v>
      </c>
      <c r="D117" s="8" t="s">
        <v>12</v>
      </c>
      <c r="E117" s="13" t="s">
        <v>8</v>
      </c>
      <c r="F117" s="10">
        <v>250</v>
      </c>
      <c r="G117" s="14">
        <v>24</v>
      </c>
      <c r="H117" s="10">
        <f t="shared" si="6"/>
        <v>37.5</v>
      </c>
      <c r="I117" s="15">
        <f t="shared" si="7"/>
        <v>5100</v>
      </c>
    </row>
    <row r="118" spans="1:9" x14ac:dyDescent="0.25">
      <c r="A118" s="12">
        <v>115</v>
      </c>
      <c r="B118" s="6">
        <v>3</v>
      </c>
      <c r="C118" s="13" t="s">
        <v>5</v>
      </c>
      <c r="D118" s="8" t="s">
        <v>10</v>
      </c>
      <c r="E118" s="13" t="s">
        <v>8</v>
      </c>
      <c r="F118" s="10">
        <v>250</v>
      </c>
      <c r="G118" s="14">
        <v>12</v>
      </c>
      <c r="H118" s="10">
        <f t="shared" si="6"/>
        <v>37.5</v>
      </c>
      <c r="I118" s="15">
        <f t="shared" si="7"/>
        <v>2550</v>
      </c>
    </row>
    <row r="119" spans="1:9" x14ac:dyDescent="0.25">
      <c r="A119" s="12">
        <v>116</v>
      </c>
      <c r="B119" s="6">
        <v>3</v>
      </c>
      <c r="C119" s="13" t="s">
        <v>6</v>
      </c>
      <c r="D119" s="8" t="s">
        <v>11</v>
      </c>
      <c r="E119" s="13" t="s">
        <v>8</v>
      </c>
      <c r="F119" s="10">
        <v>250</v>
      </c>
      <c r="G119" s="14">
        <v>24</v>
      </c>
      <c r="H119" s="10">
        <f t="shared" si="6"/>
        <v>37.5</v>
      </c>
      <c r="I119" s="15">
        <f t="shared" si="7"/>
        <v>5100</v>
      </c>
    </row>
    <row r="120" spans="1:9" x14ac:dyDescent="0.25">
      <c r="A120" s="12">
        <v>117</v>
      </c>
      <c r="B120" s="6">
        <v>3</v>
      </c>
      <c r="C120" s="13" t="s">
        <v>7</v>
      </c>
      <c r="D120" s="8" t="s">
        <v>12</v>
      </c>
      <c r="E120" s="13" t="s">
        <v>8</v>
      </c>
      <c r="F120" s="10">
        <v>250</v>
      </c>
      <c r="G120" s="14">
        <v>5</v>
      </c>
      <c r="H120" s="10">
        <f t="shared" si="6"/>
        <v>31.25</v>
      </c>
      <c r="I120" s="15">
        <f t="shared" si="7"/>
        <v>1093.75</v>
      </c>
    </row>
    <row r="121" spans="1:9" x14ac:dyDescent="0.25">
      <c r="A121" s="12">
        <v>118</v>
      </c>
      <c r="B121" s="6">
        <v>3</v>
      </c>
      <c r="C121" s="13" t="s">
        <v>5</v>
      </c>
      <c r="D121" s="8" t="s">
        <v>10</v>
      </c>
      <c r="E121" s="13" t="s">
        <v>8</v>
      </c>
      <c r="F121" s="10">
        <v>250</v>
      </c>
      <c r="G121" s="14">
        <v>3</v>
      </c>
      <c r="H121" s="10">
        <f t="shared" si="6"/>
        <v>31.25</v>
      </c>
      <c r="I121" s="15">
        <f t="shared" si="7"/>
        <v>656.25</v>
      </c>
    </row>
    <row r="122" spans="1:9" x14ac:dyDescent="0.25">
      <c r="A122" s="12">
        <v>119</v>
      </c>
      <c r="B122" s="6">
        <v>3</v>
      </c>
      <c r="C122" s="13" t="s">
        <v>6</v>
      </c>
      <c r="D122" s="8" t="s">
        <v>11</v>
      </c>
      <c r="E122" s="13" t="s">
        <v>8</v>
      </c>
      <c r="F122" s="10">
        <v>250</v>
      </c>
      <c r="G122" s="14">
        <v>6</v>
      </c>
      <c r="H122" s="10">
        <f t="shared" si="6"/>
        <v>31.25</v>
      </c>
      <c r="I122" s="15">
        <f t="shared" si="7"/>
        <v>1312.5</v>
      </c>
    </row>
    <row r="123" spans="1:9" x14ac:dyDescent="0.25">
      <c r="A123" s="12">
        <v>120</v>
      </c>
      <c r="B123" s="6">
        <v>3</v>
      </c>
      <c r="C123" s="13" t="s">
        <v>7</v>
      </c>
      <c r="D123" s="8" t="s">
        <v>12</v>
      </c>
      <c r="E123" s="13" t="s">
        <v>8</v>
      </c>
      <c r="F123" s="10">
        <v>250</v>
      </c>
      <c r="G123" s="14">
        <v>7</v>
      </c>
      <c r="H123" s="10">
        <f t="shared" si="6"/>
        <v>31.25</v>
      </c>
      <c r="I123" s="15">
        <f t="shared" si="7"/>
        <v>1531.25</v>
      </c>
    </row>
    <row r="124" spans="1:9" x14ac:dyDescent="0.25">
      <c r="A124" s="12">
        <v>121</v>
      </c>
      <c r="B124" s="6">
        <v>3</v>
      </c>
      <c r="C124" s="13" t="s">
        <v>5</v>
      </c>
      <c r="D124" s="8" t="s">
        <v>10</v>
      </c>
      <c r="E124" s="13" t="s">
        <v>8</v>
      </c>
      <c r="F124" s="10">
        <v>250</v>
      </c>
      <c r="G124" s="14">
        <v>3</v>
      </c>
      <c r="H124" s="10">
        <f t="shared" si="6"/>
        <v>31.25</v>
      </c>
      <c r="I124" s="15">
        <f t="shared" si="7"/>
        <v>656.25</v>
      </c>
    </row>
    <row r="125" spans="1:9" x14ac:dyDescent="0.25">
      <c r="A125" s="12">
        <v>122</v>
      </c>
      <c r="B125" s="6">
        <v>3</v>
      </c>
      <c r="C125" s="13" t="s">
        <v>6</v>
      </c>
      <c r="D125" s="8" t="s">
        <v>11</v>
      </c>
      <c r="E125" s="13" t="s">
        <v>8</v>
      </c>
      <c r="F125" s="10">
        <v>250</v>
      </c>
      <c r="G125" s="14">
        <v>6</v>
      </c>
      <c r="H125" s="10">
        <f t="shared" si="6"/>
        <v>31.25</v>
      </c>
      <c r="I125" s="15">
        <f t="shared" si="7"/>
        <v>1312.5</v>
      </c>
    </row>
    <row r="126" spans="1:9" x14ac:dyDescent="0.25">
      <c r="A126" s="12">
        <v>123</v>
      </c>
      <c r="B126" s="6">
        <v>3</v>
      </c>
      <c r="C126" s="13" t="s">
        <v>7</v>
      </c>
      <c r="D126" s="8" t="s">
        <v>12</v>
      </c>
      <c r="E126" s="13" t="s">
        <v>8</v>
      </c>
      <c r="F126" s="10">
        <v>250</v>
      </c>
      <c r="G126" s="14">
        <v>7</v>
      </c>
      <c r="H126" s="10">
        <f t="shared" si="6"/>
        <v>31.25</v>
      </c>
      <c r="I126" s="15">
        <f t="shared" si="7"/>
        <v>1531.25</v>
      </c>
    </row>
    <row r="127" spans="1:9" x14ac:dyDescent="0.25">
      <c r="A127" s="12">
        <v>124</v>
      </c>
      <c r="B127" s="6">
        <v>3</v>
      </c>
      <c r="C127" s="13" t="s">
        <v>5</v>
      </c>
      <c r="D127" s="8" t="s">
        <v>10</v>
      </c>
      <c r="E127" s="13" t="s">
        <v>8</v>
      </c>
      <c r="F127" s="10">
        <v>250</v>
      </c>
      <c r="G127" s="14">
        <v>6</v>
      </c>
      <c r="H127" s="10">
        <f t="shared" si="6"/>
        <v>31.25</v>
      </c>
      <c r="I127" s="15">
        <f t="shared" si="7"/>
        <v>1312.5</v>
      </c>
    </row>
    <row r="128" spans="1:9" x14ac:dyDescent="0.25">
      <c r="A128" s="12">
        <v>125</v>
      </c>
      <c r="B128" s="6">
        <v>3</v>
      </c>
      <c r="C128" s="13" t="s">
        <v>6</v>
      </c>
      <c r="D128" s="8" t="s">
        <v>11</v>
      </c>
      <c r="E128" s="13" t="s">
        <v>8</v>
      </c>
      <c r="F128" s="10">
        <v>250</v>
      </c>
      <c r="G128" s="14">
        <v>3</v>
      </c>
      <c r="H128" s="10">
        <f t="shared" si="6"/>
        <v>31.25</v>
      </c>
      <c r="I128" s="15">
        <f t="shared" si="7"/>
        <v>656.25</v>
      </c>
    </row>
    <row r="129" spans="1:9" x14ac:dyDescent="0.25">
      <c r="A129" s="12">
        <v>126</v>
      </c>
      <c r="B129" s="6">
        <v>3</v>
      </c>
      <c r="C129" s="13" t="s">
        <v>7</v>
      </c>
      <c r="D129" s="8" t="s">
        <v>12</v>
      </c>
      <c r="E129" s="13" t="s">
        <v>8</v>
      </c>
      <c r="F129" s="10">
        <v>250</v>
      </c>
      <c r="G129" s="14">
        <v>23</v>
      </c>
      <c r="H129" s="10">
        <f t="shared" si="6"/>
        <v>37.5</v>
      </c>
      <c r="I129" s="15">
        <f t="shared" si="7"/>
        <v>4887.5</v>
      </c>
    </row>
    <row r="130" spans="1:9" x14ac:dyDescent="0.25">
      <c r="A130" s="12">
        <v>127</v>
      </c>
      <c r="B130" s="6">
        <v>3</v>
      </c>
      <c r="C130" s="13" t="s">
        <v>5</v>
      </c>
      <c r="D130" s="8" t="s">
        <v>10</v>
      </c>
      <c r="E130" s="13" t="s">
        <v>8</v>
      </c>
      <c r="F130" s="10">
        <v>250</v>
      </c>
      <c r="G130" s="14">
        <v>32</v>
      </c>
      <c r="H130" s="10">
        <f t="shared" si="6"/>
        <v>37.5</v>
      </c>
      <c r="I130" s="15">
        <f t="shared" si="7"/>
        <v>6800</v>
      </c>
    </row>
    <row r="131" spans="1:9" x14ac:dyDescent="0.25">
      <c r="A131" s="12">
        <v>128</v>
      </c>
      <c r="B131" s="6">
        <v>3</v>
      </c>
      <c r="C131" s="13" t="s">
        <v>6</v>
      </c>
      <c r="D131" s="8" t="s">
        <v>11</v>
      </c>
      <c r="E131" s="13" t="s">
        <v>8</v>
      </c>
      <c r="F131" s="10">
        <v>250</v>
      </c>
      <c r="G131" s="14">
        <v>33</v>
      </c>
      <c r="H131" s="10">
        <f t="shared" si="6"/>
        <v>37.5</v>
      </c>
      <c r="I131" s="15">
        <f t="shared" si="7"/>
        <v>7012.5</v>
      </c>
    </row>
    <row r="132" spans="1:9" x14ac:dyDescent="0.25">
      <c r="A132" s="12">
        <v>129</v>
      </c>
      <c r="B132" s="6">
        <v>3</v>
      </c>
      <c r="C132" s="13" t="s">
        <v>7</v>
      </c>
      <c r="D132" s="8" t="s">
        <v>12</v>
      </c>
      <c r="E132" s="13" t="s">
        <v>8</v>
      </c>
      <c r="F132" s="10">
        <v>250</v>
      </c>
      <c r="G132" s="14">
        <v>3</v>
      </c>
      <c r="H132" s="10">
        <f t="shared" si="6"/>
        <v>31.25</v>
      </c>
      <c r="I132" s="15">
        <f t="shared" si="7"/>
        <v>656.25</v>
      </c>
    </row>
    <row r="133" spans="1:9" x14ac:dyDescent="0.25">
      <c r="A133" s="12">
        <v>130</v>
      </c>
      <c r="B133" s="6">
        <v>3</v>
      </c>
      <c r="C133" s="13" t="s">
        <v>5</v>
      </c>
      <c r="D133" s="8" t="s">
        <v>10</v>
      </c>
      <c r="E133" s="13" t="s">
        <v>8</v>
      </c>
      <c r="F133" s="10">
        <v>250</v>
      </c>
      <c r="G133" s="14">
        <v>63</v>
      </c>
      <c r="H133" s="10">
        <f t="shared" ref="H133:H196" si="8">IF(G133&lt;3,F133*0.1,IF(G133&lt;8,F133*0.125,F133*0.15))</f>
        <v>37.5</v>
      </c>
      <c r="I133" s="15">
        <f t="shared" ref="I133:I196" si="9">(F133-H133)*G133</f>
        <v>13387.5</v>
      </c>
    </row>
    <row r="134" spans="1:9" x14ac:dyDescent="0.25">
      <c r="A134" s="12">
        <v>131</v>
      </c>
      <c r="B134" s="6">
        <v>3</v>
      </c>
      <c r="C134" s="13" t="s">
        <v>6</v>
      </c>
      <c r="D134" s="8" t="s">
        <v>11</v>
      </c>
      <c r="E134" s="13" t="s">
        <v>8</v>
      </c>
      <c r="F134" s="10">
        <v>250</v>
      </c>
      <c r="G134" s="14">
        <v>3</v>
      </c>
      <c r="H134" s="10">
        <f t="shared" si="8"/>
        <v>31.25</v>
      </c>
      <c r="I134" s="15">
        <f t="shared" si="9"/>
        <v>656.25</v>
      </c>
    </row>
    <row r="135" spans="1:9" x14ac:dyDescent="0.25">
      <c r="A135" s="12">
        <v>132</v>
      </c>
      <c r="B135" s="6">
        <v>3</v>
      </c>
      <c r="C135" s="13" t="s">
        <v>7</v>
      </c>
      <c r="D135" s="8" t="s">
        <v>12</v>
      </c>
      <c r="E135" s="13" t="s">
        <v>8</v>
      </c>
      <c r="F135" s="10">
        <v>250</v>
      </c>
      <c r="G135" s="14">
        <v>23</v>
      </c>
      <c r="H135" s="10">
        <f t="shared" si="8"/>
        <v>37.5</v>
      </c>
      <c r="I135" s="15">
        <f t="shared" si="9"/>
        <v>4887.5</v>
      </c>
    </row>
    <row r="136" spans="1:9" x14ac:dyDescent="0.25">
      <c r="A136" s="12">
        <v>133</v>
      </c>
      <c r="B136" s="6">
        <v>3</v>
      </c>
      <c r="C136" s="13" t="s">
        <v>5</v>
      </c>
      <c r="D136" s="8" t="s">
        <v>10</v>
      </c>
      <c r="E136" s="13" t="s">
        <v>8</v>
      </c>
      <c r="F136" s="10">
        <v>250</v>
      </c>
      <c r="G136" s="14">
        <v>65</v>
      </c>
      <c r="H136" s="10">
        <f t="shared" si="8"/>
        <v>37.5</v>
      </c>
      <c r="I136" s="15">
        <f t="shared" si="9"/>
        <v>13812.5</v>
      </c>
    </row>
    <row r="137" spans="1:9" x14ac:dyDescent="0.25">
      <c r="A137" s="12">
        <v>134</v>
      </c>
      <c r="B137" s="6">
        <v>3</v>
      </c>
      <c r="C137" s="13" t="s">
        <v>6</v>
      </c>
      <c r="D137" s="8" t="s">
        <v>11</v>
      </c>
      <c r="E137" s="13" t="s">
        <v>8</v>
      </c>
      <c r="F137" s="10">
        <v>250</v>
      </c>
      <c r="G137" s="14">
        <v>3</v>
      </c>
      <c r="H137" s="10">
        <f t="shared" si="8"/>
        <v>31.25</v>
      </c>
      <c r="I137" s="15">
        <f t="shared" si="9"/>
        <v>656.25</v>
      </c>
    </row>
    <row r="138" spans="1:9" x14ac:dyDescent="0.25">
      <c r="A138" s="12">
        <v>135</v>
      </c>
      <c r="B138" s="6">
        <v>3</v>
      </c>
      <c r="C138" s="13" t="s">
        <v>7</v>
      </c>
      <c r="D138" s="8" t="s">
        <v>12</v>
      </c>
      <c r="E138" s="13" t="s">
        <v>8</v>
      </c>
      <c r="F138" s="10">
        <v>250</v>
      </c>
      <c r="G138" s="14">
        <v>2</v>
      </c>
      <c r="H138" s="10">
        <f t="shared" si="8"/>
        <v>25</v>
      </c>
      <c r="I138" s="15">
        <f t="shared" si="9"/>
        <v>450</v>
      </c>
    </row>
    <row r="139" spans="1:9" x14ac:dyDescent="0.25">
      <c r="A139" s="12">
        <v>136</v>
      </c>
      <c r="B139" s="6">
        <v>3</v>
      </c>
      <c r="C139" s="13" t="s">
        <v>5</v>
      </c>
      <c r="D139" s="8" t="s">
        <v>10</v>
      </c>
      <c r="E139" s="13" t="s">
        <v>8</v>
      </c>
      <c r="F139" s="10">
        <v>250</v>
      </c>
      <c r="G139" s="14">
        <v>3</v>
      </c>
      <c r="H139" s="10">
        <f t="shared" si="8"/>
        <v>31.25</v>
      </c>
      <c r="I139" s="15">
        <f t="shared" si="9"/>
        <v>656.25</v>
      </c>
    </row>
    <row r="140" spans="1:9" x14ac:dyDescent="0.25">
      <c r="A140" s="12">
        <v>137</v>
      </c>
      <c r="B140" s="6">
        <v>3</v>
      </c>
      <c r="C140" s="13" t="s">
        <v>6</v>
      </c>
      <c r="D140" s="8" t="s">
        <v>11</v>
      </c>
      <c r="E140" s="13" t="s">
        <v>8</v>
      </c>
      <c r="F140" s="10">
        <v>250</v>
      </c>
      <c r="G140" s="14">
        <v>35</v>
      </c>
      <c r="H140" s="10">
        <f t="shared" si="8"/>
        <v>37.5</v>
      </c>
      <c r="I140" s="15">
        <f t="shared" si="9"/>
        <v>7437.5</v>
      </c>
    </row>
    <row r="141" spans="1:9" x14ac:dyDescent="0.25">
      <c r="A141" s="12">
        <v>138</v>
      </c>
      <c r="B141" s="6">
        <v>3</v>
      </c>
      <c r="C141" s="13" t="s">
        <v>7</v>
      </c>
      <c r="D141" s="8" t="s">
        <v>12</v>
      </c>
      <c r="E141" s="13" t="s">
        <v>8</v>
      </c>
      <c r="F141" s="10">
        <v>250</v>
      </c>
      <c r="G141" s="14">
        <v>19</v>
      </c>
      <c r="H141" s="10">
        <f t="shared" si="8"/>
        <v>37.5</v>
      </c>
      <c r="I141" s="15">
        <f t="shared" si="9"/>
        <v>4037.5</v>
      </c>
    </row>
    <row r="142" spans="1:9" x14ac:dyDescent="0.25">
      <c r="A142" s="12">
        <v>139</v>
      </c>
      <c r="B142" s="6">
        <v>3</v>
      </c>
      <c r="C142" s="13" t="s">
        <v>5</v>
      </c>
      <c r="D142" s="8" t="s">
        <v>10</v>
      </c>
      <c r="E142" s="13" t="s">
        <v>8</v>
      </c>
      <c r="F142" s="10">
        <v>250</v>
      </c>
      <c r="G142" s="14">
        <v>25</v>
      </c>
      <c r="H142" s="10">
        <f t="shared" si="8"/>
        <v>37.5</v>
      </c>
      <c r="I142" s="15">
        <f t="shared" si="9"/>
        <v>5312.5</v>
      </c>
    </row>
    <row r="143" spans="1:9" x14ac:dyDescent="0.25">
      <c r="A143" s="12">
        <v>140</v>
      </c>
      <c r="B143" s="6">
        <v>3</v>
      </c>
      <c r="C143" s="13" t="s">
        <v>6</v>
      </c>
      <c r="D143" s="8" t="s">
        <v>11</v>
      </c>
      <c r="E143" s="13" t="s">
        <v>8</v>
      </c>
      <c r="F143" s="10">
        <v>250</v>
      </c>
      <c r="G143" s="14">
        <v>23</v>
      </c>
      <c r="H143" s="10">
        <f t="shared" si="8"/>
        <v>37.5</v>
      </c>
      <c r="I143" s="15">
        <f t="shared" si="9"/>
        <v>4887.5</v>
      </c>
    </row>
    <row r="144" spans="1:9" x14ac:dyDescent="0.25">
      <c r="A144" s="12">
        <v>141</v>
      </c>
      <c r="B144" s="6">
        <v>3</v>
      </c>
      <c r="C144" s="13" t="s">
        <v>7</v>
      </c>
      <c r="D144" s="8" t="s">
        <v>12</v>
      </c>
      <c r="E144" s="13" t="s">
        <v>8</v>
      </c>
      <c r="F144" s="10">
        <v>250</v>
      </c>
      <c r="G144" s="14">
        <v>8</v>
      </c>
      <c r="H144" s="10">
        <f t="shared" si="8"/>
        <v>37.5</v>
      </c>
      <c r="I144" s="15">
        <f t="shared" si="9"/>
        <v>1700</v>
      </c>
    </row>
    <row r="145" spans="1:9" x14ac:dyDescent="0.25">
      <c r="A145" s="12">
        <v>142</v>
      </c>
      <c r="B145" s="6">
        <v>3</v>
      </c>
      <c r="C145" s="13" t="s">
        <v>5</v>
      </c>
      <c r="D145" s="8" t="s">
        <v>10</v>
      </c>
      <c r="E145" s="13" t="s">
        <v>8</v>
      </c>
      <c r="F145" s="10">
        <v>250</v>
      </c>
      <c r="G145" s="14">
        <v>52</v>
      </c>
      <c r="H145" s="10">
        <f t="shared" si="8"/>
        <v>37.5</v>
      </c>
      <c r="I145" s="15">
        <f t="shared" si="9"/>
        <v>11050</v>
      </c>
    </row>
    <row r="146" spans="1:9" x14ac:dyDescent="0.25">
      <c r="A146" s="12">
        <v>143</v>
      </c>
      <c r="B146" s="6">
        <v>3</v>
      </c>
      <c r="C146" s="13" t="s">
        <v>6</v>
      </c>
      <c r="D146" s="8" t="s">
        <v>11</v>
      </c>
      <c r="E146" s="13" t="s">
        <v>8</v>
      </c>
      <c r="F146" s="10">
        <v>250</v>
      </c>
      <c r="G146" s="14">
        <v>2</v>
      </c>
      <c r="H146" s="10">
        <f t="shared" si="8"/>
        <v>25</v>
      </c>
      <c r="I146" s="15">
        <f t="shared" si="9"/>
        <v>450</v>
      </c>
    </row>
    <row r="147" spans="1:9" x14ac:dyDescent="0.25">
      <c r="A147" s="12">
        <v>144</v>
      </c>
      <c r="B147" s="6">
        <v>3</v>
      </c>
      <c r="C147" s="13" t="s">
        <v>7</v>
      </c>
      <c r="D147" s="8" t="s">
        <v>12</v>
      </c>
      <c r="E147" s="13" t="s">
        <v>8</v>
      </c>
      <c r="F147" s="10">
        <v>250</v>
      </c>
      <c r="G147" s="14">
        <v>4</v>
      </c>
      <c r="H147" s="10">
        <f t="shared" si="8"/>
        <v>31.25</v>
      </c>
      <c r="I147" s="15">
        <f t="shared" si="9"/>
        <v>875</v>
      </c>
    </row>
    <row r="148" spans="1:9" x14ac:dyDescent="0.25">
      <c r="A148" s="12">
        <v>145</v>
      </c>
      <c r="B148" s="6">
        <v>3</v>
      </c>
      <c r="C148" s="13" t="s">
        <v>5</v>
      </c>
      <c r="D148" s="8" t="s">
        <v>10</v>
      </c>
      <c r="E148" s="13" t="s">
        <v>8</v>
      </c>
      <c r="F148" s="10">
        <v>250</v>
      </c>
      <c r="G148" s="14">
        <v>7</v>
      </c>
      <c r="H148" s="10">
        <f t="shared" si="8"/>
        <v>31.25</v>
      </c>
      <c r="I148" s="15">
        <f t="shared" si="9"/>
        <v>1531.25</v>
      </c>
    </row>
    <row r="149" spans="1:9" x14ac:dyDescent="0.25">
      <c r="A149" s="12">
        <v>146</v>
      </c>
      <c r="B149" s="6">
        <v>3</v>
      </c>
      <c r="C149" s="13" t="s">
        <v>6</v>
      </c>
      <c r="D149" s="8" t="s">
        <v>11</v>
      </c>
      <c r="E149" s="13" t="s">
        <v>8</v>
      </c>
      <c r="F149" s="10">
        <v>250</v>
      </c>
      <c r="G149" s="14">
        <v>8</v>
      </c>
      <c r="H149" s="10">
        <f t="shared" si="8"/>
        <v>37.5</v>
      </c>
      <c r="I149" s="15">
        <f t="shared" si="9"/>
        <v>1700</v>
      </c>
    </row>
    <row r="150" spans="1:9" x14ac:dyDescent="0.25">
      <c r="A150" s="12">
        <v>147</v>
      </c>
      <c r="B150" s="6">
        <v>3</v>
      </c>
      <c r="C150" s="13" t="s">
        <v>7</v>
      </c>
      <c r="D150" s="8" t="s">
        <v>12</v>
      </c>
      <c r="E150" s="13" t="s">
        <v>8</v>
      </c>
      <c r="F150" s="10">
        <v>250</v>
      </c>
      <c r="G150" s="14">
        <v>4</v>
      </c>
      <c r="H150" s="10">
        <f t="shared" si="8"/>
        <v>31.25</v>
      </c>
      <c r="I150" s="15">
        <f t="shared" si="9"/>
        <v>875</v>
      </c>
    </row>
    <row r="151" spans="1:9" x14ac:dyDescent="0.25">
      <c r="A151" s="12">
        <v>148</v>
      </c>
      <c r="B151" s="6">
        <v>4</v>
      </c>
      <c r="C151" s="13" t="s">
        <v>5</v>
      </c>
      <c r="D151" s="8" t="s">
        <v>10</v>
      </c>
      <c r="E151" s="13" t="s">
        <v>8</v>
      </c>
      <c r="F151" s="10">
        <v>250</v>
      </c>
      <c r="G151" s="14">
        <v>32</v>
      </c>
      <c r="H151" s="10">
        <f t="shared" si="8"/>
        <v>37.5</v>
      </c>
      <c r="I151" s="15">
        <f t="shared" si="9"/>
        <v>6800</v>
      </c>
    </row>
    <row r="152" spans="1:9" x14ac:dyDescent="0.25">
      <c r="A152" s="12">
        <v>149</v>
      </c>
      <c r="B152" s="6">
        <v>4</v>
      </c>
      <c r="C152" s="13" t="s">
        <v>6</v>
      </c>
      <c r="D152" s="8" t="s">
        <v>11</v>
      </c>
      <c r="E152" s="13" t="s">
        <v>8</v>
      </c>
      <c r="F152" s="10">
        <v>250</v>
      </c>
      <c r="G152" s="14">
        <v>22</v>
      </c>
      <c r="H152" s="10">
        <f t="shared" si="8"/>
        <v>37.5</v>
      </c>
      <c r="I152" s="15">
        <f t="shared" si="9"/>
        <v>4675</v>
      </c>
    </row>
    <row r="153" spans="1:9" x14ac:dyDescent="0.25">
      <c r="A153" s="12">
        <v>150</v>
      </c>
      <c r="B153" s="6">
        <v>4</v>
      </c>
      <c r="C153" s="13" t="s">
        <v>7</v>
      </c>
      <c r="D153" s="8" t="s">
        <v>12</v>
      </c>
      <c r="E153" s="13" t="s">
        <v>8</v>
      </c>
      <c r="F153" s="10">
        <v>250</v>
      </c>
      <c r="G153" s="14">
        <v>16</v>
      </c>
      <c r="H153" s="10">
        <f t="shared" si="8"/>
        <v>37.5</v>
      </c>
      <c r="I153" s="15">
        <f t="shared" si="9"/>
        <v>3400</v>
      </c>
    </row>
    <row r="154" spans="1:9" x14ac:dyDescent="0.25">
      <c r="A154" s="12">
        <v>151</v>
      </c>
      <c r="B154" s="6">
        <v>4</v>
      </c>
      <c r="C154" s="13" t="s">
        <v>5</v>
      </c>
      <c r="D154" s="8" t="s">
        <v>10</v>
      </c>
      <c r="E154" s="13" t="s">
        <v>8</v>
      </c>
      <c r="F154" s="10">
        <v>250</v>
      </c>
      <c r="G154" s="14">
        <v>16</v>
      </c>
      <c r="H154" s="10">
        <f t="shared" si="8"/>
        <v>37.5</v>
      </c>
      <c r="I154" s="15">
        <f t="shared" si="9"/>
        <v>3400</v>
      </c>
    </row>
    <row r="155" spans="1:9" x14ac:dyDescent="0.25">
      <c r="A155" s="12">
        <v>152</v>
      </c>
      <c r="B155" s="6">
        <v>4</v>
      </c>
      <c r="C155" s="13" t="s">
        <v>6</v>
      </c>
      <c r="D155" s="8" t="s">
        <v>11</v>
      </c>
      <c r="E155" s="13" t="s">
        <v>8</v>
      </c>
      <c r="F155" s="10">
        <v>250</v>
      </c>
      <c r="G155" s="14">
        <v>19</v>
      </c>
      <c r="H155" s="10">
        <f t="shared" si="8"/>
        <v>37.5</v>
      </c>
      <c r="I155" s="15">
        <f t="shared" si="9"/>
        <v>4037.5</v>
      </c>
    </row>
    <row r="156" spans="1:9" x14ac:dyDescent="0.25">
      <c r="A156" s="12">
        <v>153</v>
      </c>
      <c r="B156" s="6">
        <v>4</v>
      </c>
      <c r="C156" s="13" t="s">
        <v>7</v>
      </c>
      <c r="D156" s="8" t="s">
        <v>12</v>
      </c>
      <c r="E156" s="13" t="s">
        <v>8</v>
      </c>
      <c r="F156" s="10">
        <v>250</v>
      </c>
      <c r="G156" s="14">
        <v>24</v>
      </c>
      <c r="H156" s="10">
        <f t="shared" si="8"/>
        <v>37.5</v>
      </c>
      <c r="I156" s="15">
        <f t="shared" si="9"/>
        <v>5100</v>
      </c>
    </row>
    <row r="157" spans="1:9" x14ac:dyDescent="0.25">
      <c r="A157" s="12">
        <v>154</v>
      </c>
      <c r="B157" s="6">
        <v>4</v>
      </c>
      <c r="C157" s="13" t="s">
        <v>5</v>
      </c>
      <c r="D157" s="8" t="s">
        <v>10</v>
      </c>
      <c r="E157" s="13" t="s">
        <v>8</v>
      </c>
      <c r="F157" s="10">
        <v>250</v>
      </c>
      <c r="G157" s="14">
        <v>21</v>
      </c>
      <c r="H157" s="10">
        <f t="shared" si="8"/>
        <v>37.5</v>
      </c>
      <c r="I157" s="15">
        <f t="shared" si="9"/>
        <v>4462.5</v>
      </c>
    </row>
    <row r="158" spans="1:9" x14ac:dyDescent="0.25">
      <c r="A158" s="12">
        <v>155</v>
      </c>
      <c r="B158" s="6">
        <v>4</v>
      </c>
      <c r="C158" s="13" t="s">
        <v>6</v>
      </c>
      <c r="D158" s="8" t="s">
        <v>11</v>
      </c>
      <c r="E158" s="13" t="s">
        <v>8</v>
      </c>
      <c r="F158" s="10">
        <v>250</v>
      </c>
      <c r="G158" s="14">
        <v>22</v>
      </c>
      <c r="H158" s="10">
        <f t="shared" si="8"/>
        <v>37.5</v>
      </c>
      <c r="I158" s="15">
        <f t="shared" si="9"/>
        <v>4675</v>
      </c>
    </row>
    <row r="159" spans="1:9" x14ac:dyDescent="0.25">
      <c r="A159" s="12">
        <v>156</v>
      </c>
      <c r="B159" s="6">
        <v>4</v>
      </c>
      <c r="C159" s="13" t="s">
        <v>7</v>
      </c>
      <c r="D159" s="8" t="s">
        <v>12</v>
      </c>
      <c r="E159" s="13" t="s">
        <v>8</v>
      </c>
      <c r="F159" s="10">
        <v>250</v>
      </c>
      <c r="G159" s="14">
        <v>24</v>
      </c>
      <c r="H159" s="10">
        <f t="shared" si="8"/>
        <v>37.5</v>
      </c>
      <c r="I159" s="15">
        <f t="shared" si="9"/>
        <v>5100</v>
      </c>
    </row>
    <row r="160" spans="1:9" x14ac:dyDescent="0.25">
      <c r="A160" s="12">
        <v>157</v>
      </c>
      <c r="B160" s="6">
        <v>4</v>
      </c>
      <c r="C160" s="13" t="s">
        <v>5</v>
      </c>
      <c r="D160" s="8" t="s">
        <v>10</v>
      </c>
      <c r="E160" s="13" t="s">
        <v>8</v>
      </c>
      <c r="F160" s="10">
        <v>250</v>
      </c>
      <c r="G160" s="14">
        <v>25</v>
      </c>
      <c r="H160" s="10">
        <f t="shared" si="8"/>
        <v>37.5</v>
      </c>
      <c r="I160" s="15">
        <f t="shared" si="9"/>
        <v>5312.5</v>
      </c>
    </row>
    <row r="161" spans="1:9" x14ac:dyDescent="0.25">
      <c r="A161" s="12">
        <v>158</v>
      </c>
      <c r="B161" s="6">
        <v>4</v>
      </c>
      <c r="C161" s="13" t="s">
        <v>6</v>
      </c>
      <c r="D161" s="8" t="s">
        <v>11</v>
      </c>
      <c r="E161" s="13" t="s">
        <v>8</v>
      </c>
      <c r="F161" s="10">
        <v>250</v>
      </c>
      <c r="G161" s="14">
        <v>21</v>
      </c>
      <c r="H161" s="10">
        <f t="shared" si="8"/>
        <v>37.5</v>
      </c>
      <c r="I161" s="15">
        <f t="shared" si="9"/>
        <v>4462.5</v>
      </c>
    </row>
    <row r="162" spans="1:9" x14ac:dyDescent="0.25">
      <c r="A162" s="12">
        <v>159</v>
      </c>
      <c r="B162" s="6">
        <v>4</v>
      </c>
      <c r="C162" s="13" t="s">
        <v>7</v>
      </c>
      <c r="D162" s="8" t="s">
        <v>12</v>
      </c>
      <c r="E162" s="13" t="s">
        <v>8</v>
      </c>
      <c r="F162" s="10">
        <v>250</v>
      </c>
      <c r="G162" s="14">
        <v>51</v>
      </c>
      <c r="H162" s="10">
        <f t="shared" si="8"/>
        <v>37.5</v>
      </c>
      <c r="I162" s="15">
        <f t="shared" si="9"/>
        <v>10837.5</v>
      </c>
    </row>
    <row r="163" spans="1:9" x14ac:dyDescent="0.25">
      <c r="A163" s="12">
        <v>160</v>
      </c>
      <c r="B163" s="6">
        <v>4</v>
      </c>
      <c r="C163" s="13" t="s">
        <v>5</v>
      </c>
      <c r="D163" s="8" t="s">
        <v>10</v>
      </c>
      <c r="E163" s="13" t="s">
        <v>8</v>
      </c>
      <c r="F163" s="10">
        <v>250</v>
      </c>
      <c r="G163" s="14">
        <v>11</v>
      </c>
      <c r="H163" s="10">
        <f t="shared" si="8"/>
        <v>37.5</v>
      </c>
      <c r="I163" s="15">
        <f t="shared" si="9"/>
        <v>2337.5</v>
      </c>
    </row>
    <row r="164" spans="1:9" x14ac:dyDescent="0.25">
      <c r="A164" s="12">
        <v>161</v>
      </c>
      <c r="B164" s="6">
        <v>4</v>
      </c>
      <c r="C164" s="13" t="s">
        <v>6</v>
      </c>
      <c r="D164" s="8" t="s">
        <v>11</v>
      </c>
      <c r="E164" s="13" t="s">
        <v>8</v>
      </c>
      <c r="F164" s="10">
        <v>250</v>
      </c>
      <c r="G164" s="14">
        <v>16</v>
      </c>
      <c r="H164" s="10">
        <f t="shared" si="8"/>
        <v>37.5</v>
      </c>
      <c r="I164" s="15">
        <f t="shared" si="9"/>
        <v>3400</v>
      </c>
    </row>
    <row r="165" spans="1:9" x14ac:dyDescent="0.25">
      <c r="A165" s="12">
        <v>162</v>
      </c>
      <c r="B165" s="6">
        <v>4</v>
      </c>
      <c r="C165" s="13" t="s">
        <v>7</v>
      </c>
      <c r="D165" s="8" t="s">
        <v>12</v>
      </c>
      <c r="E165" s="13" t="s">
        <v>8</v>
      </c>
      <c r="F165" s="10">
        <v>250</v>
      </c>
      <c r="G165" s="14">
        <v>16</v>
      </c>
      <c r="H165" s="10">
        <f t="shared" si="8"/>
        <v>37.5</v>
      </c>
      <c r="I165" s="15">
        <f t="shared" si="9"/>
        <v>3400</v>
      </c>
    </row>
    <row r="166" spans="1:9" x14ac:dyDescent="0.25">
      <c r="A166" s="12">
        <v>163</v>
      </c>
      <c r="B166" s="6">
        <v>4</v>
      </c>
      <c r="C166" s="13" t="s">
        <v>5</v>
      </c>
      <c r="D166" s="8" t="s">
        <v>10</v>
      </c>
      <c r="E166" s="13" t="s">
        <v>8</v>
      </c>
      <c r="F166" s="10">
        <v>250</v>
      </c>
      <c r="G166" s="14">
        <v>7</v>
      </c>
      <c r="H166" s="10">
        <f t="shared" si="8"/>
        <v>31.25</v>
      </c>
      <c r="I166" s="15">
        <f t="shared" si="9"/>
        <v>1531.25</v>
      </c>
    </row>
    <row r="167" spans="1:9" x14ac:dyDescent="0.25">
      <c r="A167" s="12">
        <v>164</v>
      </c>
      <c r="B167" s="6">
        <v>4</v>
      </c>
      <c r="C167" s="13" t="s">
        <v>6</v>
      </c>
      <c r="D167" s="8" t="s">
        <v>11</v>
      </c>
      <c r="E167" s="13" t="s">
        <v>8</v>
      </c>
      <c r="F167" s="10">
        <v>250</v>
      </c>
      <c r="G167" s="14">
        <v>2</v>
      </c>
      <c r="H167" s="10">
        <f t="shared" si="8"/>
        <v>25</v>
      </c>
      <c r="I167" s="15">
        <f t="shared" si="9"/>
        <v>450</v>
      </c>
    </row>
    <row r="168" spans="1:9" x14ac:dyDescent="0.25">
      <c r="A168" s="12">
        <v>165</v>
      </c>
      <c r="B168" s="6">
        <v>4</v>
      </c>
      <c r="C168" s="13" t="s">
        <v>7</v>
      </c>
      <c r="D168" s="8" t="s">
        <v>12</v>
      </c>
      <c r="E168" s="13" t="s">
        <v>8</v>
      </c>
      <c r="F168" s="10">
        <v>250</v>
      </c>
      <c r="G168" s="14">
        <v>9</v>
      </c>
      <c r="H168" s="10">
        <f t="shared" si="8"/>
        <v>37.5</v>
      </c>
      <c r="I168" s="15">
        <f t="shared" si="9"/>
        <v>1912.5</v>
      </c>
    </row>
    <row r="169" spans="1:9" x14ac:dyDescent="0.25">
      <c r="A169" s="12">
        <v>166</v>
      </c>
      <c r="B169" s="6">
        <v>5</v>
      </c>
      <c r="C169" s="13" t="s">
        <v>5</v>
      </c>
      <c r="D169" s="8" t="s">
        <v>10</v>
      </c>
      <c r="E169" s="13" t="s">
        <v>8</v>
      </c>
      <c r="F169" s="10">
        <v>250</v>
      </c>
      <c r="G169" s="14">
        <v>5</v>
      </c>
      <c r="H169" s="10">
        <f t="shared" si="8"/>
        <v>31.25</v>
      </c>
      <c r="I169" s="15">
        <f t="shared" si="9"/>
        <v>1093.75</v>
      </c>
    </row>
    <row r="170" spans="1:9" x14ac:dyDescent="0.25">
      <c r="A170" s="12">
        <v>167</v>
      </c>
      <c r="B170" s="6">
        <v>5</v>
      </c>
      <c r="C170" s="13" t="s">
        <v>6</v>
      </c>
      <c r="D170" s="8" t="s">
        <v>11</v>
      </c>
      <c r="E170" s="13" t="s">
        <v>8</v>
      </c>
      <c r="F170" s="10">
        <v>250</v>
      </c>
      <c r="G170" s="14">
        <v>2</v>
      </c>
      <c r="H170" s="10">
        <f t="shared" si="8"/>
        <v>25</v>
      </c>
      <c r="I170" s="15">
        <f t="shared" si="9"/>
        <v>450</v>
      </c>
    </row>
    <row r="171" spans="1:9" x14ac:dyDescent="0.25">
      <c r="A171" s="12">
        <v>168</v>
      </c>
      <c r="B171" s="6">
        <v>5</v>
      </c>
      <c r="C171" s="13" t="s">
        <v>7</v>
      </c>
      <c r="D171" s="8" t="s">
        <v>12</v>
      </c>
      <c r="E171" s="13" t="s">
        <v>8</v>
      </c>
      <c r="F171" s="10">
        <v>250</v>
      </c>
      <c r="G171" s="14">
        <v>3</v>
      </c>
      <c r="H171" s="10">
        <f t="shared" si="8"/>
        <v>31.25</v>
      </c>
      <c r="I171" s="15">
        <f t="shared" si="9"/>
        <v>656.25</v>
      </c>
    </row>
    <row r="172" spans="1:9" x14ac:dyDescent="0.25">
      <c r="A172" s="12">
        <v>169</v>
      </c>
      <c r="B172" s="6">
        <v>5</v>
      </c>
      <c r="C172" s="13" t="s">
        <v>5</v>
      </c>
      <c r="D172" s="8" t="s">
        <v>10</v>
      </c>
      <c r="E172" s="13" t="s">
        <v>8</v>
      </c>
      <c r="F172" s="10">
        <v>250</v>
      </c>
      <c r="G172" s="14">
        <v>12</v>
      </c>
      <c r="H172" s="10">
        <f t="shared" si="8"/>
        <v>37.5</v>
      </c>
      <c r="I172" s="15">
        <f t="shared" si="9"/>
        <v>2550</v>
      </c>
    </row>
    <row r="173" spans="1:9" x14ac:dyDescent="0.25">
      <c r="A173" s="12">
        <v>170</v>
      </c>
      <c r="B173" s="6">
        <v>5</v>
      </c>
      <c r="C173" s="13" t="s">
        <v>6</v>
      </c>
      <c r="D173" s="8" t="s">
        <v>11</v>
      </c>
      <c r="E173" s="13" t="s">
        <v>8</v>
      </c>
      <c r="F173" s="10">
        <v>250</v>
      </c>
      <c r="G173" s="14">
        <v>42</v>
      </c>
      <c r="H173" s="10">
        <f t="shared" si="8"/>
        <v>37.5</v>
      </c>
      <c r="I173" s="15">
        <f t="shared" si="9"/>
        <v>8925</v>
      </c>
    </row>
    <row r="174" spans="1:9" x14ac:dyDescent="0.25">
      <c r="A174" s="12">
        <v>171</v>
      </c>
      <c r="B174" s="6">
        <v>5</v>
      </c>
      <c r="C174" s="13" t="s">
        <v>7</v>
      </c>
      <c r="D174" s="8" t="s">
        <v>12</v>
      </c>
      <c r="E174" s="13" t="s">
        <v>8</v>
      </c>
      <c r="F174" s="10">
        <v>250</v>
      </c>
      <c r="G174" s="14">
        <v>21</v>
      </c>
      <c r="H174" s="10">
        <f t="shared" si="8"/>
        <v>37.5</v>
      </c>
      <c r="I174" s="15">
        <f t="shared" si="9"/>
        <v>4462.5</v>
      </c>
    </row>
    <row r="175" spans="1:9" x14ac:dyDescent="0.25">
      <c r="A175" s="12">
        <v>172</v>
      </c>
      <c r="B175" s="6">
        <v>5</v>
      </c>
      <c r="C175" s="13" t="s">
        <v>5</v>
      </c>
      <c r="D175" s="8" t="s">
        <v>10</v>
      </c>
      <c r="E175" s="13" t="s">
        <v>8</v>
      </c>
      <c r="F175" s="10">
        <v>250</v>
      </c>
      <c r="G175" s="14">
        <v>12</v>
      </c>
      <c r="H175" s="10">
        <f t="shared" si="8"/>
        <v>37.5</v>
      </c>
      <c r="I175" s="15">
        <f t="shared" si="9"/>
        <v>2550</v>
      </c>
    </row>
    <row r="176" spans="1:9" x14ac:dyDescent="0.25">
      <c r="A176" s="12">
        <v>173</v>
      </c>
      <c r="B176" s="6">
        <v>5</v>
      </c>
      <c r="C176" s="13" t="s">
        <v>6</v>
      </c>
      <c r="D176" s="8" t="s">
        <v>11</v>
      </c>
      <c r="E176" s="13" t="s">
        <v>8</v>
      </c>
      <c r="F176" s="10">
        <v>250</v>
      </c>
      <c r="G176" s="14">
        <v>2</v>
      </c>
      <c r="H176" s="10">
        <f t="shared" si="8"/>
        <v>25</v>
      </c>
      <c r="I176" s="15">
        <f t="shared" si="9"/>
        <v>450</v>
      </c>
    </row>
    <row r="177" spans="1:9" x14ac:dyDescent="0.25">
      <c r="A177" s="12">
        <v>174</v>
      </c>
      <c r="B177" s="6">
        <v>5</v>
      </c>
      <c r="C177" s="13" t="s">
        <v>7</v>
      </c>
      <c r="D177" s="8" t="s">
        <v>12</v>
      </c>
      <c r="E177" s="13" t="s">
        <v>8</v>
      </c>
      <c r="F177" s="10">
        <v>250</v>
      </c>
      <c r="G177" s="14">
        <v>24</v>
      </c>
      <c r="H177" s="10">
        <f t="shared" si="8"/>
        <v>37.5</v>
      </c>
      <c r="I177" s="15">
        <f t="shared" si="9"/>
        <v>5100</v>
      </c>
    </row>
    <row r="178" spans="1:9" x14ac:dyDescent="0.25">
      <c r="A178" s="12">
        <v>175</v>
      </c>
      <c r="B178" s="6">
        <v>5</v>
      </c>
      <c r="C178" s="13" t="s">
        <v>5</v>
      </c>
      <c r="D178" s="8" t="s">
        <v>10</v>
      </c>
      <c r="E178" s="13" t="s">
        <v>8</v>
      </c>
      <c r="F178" s="10">
        <v>250</v>
      </c>
      <c r="G178" s="14">
        <v>21</v>
      </c>
      <c r="H178" s="10">
        <f t="shared" si="8"/>
        <v>37.5</v>
      </c>
      <c r="I178" s="15">
        <f t="shared" si="9"/>
        <v>4462.5</v>
      </c>
    </row>
    <row r="179" spans="1:9" x14ac:dyDescent="0.25">
      <c r="A179" s="12">
        <v>176</v>
      </c>
      <c r="B179" s="6">
        <v>5</v>
      </c>
      <c r="C179" s="13" t="s">
        <v>6</v>
      </c>
      <c r="D179" s="8" t="s">
        <v>11</v>
      </c>
      <c r="E179" s="13" t="s">
        <v>8</v>
      </c>
      <c r="F179" s="10">
        <v>250</v>
      </c>
      <c r="G179" s="14">
        <v>23</v>
      </c>
      <c r="H179" s="10">
        <f t="shared" si="8"/>
        <v>37.5</v>
      </c>
      <c r="I179" s="15">
        <f t="shared" si="9"/>
        <v>4887.5</v>
      </c>
    </row>
    <row r="180" spans="1:9" x14ac:dyDescent="0.25">
      <c r="A180" s="12">
        <v>177</v>
      </c>
      <c r="B180" s="6">
        <v>5</v>
      </c>
      <c r="C180" s="13" t="s">
        <v>7</v>
      </c>
      <c r="D180" s="8" t="s">
        <v>12</v>
      </c>
      <c r="E180" s="13" t="s">
        <v>8</v>
      </c>
      <c r="F180" s="10">
        <v>250</v>
      </c>
      <c r="G180" s="14">
        <v>24</v>
      </c>
      <c r="H180" s="10">
        <f t="shared" si="8"/>
        <v>37.5</v>
      </c>
      <c r="I180" s="15">
        <f t="shared" si="9"/>
        <v>5100</v>
      </c>
    </row>
    <row r="181" spans="1:9" x14ac:dyDescent="0.25">
      <c r="A181" s="12">
        <v>178</v>
      </c>
      <c r="B181" s="6">
        <v>5</v>
      </c>
      <c r="C181" s="13" t="s">
        <v>5</v>
      </c>
      <c r="D181" s="8" t="s">
        <v>10</v>
      </c>
      <c r="E181" s="13" t="s">
        <v>8</v>
      </c>
      <c r="F181" s="10">
        <v>250</v>
      </c>
      <c r="G181" s="14">
        <v>12</v>
      </c>
      <c r="H181" s="10">
        <f t="shared" si="8"/>
        <v>37.5</v>
      </c>
      <c r="I181" s="15">
        <f t="shared" si="9"/>
        <v>2550</v>
      </c>
    </row>
    <row r="182" spans="1:9" x14ac:dyDescent="0.25">
      <c r="A182" s="12">
        <v>179</v>
      </c>
      <c r="B182" s="6">
        <v>5</v>
      </c>
      <c r="C182" s="13" t="s">
        <v>6</v>
      </c>
      <c r="D182" s="8" t="s">
        <v>11</v>
      </c>
      <c r="E182" s="13" t="s">
        <v>8</v>
      </c>
      <c r="F182" s="10">
        <v>250</v>
      </c>
      <c r="G182" s="14">
        <v>24</v>
      </c>
      <c r="H182" s="10">
        <f t="shared" si="8"/>
        <v>37.5</v>
      </c>
      <c r="I182" s="15">
        <f t="shared" si="9"/>
        <v>5100</v>
      </c>
    </row>
    <row r="183" spans="1:9" x14ac:dyDescent="0.25">
      <c r="A183" s="12">
        <v>180</v>
      </c>
      <c r="B183" s="6">
        <v>5</v>
      </c>
      <c r="C183" s="13" t="s">
        <v>7</v>
      </c>
      <c r="D183" s="8" t="s">
        <v>12</v>
      </c>
      <c r="E183" s="13" t="s">
        <v>8</v>
      </c>
      <c r="F183" s="10">
        <v>250</v>
      </c>
      <c r="G183" s="14">
        <v>5</v>
      </c>
      <c r="H183" s="10">
        <f t="shared" si="8"/>
        <v>31.25</v>
      </c>
      <c r="I183" s="15">
        <f t="shared" si="9"/>
        <v>1093.75</v>
      </c>
    </row>
    <row r="184" spans="1:9" x14ac:dyDescent="0.25">
      <c r="A184" s="12">
        <v>181</v>
      </c>
      <c r="B184" s="6">
        <v>5</v>
      </c>
      <c r="C184" s="13" t="s">
        <v>5</v>
      </c>
      <c r="D184" s="8" t="s">
        <v>10</v>
      </c>
      <c r="E184" s="13" t="s">
        <v>8</v>
      </c>
      <c r="F184" s="10">
        <v>250</v>
      </c>
      <c r="G184" s="14">
        <v>3</v>
      </c>
      <c r="H184" s="10">
        <f t="shared" si="8"/>
        <v>31.25</v>
      </c>
      <c r="I184" s="15">
        <f t="shared" si="9"/>
        <v>656.25</v>
      </c>
    </row>
    <row r="185" spans="1:9" x14ac:dyDescent="0.25">
      <c r="A185" s="12">
        <v>182</v>
      </c>
      <c r="B185" s="6">
        <v>5</v>
      </c>
      <c r="C185" s="13" t="s">
        <v>6</v>
      </c>
      <c r="D185" s="8" t="s">
        <v>11</v>
      </c>
      <c r="E185" s="13" t="s">
        <v>8</v>
      </c>
      <c r="F185" s="10">
        <v>250</v>
      </c>
      <c r="G185" s="14">
        <v>6</v>
      </c>
      <c r="H185" s="10">
        <f t="shared" si="8"/>
        <v>31.25</v>
      </c>
      <c r="I185" s="15">
        <f t="shared" si="9"/>
        <v>1312.5</v>
      </c>
    </row>
    <row r="186" spans="1:9" x14ac:dyDescent="0.25">
      <c r="A186" s="12">
        <v>183</v>
      </c>
      <c r="B186" s="6">
        <v>5</v>
      </c>
      <c r="C186" s="13" t="s">
        <v>7</v>
      </c>
      <c r="D186" s="8" t="s">
        <v>12</v>
      </c>
      <c r="E186" s="13" t="s">
        <v>8</v>
      </c>
      <c r="F186" s="10">
        <v>250</v>
      </c>
      <c r="G186" s="14">
        <v>7</v>
      </c>
      <c r="H186" s="10">
        <f t="shared" si="8"/>
        <v>31.25</v>
      </c>
      <c r="I186" s="15">
        <f t="shared" si="9"/>
        <v>1531.25</v>
      </c>
    </row>
    <row r="187" spans="1:9" x14ac:dyDescent="0.25">
      <c r="A187" s="12">
        <v>184</v>
      </c>
      <c r="B187" s="6">
        <v>5</v>
      </c>
      <c r="C187" s="13" t="s">
        <v>5</v>
      </c>
      <c r="D187" s="8" t="s">
        <v>10</v>
      </c>
      <c r="E187" s="13" t="s">
        <v>8</v>
      </c>
      <c r="F187" s="10">
        <v>250</v>
      </c>
      <c r="G187" s="14">
        <v>3</v>
      </c>
      <c r="H187" s="10">
        <f t="shared" si="8"/>
        <v>31.25</v>
      </c>
      <c r="I187" s="15">
        <f t="shared" si="9"/>
        <v>656.25</v>
      </c>
    </row>
    <row r="188" spans="1:9" x14ac:dyDescent="0.25">
      <c r="A188" s="12">
        <v>185</v>
      </c>
      <c r="B188" s="6">
        <v>5</v>
      </c>
      <c r="C188" s="13" t="s">
        <v>6</v>
      </c>
      <c r="D188" s="8" t="s">
        <v>11</v>
      </c>
      <c r="E188" s="13" t="s">
        <v>8</v>
      </c>
      <c r="F188" s="10">
        <v>250</v>
      </c>
      <c r="G188" s="14">
        <v>6</v>
      </c>
      <c r="H188" s="10">
        <f t="shared" si="8"/>
        <v>31.25</v>
      </c>
      <c r="I188" s="15">
        <f t="shared" si="9"/>
        <v>1312.5</v>
      </c>
    </row>
    <row r="189" spans="1:9" x14ac:dyDescent="0.25">
      <c r="A189" s="12">
        <v>186</v>
      </c>
      <c r="B189" s="6">
        <v>5</v>
      </c>
      <c r="C189" s="13" t="s">
        <v>7</v>
      </c>
      <c r="D189" s="8" t="s">
        <v>12</v>
      </c>
      <c r="E189" s="13" t="s">
        <v>8</v>
      </c>
      <c r="F189" s="10">
        <v>250</v>
      </c>
      <c r="G189" s="14">
        <v>7</v>
      </c>
      <c r="H189" s="10">
        <f t="shared" si="8"/>
        <v>31.25</v>
      </c>
      <c r="I189" s="15">
        <f t="shared" si="9"/>
        <v>1531.25</v>
      </c>
    </row>
    <row r="190" spans="1:9" x14ac:dyDescent="0.25">
      <c r="A190" s="12">
        <v>187</v>
      </c>
      <c r="B190" s="6">
        <v>5</v>
      </c>
      <c r="C190" s="13" t="s">
        <v>5</v>
      </c>
      <c r="D190" s="8" t="s">
        <v>10</v>
      </c>
      <c r="E190" s="13" t="s">
        <v>8</v>
      </c>
      <c r="F190" s="10">
        <v>250</v>
      </c>
      <c r="G190" s="14">
        <v>6</v>
      </c>
      <c r="H190" s="10">
        <f t="shared" si="8"/>
        <v>31.25</v>
      </c>
      <c r="I190" s="15">
        <f t="shared" si="9"/>
        <v>1312.5</v>
      </c>
    </row>
    <row r="191" spans="1:9" x14ac:dyDescent="0.25">
      <c r="A191" s="12">
        <v>188</v>
      </c>
      <c r="B191" s="6">
        <v>5</v>
      </c>
      <c r="C191" s="13" t="s">
        <v>6</v>
      </c>
      <c r="D191" s="8" t="s">
        <v>11</v>
      </c>
      <c r="E191" s="13" t="s">
        <v>8</v>
      </c>
      <c r="F191" s="10">
        <v>250</v>
      </c>
      <c r="G191" s="14">
        <v>3</v>
      </c>
      <c r="H191" s="10">
        <f t="shared" si="8"/>
        <v>31.25</v>
      </c>
      <c r="I191" s="15">
        <f t="shared" si="9"/>
        <v>656.25</v>
      </c>
    </row>
    <row r="192" spans="1:9" x14ac:dyDescent="0.25">
      <c r="A192" s="12">
        <v>189</v>
      </c>
      <c r="B192" s="6">
        <v>5</v>
      </c>
      <c r="C192" s="13" t="s">
        <v>7</v>
      </c>
      <c r="D192" s="8" t="s">
        <v>12</v>
      </c>
      <c r="E192" s="13" t="s">
        <v>8</v>
      </c>
      <c r="F192" s="10">
        <v>250</v>
      </c>
      <c r="G192" s="14">
        <v>23</v>
      </c>
      <c r="H192" s="10">
        <f t="shared" si="8"/>
        <v>37.5</v>
      </c>
      <c r="I192" s="15">
        <f t="shared" si="9"/>
        <v>4887.5</v>
      </c>
    </row>
    <row r="193" spans="1:9" x14ac:dyDescent="0.25">
      <c r="A193" s="12">
        <v>190</v>
      </c>
      <c r="B193" s="6">
        <v>5</v>
      </c>
      <c r="C193" s="13" t="s">
        <v>5</v>
      </c>
      <c r="D193" s="8" t="s">
        <v>10</v>
      </c>
      <c r="E193" s="13" t="s">
        <v>8</v>
      </c>
      <c r="F193" s="10">
        <v>250</v>
      </c>
      <c r="G193" s="14">
        <v>32</v>
      </c>
      <c r="H193" s="10">
        <f t="shared" si="8"/>
        <v>37.5</v>
      </c>
      <c r="I193" s="15">
        <f t="shared" si="9"/>
        <v>6800</v>
      </c>
    </row>
    <row r="194" spans="1:9" x14ac:dyDescent="0.25">
      <c r="A194" s="12">
        <v>191</v>
      </c>
      <c r="B194" s="6">
        <v>5</v>
      </c>
      <c r="C194" s="13" t="s">
        <v>6</v>
      </c>
      <c r="D194" s="8" t="s">
        <v>11</v>
      </c>
      <c r="E194" s="13" t="s">
        <v>8</v>
      </c>
      <c r="F194" s="10">
        <v>250</v>
      </c>
      <c r="G194" s="14">
        <v>33</v>
      </c>
      <c r="H194" s="10">
        <f t="shared" si="8"/>
        <v>37.5</v>
      </c>
      <c r="I194" s="15">
        <f t="shared" si="9"/>
        <v>7012.5</v>
      </c>
    </row>
    <row r="195" spans="1:9" x14ac:dyDescent="0.25">
      <c r="A195" s="12">
        <v>192</v>
      </c>
      <c r="B195" s="6">
        <v>5</v>
      </c>
      <c r="C195" s="13" t="s">
        <v>7</v>
      </c>
      <c r="D195" s="8" t="s">
        <v>12</v>
      </c>
      <c r="E195" s="13" t="s">
        <v>8</v>
      </c>
      <c r="F195" s="10">
        <v>250</v>
      </c>
      <c r="G195" s="14">
        <v>3</v>
      </c>
      <c r="H195" s="10">
        <f t="shared" si="8"/>
        <v>31.25</v>
      </c>
      <c r="I195" s="15">
        <f t="shared" si="9"/>
        <v>656.25</v>
      </c>
    </row>
    <row r="196" spans="1:9" x14ac:dyDescent="0.25">
      <c r="A196" s="12">
        <v>193</v>
      </c>
      <c r="B196" s="6">
        <v>5</v>
      </c>
      <c r="C196" s="13" t="s">
        <v>5</v>
      </c>
      <c r="D196" s="8" t="s">
        <v>10</v>
      </c>
      <c r="E196" s="13" t="s">
        <v>8</v>
      </c>
      <c r="F196" s="10">
        <v>250</v>
      </c>
      <c r="G196" s="14">
        <v>63</v>
      </c>
      <c r="H196" s="10">
        <f t="shared" si="8"/>
        <v>37.5</v>
      </c>
      <c r="I196" s="15">
        <f t="shared" si="9"/>
        <v>13387.5</v>
      </c>
    </row>
    <row r="197" spans="1:9" x14ac:dyDescent="0.25">
      <c r="A197" s="12">
        <v>194</v>
      </c>
      <c r="B197" s="6">
        <v>5</v>
      </c>
      <c r="C197" s="13" t="s">
        <v>6</v>
      </c>
      <c r="D197" s="8" t="s">
        <v>11</v>
      </c>
      <c r="E197" s="13" t="s">
        <v>8</v>
      </c>
      <c r="F197" s="10">
        <v>250</v>
      </c>
      <c r="G197" s="14">
        <v>3</v>
      </c>
      <c r="H197" s="10">
        <f t="shared" ref="H197:H260" si="10">IF(G197&lt;3,F197*0.1,IF(G197&lt;8,F197*0.125,F197*0.15))</f>
        <v>31.25</v>
      </c>
      <c r="I197" s="15">
        <f t="shared" ref="I197:I260" si="11">(F197-H197)*G197</f>
        <v>656.25</v>
      </c>
    </row>
    <row r="198" spans="1:9" x14ac:dyDescent="0.25">
      <c r="A198" s="12">
        <v>195</v>
      </c>
      <c r="B198" s="6">
        <v>5</v>
      </c>
      <c r="C198" s="13" t="s">
        <v>7</v>
      </c>
      <c r="D198" s="8" t="s">
        <v>12</v>
      </c>
      <c r="E198" s="13" t="s">
        <v>8</v>
      </c>
      <c r="F198" s="10">
        <v>250</v>
      </c>
      <c r="G198" s="14">
        <v>23</v>
      </c>
      <c r="H198" s="10">
        <f t="shared" si="10"/>
        <v>37.5</v>
      </c>
      <c r="I198" s="15">
        <f t="shared" si="11"/>
        <v>4887.5</v>
      </c>
    </row>
    <row r="199" spans="1:9" x14ac:dyDescent="0.25">
      <c r="A199" s="12">
        <v>196</v>
      </c>
      <c r="B199" s="6">
        <v>5</v>
      </c>
      <c r="C199" s="13" t="s">
        <v>5</v>
      </c>
      <c r="D199" s="8" t="s">
        <v>10</v>
      </c>
      <c r="E199" s="13" t="s">
        <v>8</v>
      </c>
      <c r="F199" s="10">
        <v>250</v>
      </c>
      <c r="G199" s="14">
        <v>65</v>
      </c>
      <c r="H199" s="10">
        <f t="shared" si="10"/>
        <v>37.5</v>
      </c>
      <c r="I199" s="15">
        <f t="shared" si="11"/>
        <v>13812.5</v>
      </c>
    </row>
    <row r="200" spans="1:9" x14ac:dyDescent="0.25">
      <c r="A200" s="12">
        <v>197</v>
      </c>
      <c r="B200" s="6">
        <v>5</v>
      </c>
      <c r="C200" s="13" t="s">
        <v>6</v>
      </c>
      <c r="D200" s="8" t="s">
        <v>11</v>
      </c>
      <c r="E200" s="13" t="s">
        <v>8</v>
      </c>
      <c r="F200" s="10">
        <v>250</v>
      </c>
      <c r="G200" s="14">
        <v>3</v>
      </c>
      <c r="H200" s="10">
        <f t="shared" si="10"/>
        <v>31.25</v>
      </c>
      <c r="I200" s="15">
        <f t="shared" si="11"/>
        <v>656.25</v>
      </c>
    </row>
    <row r="201" spans="1:9" x14ac:dyDescent="0.25">
      <c r="A201" s="12">
        <v>198</v>
      </c>
      <c r="B201" s="6">
        <v>5</v>
      </c>
      <c r="C201" s="13" t="s">
        <v>7</v>
      </c>
      <c r="D201" s="8" t="s">
        <v>12</v>
      </c>
      <c r="E201" s="13" t="s">
        <v>8</v>
      </c>
      <c r="F201" s="10">
        <v>250</v>
      </c>
      <c r="G201" s="14">
        <v>2</v>
      </c>
      <c r="H201" s="10">
        <f t="shared" si="10"/>
        <v>25</v>
      </c>
      <c r="I201" s="15">
        <f t="shared" si="11"/>
        <v>450</v>
      </c>
    </row>
    <row r="202" spans="1:9" x14ac:dyDescent="0.25">
      <c r="A202" s="12">
        <v>199</v>
      </c>
      <c r="B202" s="6">
        <v>5</v>
      </c>
      <c r="C202" s="13" t="s">
        <v>5</v>
      </c>
      <c r="D202" s="8" t="s">
        <v>10</v>
      </c>
      <c r="E202" s="13" t="s">
        <v>8</v>
      </c>
      <c r="F202" s="10">
        <v>250</v>
      </c>
      <c r="G202" s="14">
        <v>3</v>
      </c>
      <c r="H202" s="10">
        <f t="shared" si="10"/>
        <v>31.25</v>
      </c>
      <c r="I202" s="15">
        <f t="shared" si="11"/>
        <v>656.25</v>
      </c>
    </row>
    <row r="203" spans="1:9" x14ac:dyDescent="0.25">
      <c r="A203" s="12">
        <v>200</v>
      </c>
      <c r="B203" s="6">
        <v>5</v>
      </c>
      <c r="C203" s="13" t="s">
        <v>6</v>
      </c>
      <c r="D203" s="8" t="s">
        <v>11</v>
      </c>
      <c r="E203" s="13" t="s">
        <v>8</v>
      </c>
      <c r="F203" s="10">
        <v>250</v>
      </c>
      <c r="G203" s="14">
        <v>35</v>
      </c>
      <c r="H203" s="10">
        <f t="shared" si="10"/>
        <v>37.5</v>
      </c>
      <c r="I203" s="15">
        <f t="shared" si="11"/>
        <v>7437.5</v>
      </c>
    </row>
    <row r="204" spans="1:9" x14ac:dyDescent="0.25">
      <c r="A204" s="12">
        <v>201</v>
      </c>
      <c r="B204" s="6">
        <v>5</v>
      </c>
      <c r="C204" s="13" t="s">
        <v>7</v>
      </c>
      <c r="D204" s="8" t="s">
        <v>12</v>
      </c>
      <c r="E204" s="13" t="s">
        <v>8</v>
      </c>
      <c r="F204" s="10">
        <v>250</v>
      </c>
      <c r="G204" s="14">
        <v>19</v>
      </c>
      <c r="H204" s="10">
        <f t="shared" si="10"/>
        <v>37.5</v>
      </c>
      <c r="I204" s="15">
        <f t="shared" si="11"/>
        <v>4037.5</v>
      </c>
    </row>
    <row r="205" spans="1:9" x14ac:dyDescent="0.25">
      <c r="A205" s="12">
        <v>202</v>
      </c>
      <c r="B205" s="6">
        <v>5</v>
      </c>
      <c r="C205" s="13" t="s">
        <v>5</v>
      </c>
      <c r="D205" s="8" t="s">
        <v>10</v>
      </c>
      <c r="E205" s="13" t="s">
        <v>8</v>
      </c>
      <c r="F205" s="10">
        <v>250</v>
      </c>
      <c r="G205" s="14">
        <v>25</v>
      </c>
      <c r="H205" s="10">
        <f t="shared" si="10"/>
        <v>37.5</v>
      </c>
      <c r="I205" s="15">
        <f t="shared" si="11"/>
        <v>5312.5</v>
      </c>
    </row>
    <row r="206" spans="1:9" x14ac:dyDescent="0.25">
      <c r="A206" s="12">
        <v>203</v>
      </c>
      <c r="B206" s="6">
        <v>5</v>
      </c>
      <c r="C206" s="13" t="s">
        <v>6</v>
      </c>
      <c r="D206" s="8" t="s">
        <v>11</v>
      </c>
      <c r="E206" s="13" t="s">
        <v>8</v>
      </c>
      <c r="F206" s="10">
        <v>250</v>
      </c>
      <c r="G206" s="14">
        <v>23</v>
      </c>
      <c r="H206" s="10">
        <f t="shared" si="10"/>
        <v>37.5</v>
      </c>
      <c r="I206" s="15">
        <f t="shared" si="11"/>
        <v>4887.5</v>
      </c>
    </row>
    <row r="207" spans="1:9" x14ac:dyDescent="0.25">
      <c r="A207" s="12">
        <v>204</v>
      </c>
      <c r="B207" s="6">
        <v>5</v>
      </c>
      <c r="C207" s="13" t="s">
        <v>7</v>
      </c>
      <c r="D207" s="8" t="s">
        <v>12</v>
      </c>
      <c r="E207" s="13" t="s">
        <v>8</v>
      </c>
      <c r="F207" s="10">
        <v>250</v>
      </c>
      <c r="G207" s="14">
        <v>8</v>
      </c>
      <c r="H207" s="10">
        <f t="shared" si="10"/>
        <v>37.5</v>
      </c>
      <c r="I207" s="15">
        <f t="shared" si="11"/>
        <v>1700</v>
      </c>
    </row>
    <row r="208" spans="1:9" x14ac:dyDescent="0.25">
      <c r="A208" s="12">
        <v>205</v>
      </c>
      <c r="B208" s="6">
        <v>5</v>
      </c>
      <c r="C208" s="13" t="s">
        <v>5</v>
      </c>
      <c r="D208" s="8" t="s">
        <v>10</v>
      </c>
      <c r="E208" s="13" t="s">
        <v>8</v>
      </c>
      <c r="F208" s="10">
        <v>250</v>
      </c>
      <c r="G208" s="14">
        <v>52</v>
      </c>
      <c r="H208" s="10">
        <f t="shared" si="10"/>
        <v>37.5</v>
      </c>
      <c r="I208" s="15">
        <f t="shared" si="11"/>
        <v>11050</v>
      </c>
    </row>
    <row r="209" spans="1:9" x14ac:dyDescent="0.25">
      <c r="A209" s="12">
        <v>206</v>
      </c>
      <c r="B209" s="6">
        <v>5</v>
      </c>
      <c r="C209" s="13" t="s">
        <v>6</v>
      </c>
      <c r="D209" s="8" t="s">
        <v>11</v>
      </c>
      <c r="E209" s="13" t="s">
        <v>8</v>
      </c>
      <c r="F209" s="10">
        <v>250</v>
      </c>
      <c r="G209" s="14">
        <v>2</v>
      </c>
      <c r="H209" s="10">
        <f t="shared" si="10"/>
        <v>25</v>
      </c>
      <c r="I209" s="15">
        <f t="shared" si="11"/>
        <v>450</v>
      </c>
    </row>
    <row r="210" spans="1:9" x14ac:dyDescent="0.25">
      <c r="A210" s="12">
        <v>207</v>
      </c>
      <c r="B210" s="6">
        <v>5</v>
      </c>
      <c r="C210" s="13" t="s">
        <v>7</v>
      </c>
      <c r="D210" s="8" t="s">
        <v>12</v>
      </c>
      <c r="E210" s="13" t="s">
        <v>8</v>
      </c>
      <c r="F210" s="10">
        <v>250</v>
      </c>
      <c r="G210" s="14">
        <v>4</v>
      </c>
      <c r="H210" s="10">
        <f t="shared" si="10"/>
        <v>31.25</v>
      </c>
      <c r="I210" s="15">
        <f t="shared" si="11"/>
        <v>875</v>
      </c>
    </row>
    <row r="211" spans="1:9" x14ac:dyDescent="0.25">
      <c r="A211" s="12">
        <v>208</v>
      </c>
      <c r="B211" s="6">
        <v>5</v>
      </c>
      <c r="C211" s="13" t="s">
        <v>5</v>
      </c>
      <c r="D211" s="8" t="s">
        <v>10</v>
      </c>
      <c r="E211" s="13" t="s">
        <v>8</v>
      </c>
      <c r="F211" s="10">
        <v>250</v>
      </c>
      <c r="G211" s="14">
        <v>7</v>
      </c>
      <c r="H211" s="10">
        <f t="shared" si="10"/>
        <v>31.25</v>
      </c>
      <c r="I211" s="15">
        <f t="shared" si="11"/>
        <v>1531.25</v>
      </c>
    </row>
    <row r="212" spans="1:9" x14ac:dyDescent="0.25">
      <c r="A212" s="12">
        <v>209</v>
      </c>
      <c r="B212" s="6">
        <v>5</v>
      </c>
      <c r="C212" s="13" t="s">
        <v>6</v>
      </c>
      <c r="D212" s="8" t="s">
        <v>11</v>
      </c>
      <c r="E212" s="13" t="s">
        <v>8</v>
      </c>
      <c r="F212" s="10">
        <v>250</v>
      </c>
      <c r="G212" s="14">
        <v>8</v>
      </c>
      <c r="H212" s="10">
        <f t="shared" si="10"/>
        <v>37.5</v>
      </c>
      <c r="I212" s="15">
        <f t="shared" si="11"/>
        <v>1700</v>
      </c>
    </row>
    <row r="213" spans="1:9" x14ac:dyDescent="0.25">
      <c r="A213" s="12">
        <v>210</v>
      </c>
      <c r="B213" s="6">
        <v>5</v>
      </c>
      <c r="C213" s="13" t="s">
        <v>7</v>
      </c>
      <c r="D213" s="8" t="s">
        <v>12</v>
      </c>
      <c r="E213" s="13" t="s">
        <v>8</v>
      </c>
      <c r="F213" s="10">
        <v>250</v>
      </c>
      <c r="G213" s="14">
        <v>4</v>
      </c>
      <c r="H213" s="10">
        <f t="shared" si="10"/>
        <v>31.25</v>
      </c>
      <c r="I213" s="15">
        <f t="shared" si="11"/>
        <v>875</v>
      </c>
    </row>
    <row r="214" spans="1:9" x14ac:dyDescent="0.25">
      <c r="A214" s="12">
        <v>211</v>
      </c>
      <c r="B214" s="6">
        <v>5</v>
      </c>
      <c r="C214" s="13" t="s">
        <v>5</v>
      </c>
      <c r="D214" s="8" t="s">
        <v>10</v>
      </c>
      <c r="E214" s="13" t="s">
        <v>8</v>
      </c>
      <c r="F214" s="10">
        <v>250</v>
      </c>
      <c r="G214" s="14">
        <v>32</v>
      </c>
      <c r="H214" s="10">
        <f t="shared" si="10"/>
        <v>37.5</v>
      </c>
      <c r="I214" s="15">
        <f t="shared" si="11"/>
        <v>6800</v>
      </c>
    </row>
    <row r="215" spans="1:9" x14ac:dyDescent="0.25">
      <c r="A215" s="12">
        <v>212</v>
      </c>
      <c r="B215" s="6">
        <v>5</v>
      </c>
      <c r="C215" s="13" t="s">
        <v>6</v>
      </c>
      <c r="D215" s="8" t="s">
        <v>11</v>
      </c>
      <c r="E215" s="13" t="s">
        <v>8</v>
      </c>
      <c r="F215" s="10">
        <v>250</v>
      </c>
      <c r="G215" s="14">
        <v>22</v>
      </c>
      <c r="H215" s="10">
        <f t="shared" si="10"/>
        <v>37.5</v>
      </c>
      <c r="I215" s="15">
        <f t="shared" si="11"/>
        <v>4675</v>
      </c>
    </row>
    <row r="216" spans="1:9" x14ac:dyDescent="0.25">
      <c r="A216" s="12">
        <v>213</v>
      </c>
      <c r="B216" s="6">
        <v>5</v>
      </c>
      <c r="C216" s="13" t="s">
        <v>7</v>
      </c>
      <c r="D216" s="8" t="s">
        <v>12</v>
      </c>
      <c r="E216" s="13" t="s">
        <v>8</v>
      </c>
      <c r="F216" s="10">
        <v>250</v>
      </c>
      <c r="G216" s="14">
        <v>16</v>
      </c>
      <c r="H216" s="10">
        <f t="shared" si="10"/>
        <v>37.5</v>
      </c>
      <c r="I216" s="15">
        <f t="shared" si="11"/>
        <v>3400</v>
      </c>
    </row>
    <row r="217" spans="1:9" x14ac:dyDescent="0.25">
      <c r="A217" s="12">
        <v>214</v>
      </c>
      <c r="B217" s="6">
        <v>5</v>
      </c>
      <c r="C217" s="13" t="s">
        <v>5</v>
      </c>
      <c r="D217" s="8" t="s">
        <v>10</v>
      </c>
      <c r="E217" s="13" t="s">
        <v>8</v>
      </c>
      <c r="F217" s="10">
        <v>250</v>
      </c>
      <c r="G217" s="14">
        <v>16</v>
      </c>
      <c r="H217" s="10">
        <f t="shared" si="10"/>
        <v>37.5</v>
      </c>
      <c r="I217" s="15">
        <f t="shared" si="11"/>
        <v>3400</v>
      </c>
    </row>
    <row r="218" spans="1:9" x14ac:dyDescent="0.25">
      <c r="A218" s="12">
        <v>215</v>
      </c>
      <c r="B218" s="6">
        <v>5</v>
      </c>
      <c r="C218" s="13" t="s">
        <v>6</v>
      </c>
      <c r="D218" s="8" t="s">
        <v>11</v>
      </c>
      <c r="E218" s="13" t="s">
        <v>8</v>
      </c>
      <c r="F218" s="10">
        <v>250</v>
      </c>
      <c r="G218" s="14">
        <v>19</v>
      </c>
      <c r="H218" s="10">
        <f t="shared" si="10"/>
        <v>37.5</v>
      </c>
      <c r="I218" s="15">
        <f t="shared" si="11"/>
        <v>4037.5</v>
      </c>
    </row>
    <row r="219" spans="1:9" x14ac:dyDescent="0.25">
      <c r="A219" s="12">
        <v>216</v>
      </c>
      <c r="B219" s="6">
        <v>5</v>
      </c>
      <c r="C219" s="13" t="s">
        <v>7</v>
      </c>
      <c r="D219" s="8" t="s">
        <v>12</v>
      </c>
      <c r="E219" s="13" t="s">
        <v>8</v>
      </c>
      <c r="F219" s="10">
        <v>250</v>
      </c>
      <c r="G219" s="14">
        <v>24</v>
      </c>
      <c r="H219" s="10">
        <f t="shared" si="10"/>
        <v>37.5</v>
      </c>
      <c r="I219" s="15">
        <f t="shared" si="11"/>
        <v>5100</v>
      </c>
    </row>
    <row r="220" spans="1:9" x14ac:dyDescent="0.25">
      <c r="A220" s="12">
        <v>217</v>
      </c>
      <c r="B220" s="6">
        <v>5</v>
      </c>
      <c r="C220" s="13" t="s">
        <v>5</v>
      </c>
      <c r="D220" s="8" t="s">
        <v>10</v>
      </c>
      <c r="E220" s="13" t="s">
        <v>8</v>
      </c>
      <c r="F220" s="10">
        <v>250</v>
      </c>
      <c r="G220" s="14">
        <v>21</v>
      </c>
      <c r="H220" s="10">
        <f t="shared" si="10"/>
        <v>37.5</v>
      </c>
      <c r="I220" s="15">
        <f t="shared" si="11"/>
        <v>4462.5</v>
      </c>
    </row>
    <row r="221" spans="1:9" x14ac:dyDescent="0.25">
      <c r="A221" s="12">
        <v>218</v>
      </c>
      <c r="B221" s="6">
        <v>5</v>
      </c>
      <c r="C221" s="13" t="s">
        <v>6</v>
      </c>
      <c r="D221" s="8" t="s">
        <v>11</v>
      </c>
      <c r="E221" s="13" t="s">
        <v>8</v>
      </c>
      <c r="F221" s="10">
        <v>250</v>
      </c>
      <c r="G221" s="14">
        <v>22</v>
      </c>
      <c r="H221" s="10">
        <f t="shared" si="10"/>
        <v>37.5</v>
      </c>
      <c r="I221" s="15">
        <f t="shared" si="11"/>
        <v>4675</v>
      </c>
    </row>
    <row r="222" spans="1:9" x14ac:dyDescent="0.25">
      <c r="A222" s="12">
        <v>219</v>
      </c>
      <c r="B222" s="6">
        <v>5</v>
      </c>
      <c r="C222" s="13" t="s">
        <v>7</v>
      </c>
      <c r="D222" s="8" t="s">
        <v>12</v>
      </c>
      <c r="E222" s="13" t="s">
        <v>8</v>
      </c>
      <c r="F222" s="10">
        <v>250</v>
      </c>
      <c r="G222" s="14">
        <v>24</v>
      </c>
      <c r="H222" s="10">
        <f t="shared" si="10"/>
        <v>37.5</v>
      </c>
      <c r="I222" s="15">
        <f t="shared" si="11"/>
        <v>5100</v>
      </c>
    </row>
    <row r="223" spans="1:9" x14ac:dyDescent="0.25">
      <c r="A223" s="12">
        <v>220</v>
      </c>
      <c r="B223" s="6">
        <v>5</v>
      </c>
      <c r="C223" s="13" t="s">
        <v>5</v>
      </c>
      <c r="D223" s="8" t="s">
        <v>10</v>
      </c>
      <c r="E223" s="13" t="s">
        <v>8</v>
      </c>
      <c r="F223" s="10">
        <v>250</v>
      </c>
      <c r="G223" s="14">
        <v>25</v>
      </c>
      <c r="H223" s="10">
        <f t="shared" si="10"/>
        <v>37.5</v>
      </c>
      <c r="I223" s="15">
        <f t="shared" si="11"/>
        <v>5312.5</v>
      </c>
    </row>
    <row r="224" spans="1:9" x14ac:dyDescent="0.25">
      <c r="A224" s="12">
        <v>221</v>
      </c>
      <c r="B224" s="6">
        <v>5</v>
      </c>
      <c r="C224" s="13" t="s">
        <v>6</v>
      </c>
      <c r="D224" s="8" t="s">
        <v>11</v>
      </c>
      <c r="E224" s="13" t="s">
        <v>8</v>
      </c>
      <c r="F224" s="10">
        <v>250</v>
      </c>
      <c r="G224" s="14">
        <v>21</v>
      </c>
      <c r="H224" s="10">
        <f t="shared" si="10"/>
        <v>37.5</v>
      </c>
      <c r="I224" s="15">
        <f t="shared" si="11"/>
        <v>4462.5</v>
      </c>
    </row>
    <row r="225" spans="1:9" x14ac:dyDescent="0.25">
      <c r="A225" s="12">
        <v>222</v>
      </c>
      <c r="B225" s="6">
        <v>5</v>
      </c>
      <c r="C225" s="13" t="s">
        <v>7</v>
      </c>
      <c r="D225" s="8" t="s">
        <v>12</v>
      </c>
      <c r="E225" s="13" t="s">
        <v>8</v>
      </c>
      <c r="F225" s="10">
        <v>250</v>
      </c>
      <c r="G225" s="14">
        <v>51</v>
      </c>
      <c r="H225" s="10">
        <f t="shared" si="10"/>
        <v>37.5</v>
      </c>
      <c r="I225" s="15">
        <f t="shared" si="11"/>
        <v>10837.5</v>
      </c>
    </row>
    <row r="226" spans="1:9" x14ac:dyDescent="0.25">
      <c r="A226" s="12">
        <v>223</v>
      </c>
      <c r="B226" s="6">
        <v>5</v>
      </c>
      <c r="C226" s="13" t="s">
        <v>5</v>
      </c>
      <c r="D226" s="8" t="s">
        <v>10</v>
      </c>
      <c r="E226" s="13" t="s">
        <v>8</v>
      </c>
      <c r="F226" s="10">
        <v>250</v>
      </c>
      <c r="G226" s="14">
        <v>11</v>
      </c>
      <c r="H226" s="10">
        <f t="shared" si="10"/>
        <v>37.5</v>
      </c>
      <c r="I226" s="15">
        <f t="shared" si="11"/>
        <v>2337.5</v>
      </c>
    </row>
    <row r="227" spans="1:9" x14ac:dyDescent="0.25">
      <c r="A227" s="12">
        <v>224</v>
      </c>
      <c r="B227" s="6">
        <v>5</v>
      </c>
      <c r="C227" s="13" t="s">
        <v>6</v>
      </c>
      <c r="D227" s="8" t="s">
        <v>11</v>
      </c>
      <c r="E227" s="13" t="s">
        <v>8</v>
      </c>
      <c r="F227" s="10">
        <v>250</v>
      </c>
      <c r="G227" s="14">
        <v>16</v>
      </c>
      <c r="H227" s="10">
        <f t="shared" si="10"/>
        <v>37.5</v>
      </c>
      <c r="I227" s="15">
        <f t="shared" si="11"/>
        <v>3400</v>
      </c>
    </row>
    <row r="228" spans="1:9" x14ac:dyDescent="0.25">
      <c r="A228" s="12">
        <v>225</v>
      </c>
      <c r="B228" s="6">
        <v>5</v>
      </c>
      <c r="C228" s="13" t="s">
        <v>7</v>
      </c>
      <c r="D228" s="8" t="s">
        <v>12</v>
      </c>
      <c r="E228" s="13" t="s">
        <v>8</v>
      </c>
      <c r="F228" s="10">
        <v>250</v>
      </c>
      <c r="G228" s="14">
        <v>16</v>
      </c>
      <c r="H228" s="10">
        <f t="shared" si="10"/>
        <v>37.5</v>
      </c>
      <c r="I228" s="15">
        <f t="shared" si="11"/>
        <v>3400</v>
      </c>
    </row>
    <row r="229" spans="1:9" x14ac:dyDescent="0.25">
      <c r="A229" s="12">
        <v>226</v>
      </c>
      <c r="B229" s="6">
        <v>5</v>
      </c>
      <c r="C229" s="13" t="s">
        <v>5</v>
      </c>
      <c r="D229" s="8" t="s">
        <v>10</v>
      </c>
      <c r="E229" s="13" t="s">
        <v>8</v>
      </c>
      <c r="F229" s="10">
        <v>250</v>
      </c>
      <c r="G229" s="14">
        <v>9</v>
      </c>
      <c r="H229" s="10">
        <f t="shared" si="10"/>
        <v>37.5</v>
      </c>
      <c r="I229" s="15">
        <f t="shared" si="11"/>
        <v>1912.5</v>
      </c>
    </row>
    <row r="230" spans="1:9" x14ac:dyDescent="0.25">
      <c r="A230" s="12">
        <v>227</v>
      </c>
      <c r="B230" s="6">
        <v>5</v>
      </c>
      <c r="C230" s="13" t="s">
        <v>6</v>
      </c>
      <c r="D230" s="8" t="s">
        <v>11</v>
      </c>
      <c r="E230" s="13" t="s">
        <v>8</v>
      </c>
      <c r="F230" s="10">
        <v>250</v>
      </c>
      <c r="G230" s="14">
        <v>5</v>
      </c>
      <c r="H230" s="10">
        <f t="shared" si="10"/>
        <v>31.25</v>
      </c>
      <c r="I230" s="15">
        <f t="shared" si="11"/>
        <v>1093.75</v>
      </c>
    </row>
    <row r="231" spans="1:9" x14ac:dyDescent="0.25">
      <c r="A231" s="12">
        <v>228</v>
      </c>
      <c r="B231" s="6">
        <v>5</v>
      </c>
      <c r="C231" s="13" t="s">
        <v>7</v>
      </c>
      <c r="D231" s="8" t="s">
        <v>12</v>
      </c>
      <c r="E231" s="13" t="s">
        <v>8</v>
      </c>
      <c r="F231" s="10">
        <v>250</v>
      </c>
      <c r="G231" s="14">
        <v>2</v>
      </c>
      <c r="H231" s="10">
        <f t="shared" si="10"/>
        <v>25</v>
      </c>
      <c r="I231" s="15">
        <f t="shared" si="11"/>
        <v>450</v>
      </c>
    </row>
    <row r="232" spans="1:9" x14ac:dyDescent="0.25">
      <c r="A232" s="12">
        <v>229</v>
      </c>
      <c r="B232" s="6">
        <v>5</v>
      </c>
      <c r="C232" s="13" t="s">
        <v>5</v>
      </c>
      <c r="D232" s="8" t="s">
        <v>10</v>
      </c>
      <c r="E232" s="13" t="s">
        <v>8</v>
      </c>
      <c r="F232" s="10">
        <v>250</v>
      </c>
      <c r="G232" s="14">
        <v>3</v>
      </c>
      <c r="H232" s="10">
        <f t="shared" si="10"/>
        <v>31.25</v>
      </c>
      <c r="I232" s="15">
        <f t="shared" si="11"/>
        <v>656.25</v>
      </c>
    </row>
    <row r="233" spans="1:9" x14ac:dyDescent="0.25">
      <c r="A233" s="12">
        <v>230</v>
      </c>
      <c r="B233" s="6">
        <v>5</v>
      </c>
      <c r="C233" s="13" t="s">
        <v>6</v>
      </c>
      <c r="D233" s="8" t="s">
        <v>11</v>
      </c>
      <c r="E233" s="13" t="s">
        <v>8</v>
      </c>
      <c r="F233" s="10">
        <v>250</v>
      </c>
      <c r="G233" s="14">
        <v>12</v>
      </c>
      <c r="H233" s="10">
        <f t="shared" si="10"/>
        <v>37.5</v>
      </c>
      <c r="I233" s="15">
        <f t="shared" si="11"/>
        <v>2550</v>
      </c>
    </row>
    <row r="234" spans="1:9" x14ac:dyDescent="0.25">
      <c r="A234" s="12">
        <v>231</v>
      </c>
      <c r="B234" s="6">
        <v>5</v>
      </c>
      <c r="C234" s="13" t="s">
        <v>7</v>
      </c>
      <c r="D234" s="8" t="s">
        <v>12</v>
      </c>
      <c r="E234" s="13" t="s">
        <v>8</v>
      </c>
      <c r="F234" s="10">
        <v>250</v>
      </c>
      <c r="G234" s="14">
        <v>42</v>
      </c>
      <c r="H234" s="10">
        <f t="shared" si="10"/>
        <v>37.5</v>
      </c>
      <c r="I234" s="15">
        <f t="shared" si="11"/>
        <v>8925</v>
      </c>
    </row>
    <row r="235" spans="1:9" x14ac:dyDescent="0.25">
      <c r="A235" s="12">
        <v>232</v>
      </c>
      <c r="B235" s="6">
        <v>5</v>
      </c>
      <c r="C235" s="13" t="s">
        <v>5</v>
      </c>
      <c r="D235" s="8" t="s">
        <v>10</v>
      </c>
      <c r="E235" s="13" t="s">
        <v>8</v>
      </c>
      <c r="F235" s="10">
        <v>250</v>
      </c>
      <c r="G235" s="14">
        <v>21</v>
      </c>
      <c r="H235" s="10">
        <f t="shared" si="10"/>
        <v>37.5</v>
      </c>
      <c r="I235" s="15">
        <f t="shared" si="11"/>
        <v>4462.5</v>
      </c>
    </row>
    <row r="236" spans="1:9" x14ac:dyDescent="0.25">
      <c r="A236" s="12">
        <v>233</v>
      </c>
      <c r="B236" s="6">
        <v>5</v>
      </c>
      <c r="C236" s="13" t="s">
        <v>6</v>
      </c>
      <c r="D236" s="8" t="s">
        <v>11</v>
      </c>
      <c r="E236" s="13" t="s">
        <v>8</v>
      </c>
      <c r="F236" s="10">
        <v>250</v>
      </c>
      <c r="G236" s="14">
        <v>12</v>
      </c>
      <c r="H236" s="10">
        <f t="shared" si="10"/>
        <v>37.5</v>
      </c>
      <c r="I236" s="15">
        <f t="shared" si="11"/>
        <v>2550</v>
      </c>
    </row>
    <row r="237" spans="1:9" x14ac:dyDescent="0.25">
      <c r="A237" s="12">
        <v>234</v>
      </c>
      <c r="B237" s="6">
        <v>5</v>
      </c>
      <c r="C237" s="13" t="s">
        <v>7</v>
      </c>
      <c r="D237" s="8" t="s">
        <v>12</v>
      </c>
      <c r="E237" s="13" t="s">
        <v>8</v>
      </c>
      <c r="F237" s="10">
        <v>250</v>
      </c>
      <c r="G237" s="14">
        <v>2</v>
      </c>
      <c r="H237" s="10">
        <f t="shared" si="10"/>
        <v>25</v>
      </c>
      <c r="I237" s="15">
        <f t="shared" si="11"/>
        <v>450</v>
      </c>
    </row>
    <row r="238" spans="1:9" x14ac:dyDescent="0.25">
      <c r="A238" s="12">
        <v>235</v>
      </c>
      <c r="B238" s="6">
        <v>5</v>
      </c>
      <c r="C238" s="13" t="s">
        <v>5</v>
      </c>
      <c r="D238" s="8" t="s">
        <v>10</v>
      </c>
      <c r="E238" s="13" t="s">
        <v>8</v>
      </c>
      <c r="F238" s="10">
        <v>250</v>
      </c>
      <c r="G238" s="14">
        <v>24</v>
      </c>
      <c r="H238" s="10">
        <f t="shared" si="10"/>
        <v>37.5</v>
      </c>
      <c r="I238" s="15">
        <f t="shared" si="11"/>
        <v>5100</v>
      </c>
    </row>
    <row r="239" spans="1:9" x14ac:dyDescent="0.25">
      <c r="A239" s="12">
        <v>236</v>
      </c>
      <c r="B239" s="6">
        <v>5</v>
      </c>
      <c r="C239" s="13" t="s">
        <v>6</v>
      </c>
      <c r="D239" s="8" t="s">
        <v>11</v>
      </c>
      <c r="E239" s="13" t="s">
        <v>8</v>
      </c>
      <c r="F239" s="10">
        <v>250</v>
      </c>
      <c r="G239" s="14">
        <v>21</v>
      </c>
      <c r="H239" s="10">
        <f t="shared" si="10"/>
        <v>37.5</v>
      </c>
      <c r="I239" s="15">
        <f t="shared" si="11"/>
        <v>4462.5</v>
      </c>
    </row>
    <row r="240" spans="1:9" x14ac:dyDescent="0.25">
      <c r="A240" s="12">
        <v>237</v>
      </c>
      <c r="B240" s="6">
        <v>5</v>
      </c>
      <c r="C240" s="13" t="s">
        <v>7</v>
      </c>
      <c r="D240" s="8" t="s">
        <v>12</v>
      </c>
      <c r="E240" s="13" t="s">
        <v>8</v>
      </c>
      <c r="F240" s="10">
        <v>250</v>
      </c>
      <c r="G240" s="14">
        <v>23</v>
      </c>
      <c r="H240" s="10">
        <f t="shared" si="10"/>
        <v>37.5</v>
      </c>
      <c r="I240" s="15">
        <f t="shared" si="11"/>
        <v>4887.5</v>
      </c>
    </row>
    <row r="241" spans="1:9" x14ac:dyDescent="0.25">
      <c r="A241" s="12">
        <v>238</v>
      </c>
      <c r="B241" s="6">
        <v>5</v>
      </c>
      <c r="C241" s="13" t="s">
        <v>5</v>
      </c>
      <c r="D241" s="8" t="s">
        <v>10</v>
      </c>
      <c r="E241" s="13" t="s">
        <v>8</v>
      </c>
      <c r="F241" s="10">
        <v>250</v>
      </c>
      <c r="G241" s="14">
        <v>24</v>
      </c>
      <c r="H241" s="10">
        <f t="shared" si="10"/>
        <v>37.5</v>
      </c>
      <c r="I241" s="15">
        <f t="shared" si="11"/>
        <v>5100</v>
      </c>
    </row>
    <row r="242" spans="1:9" x14ac:dyDescent="0.25">
      <c r="A242" s="12">
        <v>239</v>
      </c>
      <c r="B242" s="6">
        <v>5</v>
      </c>
      <c r="C242" s="13" t="s">
        <v>6</v>
      </c>
      <c r="D242" s="8" t="s">
        <v>11</v>
      </c>
      <c r="E242" s="13" t="s">
        <v>8</v>
      </c>
      <c r="F242" s="10">
        <v>250</v>
      </c>
      <c r="G242" s="14">
        <v>12</v>
      </c>
      <c r="H242" s="10">
        <f t="shared" si="10"/>
        <v>37.5</v>
      </c>
      <c r="I242" s="15">
        <f t="shared" si="11"/>
        <v>2550</v>
      </c>
    </row>
    <row r="243" spans="1:9" x14ac:dyDescent="0.25">
      <c r="A243" s="12">
        <v>240</v>
      </c>
      <c r="B243" s="6">
        <v>5</v>
      </c>
      <c r="C243" s="13" t="s">
        <v>7</v>
      </c>
      <c r="D243" s="8" t="s">
        <v>12</v>
      </c>
      <c r="E243" s="13" t="s">
        <v>8</v>
      </c>
      <c r="F243" s="10">
        <v>250</v>
      </c>
      <c r="G243" s="14">
        <v>24</v>
      </c>
      <c r="H243" s="10">
        <f t="shared" si="10"/>
        <v>37.5</v>
      </c>
      <c r="I243" s="15">
        <f t="shared" si="11"/>
        <v>5100</v>
      </c>
    </row>
    <row r="244" spans="1:9" x14ac:dyDescent="0.25">
      <c r="A244" s="12">
        <v>241</v>
      </c>
      <c r="B244" s="6">
        <v>5</v>
      </c>
      <c r="C244" s="13" t="s">
        <v>5</v>
      </c>
      <c r="D244" s="8" t="s">
        <v>10</v>
      </c>
      <c r="E244" s="13" t="s">
        <v>8</v>
      </c>
      <c r="F244" s="10">
        <v>250</v>
      </c>
      <c r="G244" s="14">
        <v>5</v>
      </c>
      <c r="H244" s="10">
        <f t="shared" si="10"/>
        <v>31.25</v>
      </c>
      <c r="I244" s="15">
        <f t="shared" si="11"/>
        <v>1093.75</v>
      </c>
    </row>
    <row r="245" spans="1:9" x14ac:dyDescent="0.25">
      <c r="A245" s="12">
        <v>242</v>
      </c>
      <c r="B245" s="6">
        <v>5</v>
      </c>
      <c r="C245" s="13" t="s">
        <v>6</v>
      </c>
      <c r="D245" s="8" t="s">
        <v>11</v>
      </c>
      <c r="E245" s="13" t="s">
        <v>8</v>
      </c>
      <c r="F245" s="10">
        <v>250</v>
      </c>
      <c r="G245" s="14">
        <v>3</v>
      </c>
      <c r="H245" s="10">
        <f t="shared" si="10"/>
        <v>31.25</v>
      </c>
      <c r="I245" s="15">
        <f t="shared" si="11"/>
        <v>656.25</v>
      </c>
    </row>
    <row r="246" spans="1:9" x14ac:dyDescent="0.25">
      <c r="A246" s="12">
        <v>243</v>
      </c>
      <c r="B246" s="6">
        <v>5</v>
      </c>
      <c r="C246" s="13" t="s">
        <v>7</v>
      </c>
      <c r="D246" s="8" t="s">
        <v>12</v>
      </c>
      <c r="E246" s="13" t="s">
        <v>8</v>
      </c>
      <c r="F246" s="10">
        <v>250</v>
      </c>
      <c r="G246" s="14">
        <v>6</v>
      </c>
      <c r="H246" s="10">
        <f t="shared" si="10"/>
        <v>31.25</v>
      </c>
      <c r="I246" s="15">
        <f t="shared" si="11"/>
        <v>1312.5</v>
      </c>
    </row>
    <row r="247" spans="1:9" x14ac:dyDescent="0.25">
      <c r="A247" s="12">
        <v>244</v>
      </c>
      <c r="B247" s="6">
        <v>6</v>
      </c>
      <c r="C247" s="13" t="s">
        <v>5</v>
      </c>
      <c r="D247" s="8" t="s">
        <v>10</v>
      </c>
      <c r="E247" s="13" t="s">
        <v>8</v>
      </c>
      <c r="F247" s="10">
        <v>250</v>
      </c>
      <c r="G247" s="14">
        <v>7</v>
      </c>
      <c r="H247" s="10">
        <f t="shared" si="10"/>
        <v>31.25</v>
      </c>
      <c r="I247" s="15">
        <f t="shared" si="11"/>
        <v>1531.25</v>
      </c>
    </row>
    <row r="248" spans="1:9" x14ac:dyDescent="0.25">
      <c r="A248" s="12">
        <v>245</v>
      </c>
      <c r="B248" s="6">
        <v>6</v>
      </c>
      <c r="C248" s="13" t="s">
        <v>6</v>
      </c>
      <c r="D248" s="8" t="s">
        <v>11</v>
      </c>
      <c r="E248" s="13" t="s">
        <v>8</v>
      </c>
      <c r="F248" s="10">
        <v>250</v>
      </c>
      <c r="G248" s="14">
        <v>3</v>
      </c>
      <c r="H248" s="10">
        <f t="shared" si="10"/>
        <v>31.25</v>
      </c>
      <c r="I248" s="15">
        <f t="shared" si="11"/>
        <v>656.25</v>
      </c>
    </row>
    <row r="249" spans="1:9" x14ac:dyDescent="0.25">
      <c r="A249" s="12">
        <v>246</v>
      </c>
      <c r="B249" s="6">
        <v>6</v>
      </c>
      <c r="C249" s="13" t="s">
        <v>7</v>
      </c>
      <c r="D249" s="8" t="s">
        <v>11</v>
      </c>
      <c r="E249" s="13" t="s">
        <v>8</v>
      </c>
      <c r="F249" s="10">
        <v>250</v>
      </c>
      <c r="G249" s="14">
        <v>6</v>
      </c>
      <c r="H249" s="10">
        <f t="shared" si="10"/>
        <v>31.25</v>
      </c>
      <c r="I249" s="15">
        <f t="shared" si="11"/>
        <v>1312.5</v>
      </c>
    </row>
    <row r="250" spans="1:9" x14ac:dyDescent="0.25">
      <c r="A250" s="12">
        <v>247</v>
      </c>
      <c r="B250" s="6">
        <v>6</v>
      </c>
      <c r="C250" s="13" t="s">
        <v>5</v>
      </c>
      <c r="D250" s="8" t="s">
        <v>10</v>
      </c>
      <c r="E250" s="13" t="s">
        <v>8</v>
      </c>
      <c r="F250" s="10">
        <v>250</v>
      </c>
      <c r="G250" s="14">
        <v>7</v>
      </c>
      <c r="H250" s="10">
        <f t="shared" si="10"/>
        <v>31.25</v>
      </c>
      <c r="I250" s="15">
        <f t="shared" si="11"/>
        <v>1531.25</v>
      </c>
    </row>
    <row r="251" spans="1:9" x14ac:dyDescent="0.25">
      <c r="A251" s="12">
        <v>248</v>
      </c>
      <c r="B251" s="6">
        <v>6</v>
      </c>
      <c r="C251" s="13" t="s">
        <v>6</v>
      </c>
      <c r="D251" s="8" t="s">
        <v>11</v>
      </c>
      <c r="E251" s="13" t="s">
        <v>8</v>
      </c>
      <c r="F251" s="10">
        <v>250</v>
      </c>
      <c r="G251" s="14">
        <v>6</v>
      </c>
      <c r="H251" s="10">
        <f t="shared" si="10"/>
        <v>31.25</v>
      </c>
      <c r="I251" s="15">
        <f t="shared" si="11"/>
        <v>1312.5</v>
      </c>
    </row>
    <row r="252" spans="1:9" x14ac:dyDescent="0.25">
      <c r="A252" s="12">
        <v>249</v>
      </c>
      <c r="B252" s="6">
        <v>6</v>
      </c>
      <c r="C252" s="13" t="s">
        <v>7</v>
      </c>
      <c r="D252" s="8" t="s">
        <v>12</v>
      </c>
      <c r="E252" s="13" t="s">
        <v>8</v>
      </c>
      <c r="F252" s="10">
        <v>250</v>
      </c>
      <c r="G252" s="14">
        <v>3</v>
      </c>
      <c r="H252" s="10">
        <f t="shared" si="10"/>
        <v>31.25</v>
      </c>
      <c r="I252" s="15">
        <f t="shared" si="11"/>
        <v>656.25</v>
      </c>
    </row>
    <row r="253" spans="1:9" x14ac:dyDescent="0.25">
      <c r="A253" s="12">
        <v>250</v>
      </c>
      <c r="B253" s="6">
        <v>6</v>
      </c>
      <c r="C253" s="13" t="s">
        <v>5</v>
      </c>
      <c r="D253" s="8" t="s">
        <v>10</v>
      </c>
      <c r="E253" s="13" t="s">
        <v>8</v>
      </c>
      <c r="F253" s="10">
        <v>250</v>
      </c>
      <c r="G253" s="14">
        <v>23</v>
      </c>
      <c r="H253" s="10">
        <f t="shared" si="10"/>
        <v>37.5</v>
      </c>
      <c r="I253" s="15">
        <f t="shared" si="11"/>
        <v>4887.5</v>
      </c>
    </row>
    <row r="254" spans="1:9" x14ac:dyDescent="0.25">
      <c r="A254" s="12">
        <v>251</v>
      </c>
      <c r="B254" s="6">
        <v>6</v>
      </c>
      <c r="C254" s="13" t="s">
        <v>6</v>
      </c>
      <c r="D254" s="8" t="s">
        <v>11</v>
      </c>
      <c r="E254" s="13" t="s">
        <v>8</v>
      </c>
      <c r="F254" s="10">
        <v>250</v>
      </c>
      <c r="G254" s="14">
        <v>32</v>
      </c>
      <c r="H254" s="10">
        <f t="shared" si="10"/>
        <v>37.5</v>
      </c>
      <c r="I254" s="15">
        <f t="shared" si="11"/>
        <v>6800</v>
      </c>
    </row>
    <row r="255" spans="1:9" x14ac:dyDescent="0.25">
      <c r="A255" s="12">
        <v>252</v>
      </c>
      <c r="B255" s="6">
        <v>6</v>
      </c>
      <c r="C255" s="13" t="s">
        <v>7</v>
      </c>
      <c r="D255" s="8" t="s">
        <v>12</v>
      </c>
      <c r="E255" s="13" t="s">
        <v>8</v>
      </c>
      <c r="F255" s="10">
        <v>250</v>
      </c>
      <c r="G255" s="14">
        <v>33</v>
      </c>
      <c r="H255" s="10">
        <f t="shared" si="10"/>
        <v>37.5</v>
      </c>
      <c r="I255" s="15">
        <f t="shared" si="11"/>
        <v>7012.5</v>
      </c>
    </row>
    <row r="256" spans="1:9" x14ac:dyDescent="0.25">
      <c r="A256" s="12">
        <v>253</v>
      </c>
      <c r="B256" s="6">
        <v>6</v>
      </c>
      <c r="C256" s="13" t="s">
        <v>5</v>
      </c>
      <c r="D256" s="8" t="s">
        <v>10</v>
      </c>
      <c r="E256" s="13" t="s">
        <v>8</v>
      </c>
      <c r="F256" s="10">
        <v>250</v>
      </c>
      <c r="G256" s="14">
        <v>3</v>
      </c>
      <c r="H256" s="10">
        <f t="shared" si="10"/>
        <v>31.25</v>
      </c>
      <c r="I256" s="15">
        <f t="shared" si="11"/>
        <v>656.25</v>
      </c>
    </row>
    <row r="257" spans="1:9" x14ac:dyDescent="0.25">
      <c r="A257" s="12">
        <v>254</v>
      </c>
      <c r="B257" s="6">
        <v>6</v>
      </c>
      <c r="C257" s="13" t="s">
        <v>6</v>
      </c>
      <c r="D257" s="8" t="s">
        <v>11</v>
      </c>
      <c r="E257" s="13" t="s">
        <v>8</v>
      </c>
      <c r="F257" s="10">
        <v>250</v>
      </c>
      <c r="G257" s="14">
        <v>63</v>
      </c>
      <c r="H257" s="10">
        <f t="shared" si="10"/>
        <v>37.5</v>
      </c>
      <c r="I257" s="15">
        <f t="shared" si="11"/>
        <v>13387.5</v>
      </c>
    </row>
    <row r="258" spans="1:9" x14ac:dyDescent="0.25">
      <c r="A258" s="12">
        <v>255</v>
      </c>
      <c r="B258" s="6">
        <v>6</v>
      </c>
      <c r="C258" s="13" t="s">
        <v>7</v>
      </c>
      <c r="D258" s="8" t="s">
        <v>12</v>
      </c>
      <c r="E258" s="13" t="s">
        <v>8</v>
      </c>
      <c r="F258" s="10">
        <v>250</v>
      </c>
      <c r="G258" s="14">
        <v>3</v>
      </c>
      <c r="H258" s="10">
        <f t="shared" si="10"/>
        <v>31.25</v>
      </c>
      <c r="I258" s="15">
        <f t="shared" si="11"/>
        <v>656.25</v>
      </c>
    </row>
    <row r="259" spans="1:9" x14ac:dyDescent="0.25">
      <c r="A259" s="12">
        <v>256</v>
      </c>
      <c r="B259" s="6">
        <v>6</v>
      </c>
      <c r="C259" s="13" t="s">
        <v>5</v>
      </c>
      <c r="D259" s="8" t="s">
        <v>10</v>
      </c>
      <c r="E259" s="13" t="s">
        <v>8</v>
      </c>
      <c r="F259" s="10">
        <v>250</v>
      </c>
      <c r="G259" s="14">
        <v>23</v>
      </c>
      <c r="H259" s="10">
        <f t="shared" si="10"/>
        <v>37.5</v>
      </c>
      <c r="I259" s="15">
        <f t="shared" si="11"/>
        <v>4887.5</v>
      </c>
    </row>
    <row r="260" spans="1:9" x14ac:dyDescent="0.25">
      <c r="A260" s="12">
        <v>257</v>
      </c>
      <c r="B260" s="6">
        <v>6</v>
      </c>
      <c r="C260" s="13" t="s">
        <v>6</v>
      </c>
      <c r="D260" s="8" t="s">
        <v>11</v>
      </c>
      <c r="E260" s="13" t="s">
        <v>8</v>
      </c>
      <c r="F260" s="10">
        <v>250</v>
      </c>
      <c r="G260" s="14">
        <v>65</v>
      </c>
      <c r="H260" s="10">
        <f t="shared" si="10"/>
        <v>37.5</v>
      </c>
      <c r="I260" s="15">
        <f t="shared" si="11"/>
        <v>13812.5</v>
      </c>
    </row>
    <row r="261" spans="1:9" x14ac:dyDescent="0.25">
      <c r="A261" s="12">
        <v>258</v>
      </c>
      <c r="B261" s="6">
        <v>6</v>
      </c>
      <c r="C261" s="13" t="s">
        <v>7</v>
      </c>
      <c r="D261" s="8" t="s">
        <v>12</v>
      </c>
      <c r="E261" s="13" t="s">
        <v>8</v>
      </c>
      <c r="F261" s="10">
        <v>250</v>
      </c>
      <c r="G261" s="14">
        <v>3</v>
      </c>
      <c r="H261" s="10">
        <f t="shared" ref="H261:H324" si="12">IF(G261&lt;3,F261*0.1,IF(G261&lt;8,F261*0.125,F261*0.15))</f>
        <v>31.25</v>
      </c>
      <c r="I261" s="15">
        <f t="shared" ref="I261:I324" si="13">(F261-H261)*G261</f>
        <v>656.25</v>
      </c>
    </row>
    <row r="262" spans="1:9" x14ac:dyDescent="0.25">
      <c r="A262" s="12">
        <v>259</v>
      </c>
      <c r="B262" s="6">
        <v>6</v>
      </c>
      <c r="C262" s="13" t="s">
        <v>5</v>
      </c>
      <c r="D262" s="8" t="s">
        <v>10</v>
      </c>
      <c r="E262" s="13" t="s">
        <v>8</v>
      </c>
      <c r="F262" s="10">
        <v>250</v>
      </c>
      <c r="G262" s="14">
        <v>2</v>
      </c>
      <c r="H262" s="10">
        <f t="shared" si="12"/>
        <v>25</v>
      </c>
      <c r="I262" s="15">
        <f t="shared" si="13"/>
        <v>450</v>
      </c>
    </row>
    <row r="263" spans="1:9" x14ac:dyDescent="0.25">
      <c r="A263" s="12">
        <v>260</v>
      </c>
      <c r="B263" s="6">
        <v>6</v>
      </c>
      <c r="C263" s="13" t="s">
        <v>6</v>
      </c>
      <c r="D263" s="8" t="s">
        <v>11</v>
      </c>
      <c r="E263" s="13" t="s">
        <v>8</v>
      </c>
      <c r="F263" s="10">
        <v>250</v>
      </c>
      <c r="G263" s="14">
        <v>3</v>
      </c>
      <c r="H263" s="10">
        <f t="shared" si="12"/>
        <v>31.25</v>
      </c>
      <c r="I263" s="15">
        <f t="shared" si="13"/>
        <v>656.25</v>
      </c>
    </row>
    <row r="264" spans="1:9" x14ac:dyDescent="0.25">
      <c r="A264" s="12">
        <v>261</v>
      </c>
      <c r="B264" s="6">
        <v>6</v>
      </c>
      <c r="C264" s="13" t="s">
        <v>7</v>
      </c>
      <c r="D264" s="8" t="s">
        <v>12</v>
      </c>
      <c r="E264" s="13" t="s">
        <v>8</v>
      </c>
      <c r="F264" s="10">
        <v>250</v>
      </c>
      <c r="G264" s="14">
        <v>35</v>
      </c>
      <c r="H264" s="10">
        <f t="shared" si="12"/>
        <v>37.5</v>
      </c>
      <c r="I264" s="15">
        <f t="shared" si="13"/>
        <v>7437.5</v>
      </c>
    </row>
    <row r="265" spans="1:9" x14ac:dyDescent="0.25">
      <c r="A265" s="12">
        <v>262</v>
      </c>
      <c r="B265" s="6">
        <v>6</v>
      </c>
      <c r="C265" s="13" t="s">
        <v>5</v>
      </c>
      <c r="D265" s="8" t="s">
        <v>10</v>
      </c>
      <c r="E265" s="13" t="s">
        <v>8</v>
      </c>
      <c r="F265" s="10">
        <v>250</v>
      </c>
      <c r="G265" s="14">
        <v>19</v>
      </c>
      <c r="H265" s="10">
        <f t="shared" si="12"/>
        <v>37.5</v>
      </c>
      <c r="I265" s="15">
        <f t="shared" si="13"/>
        <v>4037.5</v>
      </c>
    </row>
    <row r="266" spans="1:9" x14ac:dyDescent="0.25">
      <c r="A266" s="12">
        <v>263</v>
      </c>
      <c r="B266" s="6">
        <v>6</v>
      </c>
      <c r="C266" s="13" t="s">
        <v>6</v>
      </c>
      <c r="D266" s="8" t="s">
        <v>11</v>
      </c>
      <c r="E266" s="13" t="s">
        <v>8</v>
      </c>
      <c r="F266" s="10">
        <v>250</v>
      </c>
      <c r="G266" s="14">
        <v>25</v>
      </c>
      <c r="H266" s="10">
        <f t="shared" si="12"/>
        <v>37.5</v>
      </c>
      <c r="I266" s="15">
        <f t="shared" si="13"/>
        <v>5312.5</v>
      </c>
    </row>
    <row r="267" spans="1:9" x14ac:dyDescent="0.25">
      <c r="A267" s="12">
        <v>264</v>
      </c>
      <c r="B267" s="6">
        <v>6</v>
      </c>
      <c r="C267" s="13" t="s">
        <v>7</v>
      </c>
      <c r="D267" s="8" t="s">
        <v>12</v>
      </c>
      <c r="E267" s="13" t="s">
        <v>8</v>
      </c>
      <c r="F267" s="10">
        <v>250</v>
      </c>
      <c r="G267" s="14">
        <v>23</v>
      </c>
      <c r="H267" s="10">
        <f t="shared" si="12"/>
        <v>37.5</v>
      </c>
      <c r="I267" s="15">
        <f t="shared" si="13"/>
        <v>4887.5</v>
      </c>
    </row>
    <row r="268" spans="1:9" x14ac:dyDescent="0.25">
      <c r="A268" s="12">
        <v>265</v>
      </c>
      <c r="B268" s="6">
        <v>6</v>
      </c>
      <c r="C268" s="13" t="s">
        <v>5</v>
      </c>
      <c r="D268" s="8" t="s">
        <v>10</v>
      </c>
      <c r="E268" s="13" t="s">
        <v>8</v>
      </c>
      <c r="F268" s="10">
        <v>250</v>
      </c>
      <c r="G268" s="14">
        <v>8</v>
      </c>
      <c r="H268" s="10">
        <f t="shared" si="12"/>
        <v>37.5</v>
      </c>
      <c r="I268" s="15">
        <f t="shared" si="13"/>
        <v>1700</v>
      </c>
    </row>
    <row r="269" spans="1:9" x14ac:dyDescent="0.25">
      <c r="A269" s="12">
        <v>266</v>
      </c>
      <c r="B269" s="6">
        <v>6</v>
      </c>
      <c r="C269" s="13" t="s">
        <v>6</v>
      </c>
      <c r="D269" s="8" t="s">
        <v>11</v>
      </c>
      <c r="E269" s="13" t="s">
        <v>8</v>
      </c>
      <c r="F269" s="10">
        <v>250</v>
      </c>
      <c r="G269" s="14">
        <v>52</v>
      </c>
      <c r="H269" s="10">
        <f t="shared" si="12"/>
        <v>37.5</v>
      </c>
      <c r="I269" s="15">
        <f t="shared" si="13"/>
        <v>11050</v>
      </c>
    </row>
    <row r="270" spans="1:9" x14ac:dyDescent="0.25">
      <c r="A270" s="12">
        <v>267</v>
      </c>
      <c r="B270" s="6">
        <v>6</v>
      </c>
      <c r="C270" s="13" t="s">
        <v>7</v>
      </c>
      <c r="D270" s="8" t="s">
        <v>12</v>
      </c>
      <c r="E270" s="13" t="s">
        <v>8</v>
      </c>
      <c r="F270" s="10">
        <v>250</v>
      </c>
      <c r="G270" s="14">
        <v>2</v>
      </c>
      <c r="H270" s="10">
        <f t="shared" si="12"/>
        <v>25</v>
      </c>
      <c r="I270" s="15">
        <f t="shared" si="13"/>
        <v>450</v>
      </c>
    </row>
    <row r="271" spans="1:9" x14ac:dyDescent="0.25">
      <c r="A271" s="12">
        <v>268</v>
      </c>
      <c r="B271" s="6">
        <v>6</v>
      </c>
      <c r="C271" s="13" t="s">
        <v>5</v>
      </c>
      <c r="D271" s="8" t="s">
        <v>10</v>
      </c>
      <c r="E271" s="13" t="s">
        <v>8</v>
      </c>
      <c r="F271" s="10">
        <v>250</v>
      </c>
      <c r="G271" s="14">
        <v>4</v>
      </c>
      <c r="H271" s="10">
        <f t="shared" si="12"/>
        <v>31.25</v>
      </c>
      <c r="I271" s="15">
        <f t="shared" si="13"/>
        <v>875</v>
      </c>
    </row>
    <row r="272" spans="1:9" x14ac:dyDescent="0.25">
      <c r="A272" s="12">
        <v>269</v>
      </c>
      <c r="B272" s="6">
        <v>6</v>
      </c>
      <c r="C272" s="13" t="s">
        <v>6</v>
      </c>
      <c r="D272" s="8" t="s">
        <v>11</v>
      </c>
      <c r="E272" s="13" t="s">
        <v>8</v>
      </c>
      <c r="F272" s="10">
        <v>250</v>
      </c>
      <c r="G272" s="14">
        <v>7</v>
      </c>
      <c r="H272" s="10">
        <f t="shared" si="12"/>
        <v>31.25</v>
      </c>
      <c r="I272" s="15">
        <f t="shared" si="13"/>
        <v>1531.25</v>
      </c>
    </row>
    <row r="273" spans="1:9" x14ac:dyDescent="0.25">
      <c r="A273" s="12">
        <v>270</v>
      </c>
      <c r="B273" s="6">
        <v>6</v>
      </c>
      <c r="C273" s="13" t="s">
        <v>7</v>
      </c>
      <c r="D273" s="8" t="s">
        <v>12</v>
      </c>
      <c r="E273" s="13" t="s">
        <v>8</v>
      </c>
      <c r="F273" s="10">
        <v>250</v>
      </c>
      <c r="G273" s="14">
        <v>8</v>
      </c>
      <c r="H273" s="10">
        <f t="shared" si="12"/>
        <v>37.5</v>
      </c>
      <c r="I273" s="15">
        <f t="shared" si="13"/>
        <v>1700</v>
      </c>
    </row>
    <row r="274" spans="1:9" x14ac:dyDescent="0.25">
      <c r="A274" s="12">
        <v>271</v>
      </c>
      <c r="B274" s="6">
        <v>6</v>
      </c>
      <c r="C274" s="13" t="s">
        <v>5</v>
      </c>
      <c r="D274" s="8" t="s">
        <v>10</v>
      </c>
      <c r="E274" s="13" t="s">
        <v>8</v>
      </c>
      <c r="F274" s="10">
        <v>250</v>
      </c>
      <c r="G274" s="14">
        <v>4</v>
      </c>
      <c r="H274" s="10">
        <f t="shared" si="12"/>
        <v>31.25</v>
      </c>
      <c r="I274" s="15">
        <f t="shared" si="13"/>
        <v>875</v>
      </c>
    </row>
    <row r="275" spans="1:9" x14ac:dyDescent="0.25">
      <c r="A275" s="12">
        <v>272</v>
      </c>
      <c r="B275" s="6">
        <v>6</v>
      </c>
      <c r="C275" s="13" t="s">
        <v>6</v>
      </c>
      <c r="D275" s="8" t="s">
        <v>11</v>
      </c>
      <c r="E275" s="13" t="s">
        <v>8</v>
      </c>
      <c r="F275" s="10">
        <v>250</v>
      </c>
      <c r="G275" s="14">
        <v>32</v>
      </c>
      <c r="H275" s="10">
        <f t="shared" si="12"/>
        <v>37.5</v>
      </c>
      <c r="I275" s="15">
        <f t="shared" si="13"/>
        <v>6800</v>
      </c>
    </row>
    <row r="276" spans="1:9" x14ac:dyDescent="0.25">
      <c r="A276" s="12">
        <v>273</v>
      </c>
      <c r="B276" s="6">
        <v>6</v>
      </c>
      <c r="C276" s="13" t="s">
        <v>7</v>
      </c>
      <c r="D276" s="8" t="s">
        <v>12</v>
      </c>
      <c r="E276" s="13" t="s">
        <v>8</v>
      </c>
      <c r="F276" s="10">
        <v>250</v>
      </c>
      <c r="G276" s="14">
        <v>22</v>
      </c>
      <c r="H276" s="10">
        <f t="shared" si="12"/>
        <v>37.5</v>
      </c>
      <c r="I276" s="15">
        <f t="shared" si="13"/>
        <v>4675</v>
      </c>
    </row>
    <row r="277" spans="1:9" x14ac:dyDescent="0.25">
      <c r="A277" s="12">
        <v>274</v>
      </c>
      <c r="B277" s="6">
        <v>6</v>
      </c>
      <c r="C277" s="13" t="s">
        <v>5</v>
      </c>
      <c r="D277" s="8" t="s">
        <v>10</v>
      </c>
      <c r="E277" s="13" t="s">
        <v>8</v>
      </c>
      <c r="F277" s="10">
        <v>250</v>
      </c>
      <c r="G277" s="14">
        <v>16</v>
      </c>
      <c r="H277" s="10">
        <f t="shared" si="12"/>
        <v>37.5</v>
      </c>
      <c r="I277" s="15">
        <f t="shared" si="13"/>
        <v>3400</v>
      </c>
    </row>
    <row r="278" spans="1:9" x14ac:dyDescent="0.25">
      <c r="A278" s="12">
        <v>275</v>
      </c>
      <c r="B278" s="6">
        <v>6</v>
      </c>
      <c r="C278" s="13" t="s">
        <v>6</v>
      </c>
      <c r="D278" s="8" t="s">
        <v>11</v>
      </c>
      <c r="E278" s="13" t="s">
        <v>8</v>
      </c>
      <c r="F278" s="10">
        <v>250</v>
      </c>
      <c r="G278" s="14">
        <v>16</v>
      </c>
      <c r="H278" s="10">
        <f t="shared" si="12"/>
        <v>37.5</v>
      </c>
      <c r="I278" s="15">
        <f t="shared" si="13"/>
        <v>3400</v>
      </c>
    </row>
    <row r="279" spans="1:9" x14ac:dyDescent="0.25">
      <c r="A279" s="12">
        <v>276</v>
      </c>
      <c r="B279" s="6">
        <v>6</v>
      </c>
      <c r="C279" s="13" t="s">
        <v>7</v>
      </c>
      <c r="D279" s="8" t="s">
        <v>12</v>
      </c>
      <c r="E279" s="13" t="s">
        <v>8</v>
      </c>
      <c r="F279" s="10">
        <v>250</v>
      </c>
      <c r="G279" s="14">
        <v>19</v>
      </c>
      <c r="H279" s="10">
        <f t="shared" si="12"/>
        <v>37.5</v>
      </c>
      <c r="I279" s="15">
        <f t="shared" si="13"/>
        <v>4037.5</v>
      </c>
    </row>
    <row r="280" spans="1:9" x14ac:dyDescent="0.25">
      <c r="A280" s="12">
        <v>277</v>
      </c>
      <c r="B280" s="6">
        <v>6</v>
      </c>
      <c r="C280" s="13" t="s">
        <v>5</v>
      </c>
      <c r="D280" s="8" t="s">
        <v>10</v>
      </c>
      <c r="E280" s="13" t="s">
        <v>8</v>
      </c>
      <c r="F280" s="10">
        <v>250</v>
      </c>
      <c r="G280" s="14">
        <v>24</v>
      </c>
      <c r="H280" s="10">
        <f t="shared" si="12"/>
        <v>37.5</v>
      </c>
      <c r="I280" s="15">
        <f t="shared" si="13"/>
        <v>5100</v>
      </c>
    </row>
    <row r="281" spans="1:9" x14ac:dyDescent="0.25">
      <c r="A281" s="12">
        <v>278</v>
      </c>
      <c r="B281" s="6">
        <v>6</v>
      </c>
      <c r="C281" s="13" t="s">
        <v>6</v>
      </c>
      <c r="D281" s="8" t="s">
        <v>11</v>
      </c>
      <c r="E281" s="13" t="s">
        <v>8</v>
      </c>
      <c r="F281" s="10">
        <v>250</v>
      </c>
      <c r="G281" s="14">
        <v>21</v>
      </c>
      <c r="H281" s="10">
        <f t="shared" si="12"/>
        <v>37.5</v>
      </c>
      <c r="I281" s="15">
        <f t="shared" si="13"/>
        <v>4462.5</v>
      </c>
    </row>
    <row r="282" spans="1:9" x14ac:dyDescent="0.25">
      <c r="A282" s="12">
        <v>279</v>
      </c>
      <c r="B282" s="6">
        <v>6</v>
      </c>
      <c r="C282" s="13" t="s">
        <v>7</v>
      </c>
      <c r="D282" s="8" t="s">
        <v>12</v>
      </c>
      <c r="E282" s="13" t="s">
        <v>8</v>
      </c>
      <c r="F282" s="10">
        <v>250</v>
      </c>
      <c r="G282" s="14">
        <v>22</v>
      </c>
      <c r="H282" s="10">
        <f t="shared" si="12"/>
        <v>37.5</v>
      </c>
      <c r="I282" s="15">
        <f t="shared" si="13"/>
        <v>4675</v>
      </c>
    </row>
    <row r="283" spans="1:9" x14ac:dyDescent="0.25">
      <c r="A283" s="12">
        <v>280</v>
      </c>
      <c r="B283" s="6">
        <v>6</v>
      </c>
      <c r="C283" s="13" t="s">
        <v>5</v>
      </c>
      <c r="D283" s="8" t="s">
        <v>10</v>
      </c>
      <c r="E283" s="13" t="s">
        <v>8</v>
      </c>
      <c r="F283" s="10">
        <v>250</v>
      </c>
      <c r="G283" s="14">
        <v>24</v>
      </c>
      <c r="H283" s="10">
        <f t="shared" si="12"/>
        <v>37.5</v>
      </c>
      <c r="I283" s="15">
        <f t="shared" si="13"/>
        <v>5100</v>
      </c>
    </row>
    <row r="284" spans="1:9" x14ac:dyDescent="0.25">
      <c r="A284" s="12">
        <v>281</v>
      </c>
      <c r="B284" s="6">
        <v>6</v>
      </c>
      <c r="C284" s="13" t="s">
        <v>6</v>
      </c>
      <c r="D284" s="8" t="s">
        <v>11</v>
      </c>
      <c r="E284" s="13" t="s">
        <v>8</v>
      </c>
      <c r="F284" s="10">
        <v>250</v>
      </c>
      <c r="G284" s="14">
        <v>25</v>
      </c>
      <c r="H284" s="10">
        <f t="shared" si="12"/>
        <v>37.5</v>
      </c>
      <c r="I284" s="15">
        <f t="shared" si="13"/>
        <v>5312.5</v>
      </c>
    </row>
    <row r="285" spans="1:9" x14ac:dyDescent="0.25">
      <c r="A285" s="12">
        <v>282</v>
      </c>
      <c r="B285" s="6">
        <v>6</v>
      </c>
      <c r="C285" s="13" t="s">
        <v>7</v>
      </c>
      <c r="D285" s="8" t="s">
        <v>12</v>
      </c>
      <c r="E285" s="13" t="s">
        <v>8</v>
      </c>
      <c r="F285" s="10">
        <v>250</v>
      </c>
      <c r="G285" s="14">
        <v>21</v>
      </c>
      <c r="H285" s="10">
        <f t="shared" si="12"/>
        <v>37.5</v>
      </c>
      <c r="I285" s="15">
        <f t="shared" si="13"/>
        <v>4462.5</v>
      </c>
    </row>
    <row r="286" spans="1:9" x14ac:dyDescent="0.25">
      <c r="A286" s="12">
        <v>283</v>
      </c>
      <c r="B286" s="6">
        <v>6</v>
      </c>
      <c r="C286" s="13" t="s">
        <v>5</v>
      </c>
      <c r="D286" s="8" t="s">
        <v>10</v>
      </c>
      <c r="E286" s="13" t="s">
        <v>8</v>
      </c>
      <c r="F286" s="10">
        <v>250</v>
      </c>
      <c r="G286" s="14">
        <v>51</v>
      </c>
      <c r="H286" s="10">
        <f t="shared" si="12"/>
        <v>37.5</v>
      </c>
      <c r="I286" s="15">
        <f t="shared" si="13"/>
        <v>10837.5</v>
      </c>
    </row>
    <row r="287" spans="1:9" x14ac:dyDescent="0.25">
      <c r="A287" s="12">
        <v>284</v>
      </c>
      <c r="B287" s="6">
        <v>6</v>
      </c>
      <c r="C287" s="13" t="s">
        <v>6</v>
      </c>
      <c r="D287" s="8" t="s">
        <v>11</v>
      </c>
      <c r="E287" s="13" t="s">
        <v>8</v>
      </c>
      <c r="F287" s="10">
        <v>250</v>
      </c>
      <c r="G287" s="14">
        <v>11</v>
      </c>
      <c r="H287" s="10">
        <f t="shared" si="12"/>
        <v>37.5</v>
      </c>
      <c r="I287" s="15">
        <f t="shared" si="13"/>
        <v>2337.5</v>
      </c>
    </row>
    <row r="288" spans="1:9" x14ac:dyDescent="0.25">
      <c r="A288" s="12">
        <v>285</v>
      </c>
      <c r="B288" s="6">
        <v>6</v>
      </c>
      <c r="C288" s="13" t="s">
        <v>7</v>
      </c>
      <c r="D288" s="8" t="s">
        <v>12</v>
      </c>
      <c r="E288" s="13" t="s">
        <v>8</v>
      </c>
      <c r="F288" s="10">
        <v>250</v>
      </c>
      <c r="G288" s="14">
        <v>16</v>
      </c>
      <c r="H288" s="10">
        <f t="shared" si="12"/>
        <v>37.5</v>
      </c>
      <c r="I288" s="15">
        <f t="shared" si="13"/>
        <v>3400</v>
      </c>
    </row>
    <row r="289" spans="1:9" x14ac:dyDescent="0.25">
      <c r="A289" s="12">
        <v>286</v>
      </c>
      <c r="B289" s="6">
        <v>6</v>
      </c>
      <c r="C289" s="13" t="s">
        <v>5</v>
      </c>
      <c r="D289" s="8" t="s">
        <v>10</v>
      </c>
      <c r="E289" s="13" t="s">
        <v>8</v>
      </c>
      <c r="F289" s="10">
        <v>250</v>
      </c>
      <c r="G289" s="14">
        <v>16</v>
      </c>
      <c r="H289" s="10">
        <f t="shared" si="12"/>
        <v>37.5</v>
      </c>
      <c r="I289" s="15">
        <f t="shared" si="13"/>
        <v>3400</v>
      </c>
    </row>
    <row r="290" spans="1:9" x14ac:dyDescent="0.25">
      <c r="A290" s="12">
        <v>287</v>
      </c>
      <c r="B290" s="6">
        <v>6</v>
      </c>
      <c r="C290" s="13" t="s">
        <v>6</v>
      </c>
      <c r="D290" s="8" t="s">
        <v>11</v>
      </c>
      <c r="E290" s="13" t="s">
        <v>8</v>
      </c>
      <c r="F290" s="10">
        <v>250</v>
      </c>
      <c r="G290" s="14">
        <v>7</v>
      </c>
      <c r="H290" s="10">
        <f t="shared" si="12"/>
        <v>31.25</v>
      </c>
      <c r="I290" s="15">
        <f t="shared" si="13"/>
        <v>1531.25</v>
      </c>
    </row>
    <row r="291" spans="1:9" x14ac:dyDescent="0.25">
      <c r="A291" s="12">
        <v>288</v>
      </c>
      <c r="B291" s="6">
        <v>6</v>
      </c>
      <c r="C291" s="13" t="s">
        <v>7</v>
      </c>
      <c r="D291" s="8" t="s">
        <v>12</v>
      </c>
      <c r="E291" s="13" t="s">
        <v>8</v>
      </c>
      <c r="F291" s="10">
        <v>250</v>
      </c>
      <c r="G291" s="14">
        <v>2</v>
      </c>
      <c r="H291" s="10">
        <f t="shared" si="12"/>
        <v>25</v>
      </c>
      <c r="I291" s="15">
        <f t="shared" si="13"/>
        <v>450</v>
      </c>
    </row>
    <row r="292" spans="1:9" x14ac:dyDescent="0.25">
      <c r="A292" s="12">
        <v>289</v>
      </c>
      <c r="B292" s="6">
        <v>6</v>
      </c>
      <c r="C292" s="13" t="s">
        <v>5</v>
      </c>
      <c r="D292" s="8" t="s">
        <v>10</v>
      </c>
      <c r="E292" s="13" t="s">
        <v>8</v>
      </c>
      <c r="F292" s="10">
        <v>250</v>
      </c>
      <c r="G292" s="14">
        <v>4</v>
      </c>
      <c r="H292" s="10">
        <f t="shared" si="12"/>
        <v>31.25</v>
      </c>
      <c r="I292" s="15">
        <f t="shared" si="13"/>
        <v>875</v>
      </c>
    </row>
    <row r="293" spans="1:9" x14ac:dyDescent="0.25">
      <c r="A293" s="12">
        <v>290</v>
      </c>
      <c r="B293" s="6">
        <v>6</v>
      </c>
      <c r="C293" s="13" t="s">
        <v>6</v>
      </c>
      <c r="D293" s="8" t="s">
        <v>11</v>
      </c>
      <c r="E293" s="13" t="s">
        <v>8</v>
      </c>
      <c r="F293" s="10">
        <v>250</v>
      </c>
      <c r="G293" s="14">
        <v>7</v>
      </c>
      <c r="H293" s="10">
        <f t="shared" si="12"/>
        <v>31.25</v>
      </c>
      <c r="I293" s="15">
        <f t="shared" si="13"/>
        <v>1531.25</v>
      </c>
    </row>
    <row r="294" spans="1:9" x14ac:dyDescent="0.25">
      <c r="A294" s="12">
        <v>291</v>
      </c>
      <c r="B294" s="6">
        <v>6</v>
      </c>
      <c r="C294" s="13" t="s">
        <v>7</v>
      </c>
      <c r="D294" s="8" t="s">
        <v>12</v>
      </c>
      <c r="E294" s="13" t="s">
        <v>8</v>
      </c>
      <c r="F294" s="10">
        <v>250</v>
      </c>
      <c r="G294" s="14">
        <v>32</v>
      </c>
      <c r="H294" s="10">
        <f t="shared" si="12"/>
        <v>37.5</v>
      </c>
      <c r="I294" s="15">
        <f t="shared" si="13"/>
        <v>6800</v>
      </c>
    </row>
    <row r="295" spans="1:9" x14ac:dyDescent="0.25">
      <c r="A295" s="12">
        <v>292</v>
      </c>
      <c r="B295" s="6">
        <v>6</v>
      </c>
      <c r="C295" s="13" t="s">
        <v>5</v>
      </c>
      <c r="D295" s="8" t="s">
        <v>10</v>
      </c>
      <c r="E295" s="13" t="s">
        <v>8</v>
      </c>
      <c r="F295" s="10">
        <v>250</v>
      </c>
      <c r="G295" s="14">
        <v>33</v>
      </c>
      <c r="H295" s="10">
        <f t="shared" si="12"/>
        <v>37.5</v>
      </c>
      <c r="I295" s="15">
        <f t="shared" si="13"/>
        <v>7012.5</v>
      </c>
    </row>
    <row r="296" spans="1:9" x14ac:dyDescent="0.25">
      <c r="A296" s="12">
        <v>293</v>
      </c>
      <c r="B296" s="6">
        <v>6</v>
      </c>
      <c r="C296" s="13" t="s">
        <v>6</v>
      </c>
      <c r="D296" s="8" t="s">
        <v>11</v>
      </c>
      <c r="E296" s="13" t="s">
        <v>8</v>
      </c>
      <c r="F296" s="10">
        <v>250</v>
      </c>
      <c r="G296" s="14">
        <v>63</v>
      </c>
      <c r="H296" s="10">
        <f t="shared" si="12"/>
        <v>37.5</v>
      </c>
      <c r="I296" s="15">
        <f t="shared" si="13"/>
        <v>13387.5</v>
      </c>
    </row>
    <row r="297" spans="1:9" x14ac:dyDescent="0.25">
      <c r="A297" s="12">
        <v>294</v>
      </c>
      <c r="B297" s="6">
        <v>6</v>
      </c>
      <c r="C297" s="13" t="s">
        <v>7</v>
      </c>
      <c r="D297" s="8" t="s">
        <v>12</v>
      </c>
      <c r="E297" s="13" t="s">
        <v>8</v>
      </c>
      <c r="F297" s="10">
        <v>250</v>
      </c>
      <c r="G297" s="14">
        <v>6</v>
      </c>
      <c r="H297" s="10">
        <f t="shared" si="12"/>
        <v>31.25</v>
      </c>
      <c r="I297" s="15">
        <f t="shared" si="13"/>
        <v>1312.5</v>
      </c>
    </row>
    <row r="298" spans="1:9" x14ac:dyDescent="0.25">
      <c r="A298" s="12">
        <v>295</v>
      </c>
      <c r="B298" s="6">
        <v>6</v>
      </c>
      <c r="C298" s="13" t="s">
        <v>5</v>
      </c>
      <c r="D298" s="8" t="s">
        <v>10</v>
      </c>
      <c r="E298" s="13" t="s">
        <v>8</v>
      </c>
      <c r="F298" s="10">
        <v>250</v>
      </c>
      <c r="G298" s="14">
        <v>8</v>
      </c>
      <c r="H298" s="10">
        <f t="shared" si="12"/>
        <v>37.5</v>
      </c>
      <c r="I298" s="15">
        <f t="shared" si="13"/>
        <v>1700</v>
      </c>
    </row>
    <row r="299" spans="1:9" x14ac:dyDescent="0.25">
      <c r="A299" s="12">
        <v>296</v>
      </c>
      <c r="B299" s="6">
        <v>6</v>
      </c>
      <c r="C299" s="13" t="s">
        <v>6</v>
      </c>
      <c r="D299" s="8" t="s">
        <v>11</v>
      </c>
      <c r="E299" s="13" t="s">
        <v>8</v>
      </c>
      <c r="F299" s="10">
        <v>250</v>
      </c>
      <c r="G299" s="14">
        <v>55</v>
      </c>
      <c r="H299" s="10">
        <f t="shared" si="12"/>
        <v>37.5</v>
      </c>
      <c r="I299" s="15">
        <f t="shared" si="13"/>
        <v>11687.5</v>
      </c>
    </row>
    <row r="300" spans="1:9" x14ac:dyDescent="0.25">
      <c r="A300" s="12">
        <v>297</v>
      </c>
      <c r="B300" s="6">
        <v>6</v>
      </c>
      <c r="C300" s="13" t="s">
        <v>7</v>
      </c>
      <c r="D300" s="8" t="s">
        <v>12</v>
      </c>
      <c r="E300" s="13" t="s">
        <v>8</v>
      </c>
      <c r="F300" s="10">
        <v>250</v>
      </c>
      <c r="G300" s="14">
        <v>3</v>
      </c>
      <c r="H300" s="10">
        <f t="shared" si="12"/>
        <v>31.25</v>
      </c>
      <c r="I300" s="15">
        <f t="shared" si="13"/>
        <v>656.25</v>
      </c>
    </row>
    <row r="301" spans="1:9" x14ac:dyDescent="0.25">
      <c r="A301" s="12">
        <v>298</v>
      </c>
      <c r="B301" s="6">
        <v>6</v>
      </c>
      <c r="C301" s="13" t="s">
        <v>5</v>
      </c>
      <c r="D301" s="8" t="s">
        <v>10</v>
      </c>
      <c r="E301" s="13" t="s">
        <v>8</v>
      </c>
      <c r="F301" s="10">
        <v>250</v>
      </c>
      <c r="G301" s="14">
        <v>32</v>
      </c>
      <c r="H301" s="10">
        <f t="shared" si="12"/>
        <v>37.5</v>
      </c>
      <c r="I301" s="15">
        <f t="shared" si="13"/>
        <v>6800</v>
      </c>
    </row>
    <row r="302" spans="1:9" x14ac:dyDescent="0.25">
      <c r="A302" s="12">
        <v>299</v>
      </c>
      <c r="B302" s="6">
        <v>6</v>
      </c>
      <c r="C302" s="13" t="s">
        <v>6</v>
      </c>
      <c r="D302" s="8" t="s">
        <v>11</v>
      </c>
      <c r="E302" s="13" t="s">
        <v>8</v>
      </c>
      <c r="F302" s="10">
        <v>250</v>
      </c>
      <c r="G302" s="14">
        <v>34</v>
      </c>
      <c r="H302" s="10">
        <f t="shared" si="12"/>
        <v>37.5</v>
      </c>
      <c r="I302" s="15">
        <f t="shared" si="13"/>
        <v>7225</v>
      </c>
    </row>
    <row r="303" spans="1:9" x14ac:dyDescent="0.25">
      <c r="A303" s="12">
        <v>300</v>
      </c>
      <c r="B303" s="6">
        <v>6</v>
      </c>
      <c r="C303" s="13" t="s">
        <v>7</v>
      </c>
      <c r="D303" s="8" t="s">
        <v>12</v>
      </c>
      <c r="E303" s="13" t="s">
        <v>8</v>
      </c>
      <c r="F303" s="10">
        <v>250</v>
      </c>
      <c r="G303" s="14">
        <v>35</v>
      </c>
      <c r="H303" s="10">
        <f t="shared" si="12"/>
        <v>37.5</v>
      </c>
      <c r="I303" s="15">
        <f t="shared" si="13"/>
        <v>7437.5</v>
      </c>
    </row>
    <row r="304" spans="1:9" x14ac:dyDescent="0.25">
      <c r="A304" s="12">
        <v>301</v>
      </c>
      <c r="B304" s="6">
        <v>6</v>
      </c>
      <c r="C304" s="13" t="s">
        <v>5</v>
      </c>
      <c r="D304" s="8" t="s">
        <v>10</v>
      </c>
      <c r="E304" s="13" t="s">
        <v>8</v>
      </c>
      <c r="F304" s="10">
        <v>250</v>
      </c>
      <c r="G304" s="14">
        <v>42</v>
      </c>
      <c r="H304" s="10">
        <f t="shared" si="12"/>
        <v>37.5</v>
      </c>
      <c r="I304" s="15">
        <f t="shared" si="13"/>
        <v>8925</v>
      </c>
    </row>
    <row r="305" spans="1:9" x14ac:dyDescent="0.25">
      <c r="A305" s="12">
        <v>302</v>
      </c>
      <c r="B305" s="6">
        <v>6</v>
      </c>
      <c r="C305" s="13" t="s">
        <v>6</v>
      </c>
      <c r="D305" s="8" t="s">
        <v>11</v>
      </c>
      <c r="E305" s="13" t="s">
        <v>8</v>
      </c>
      <c r="F305" s="10">
        <v>250</v>
      </c>
      <c r="G305" s="14">
        <v>21</v>
      </c>
      <c r="H305" s="10">
        <f t="shared" si="12"/>
        <v>37.5</v>
      </c>
      <c r="I305" s="15">
        <f t="shared" si="13"/>
        <v>4462.5</v>
      </c>
    </row>
    <row r="306" spans="1:9" x14ac:dyDescent="0.25">
      <c r="A306" s="12">
        <v>303</v>
      </c>
      <c r="B306" s="6">
        <v>6</v>
      </c>
      <c r="C306" s="13" t="s">
        <v>7</v>
      </c>
      <c r="D306" s="8" t="s">
        <v>12</v>
      </c>
      <c r="E306" s="13" t="s">
        <v>8</v>
      </c>
      <c r="F306" s="10">
        <v>250</v>
      </c>
      <c r="G306" s="14">
        <v>12</v>
      </c>
      <c r="H306" s="10">
        <f t="shared" si="12"/>
        <v>37.5</v>
      </c>
      <c r="I306" s="15">
        <f t="shared" si="13"/>
        <v>2550</v>
      </c>
    </row>
    <row r="307" spans="1:9" x14ac:dyDescent="0.25">
      <c r="A307" s="12">
        <v>304</v>
      </c>
      <c r="B307" s="6">
        <v>6</v>
      </c>
      <c r="C307" s="13" t="s">
        <v>5</v>
      </c>
      <c r="D307" s="8" t="s">
        <v>10</v>
      </c>
      <c r="E307" s="13" t="s">
        <v>8</v>
      </c>
      <c r="F307" s="10">
        <v>250</v>
      </c>
      <c r="G307" s="14">
        <v>2</v>
      </c>
      <c r="H307" s="10">
        <f t="shared" si="12"/>
        <v>25</v>
      </c>
      <c r="I307" s="15">
        <f t="shared" si="13"/>
        <v>450</v>
      </c>
    </row>
    <row r="308" spans="1:9" x14ac:dyDescent="0.25">
      <c r="A308" s="12">
        <v>305</v>
      </c>
      <c r="B308" s="6">
        <v>6</v>
      </c>
      <c r="C308" s="13" t="s">
        <v>6</v>
      </c>
      <c r="D308" s="8" t="s">
        <v>11</v>
      </c>
      <c r="E308" s="13" t="s">
        <v>8</v>
      </c>
      <c r="F308" s="10">
        <v>250</v>
      </c>
      <c r="G308" s="14">
        <v>24</v>
      </c>
      <c r="H308" s="10">
        <f t="shared" si="12"/>
        <v>37.5</v>
      </c>
      <c r="I308" s="15">
        <f t="shared" si="13"/>
        <v>5100</v>
      </c>
    </row>
    <row r="309" spans="1:9" x14ac:dyDescent="0.25">
      <c r="A309" s="12">
        <v>306</v>
      </c>
      <c r="B309" s="6">
        <v>6</v>
      </c>
      <c r="C309" s="13" t="s">
        <v>7</v>
      </c>
      <c r="D309" s="8" t="s">
        <v>12</v>
      </c>
      <c r="E309" s="13" t="s">
        <v>8</v>
      </c>
      <c r="F309" s="10">
        <v>250</v>
      </c>
      <c r="G309" s="14">
        <v>21</v>
      </c>
      <c r="H309" s="10">
        <f t="shared" si="12"/>
        <v>37.5</v>
      </c>
      <c r="I309" s="15">
        <f t="shared" si="13"/>
        <v>4462.5</v>
      </c>
    </row>
    <row r="310" spans="1:9" x14ac:dyDescent="0.25">
      <c r="A310" s="12">
        <v>307</v>
      </c>
      <c r="B310" s="6">
        <v>6</v>
      </c>
      <c r="C310" s="13" t="s">
        <v>5</v>
      </c>
      <c r="D310" s="8" t="s">
        <v>10</v>
      </c>
      <c r="E310" s="13" t="s">
        <v>8</v>
      </c>
      <c r="F310" s="10">
        <v>250</v>
      </c>
      <c r="G310" s="14">
        <v>23</v>
      </c>
      <c r="H310" s="10">
        <f t="shared" si="12"/>
        <v>37.5</v>
      </c>
      <c r="I310" s="15">
        <f t="shared" si="13"/>
        <v>4887.5</v>
      </c>
    </row>
    <row r="311" spans="1:9" x14ac:dyDescent="0.25">
      <c r="A311" s="12">
        <v>308</v>
      </c>
      <c r="B311" s="6">
        <v>6</v>
      </c>
      <c r="C311" s="13" t="s">
        <v>6</v>
      </c>
      <c r="D311" s="8" t="s">
        <v>11</v>
      </c>
      <c r="E311" s="13" t="s">
        <v>8</v>
      </c>
      <c r="F311" s="10">
        <v>250</v>
      </c>
      <c r="G311" s="14">
        <v>24</v>
      </c>
      <c r="H311" s="10">
        <f t="shared" si="12"/>
        <v>37.5</v>
      </c>
      <c r="I311" s="15">
        <f t="shared" si="13"/>
        <v>5100</v>
      </c>
    </row>
    <row r="312" spans="1:9" x14ac:dyDescent="0.25">
      <c r="A312" s="12">
        <v>309</v>
      </c>
      <c r="B312" s="6">
        <v>6</v>
      </c>
      <c r="C312" s="13" t="s">
        <v>7</v>
      </c>
      <c r="D312" s="8" t="s">
        <v>12</v>
      </c>
      <c r="E312" s="13" t="s">
        <v>8</v>
      </c>
      <c r="F312" s="10">
        <v>250</v>
      </c>
      <c r="G312" s="14">
        <v>12</v>
      </c>
      <c r="H312" s="10">
        <f t="shared" si="12"/>
        <v>37.5</v>
      </c>
      <c r="I312" s="15">
        <f t="shared" si="13"/>
        <v>2550</v>
      </c>
    </row>
    <row r="313" spans="1:9" x14ac:dyDescent="0.25">
      <c r="A313" s="12">
        <v>310</v>
      </c>
      <c r="B313" s="6">
        <v>6</v>
      </c>
      <c r="C313" s="13" t="s">
        <v>5</v>
      </c>
      <c r="D313" s="8" t="s">
        <v>10</v>
      </c>
      <c r="E313" s="13" t="s">
        <v>8</v>
      </c>
      <c r="F313" s="10">
        <v>250</v>
      </c>
      <c r="G313" s="14">
        <v>24</v>
      </c>
      <c r="H313" s="10">
        <f t="shared" si="12"/>
        <v>37.5</v>
      </c>
      <c r="I313" s="15">
        <f t="shared" si="13"/>
        <v>5100</v>
      </c>
    </row>
    <row r="314" spans="1:9" x14ac:dyDescent="0.25">
      <c r="A314" s="12">
        <v>311</v>
      </c>
      <c r="B314" s="6">
        <v>6</v>
      </c>
      <c r="C314" s="13" t="s">
        <v>6</v>
      </c>
      <c r="D314" s="8" t="s">
        <v>11</v>
      </c>
      <c r="E314" s="13" t="s">
        <v>8</v>
      </c>
      <c r="F314" s="10">
        <v>250</v>
      </c>
      <c r="G314" s="14">
        <v>5</v>
      </c>
      <c r="H314" s="10">
        <f t="shared" si="12"/>
        <v>31.25</v>
      </c>
      <c r="I314" s="15">
        <f t="shared" si="13"/>
        <v>1093.75</v>
      </c>
    </row>
    <row r="315" spans="1:9" x14ac:dyDescent="0.25">
      <c r="A315" s="12">
        <v>312</v>
      </c>
      <c r="B315" s="6">
        <v>6</v>
      </c>
      <c r="C315" s="13" t="s">
        <v>7</v>
      </c>
      <c r="D315" s="8" t="s">
        <v>12</v>
      </c>
      <c r="E315" s="13" t="s">
        <v>8</v>
      </c>
      <c r="F315" s="10">
        <v>250</v>
      </c>
      <c r="G315" s="14">
        <v>3</v>
      </c>
      <c r="H315" s="10">
        <f t="shared" si="12"/>
        <v>31.25</v>
      </c>
      <c r="I315" s="15">
        <f t="shared" si="13"/>
        <v>656.25</v>
      </c>
    </row>
    <row r="316" spans="1:9" x14ac:dyDescent="0.25">
      <c r="A316" s="12">
        <v>313</v>
      </c>
      <c r="B316" s="6">
        <v>6</v>
      </c>
      <c r="C316" s="13" t="s">
        <v>5</v>
      </c>
      <c r="D316" s="8" t="s">
        <v>10</v>
      </c>
      <c r="E316" s="13" t="s">
        <v>8</v>
      </c>
      <c r="F316" s="10">
        <v>250</v>
      </c>
      <c r="G316" s="14">
        <v>6</v>
      </c>
      <c r="H316" s="10">
        <f t="shared" si="12"/>
        <v>31.25</v>
      </c>
      <c r="I316" s="15">
        <f t="shared" si="13"/>
        <v>1312.5</v>
      </c>
    </row>
    <row r="317" spans="1:9" x14ac:dyDescent="0.25">
      <c r="A317" s="12">
        <v>314</v>
      </c>
      <c r="B317" s="6">
        <v>6</v>
      </c>
      <c r="C317" s="13" t="s">
        <v>6</v>
      </c>
      <c r="D317" s="8" t="s">
        <v>11</v>
      </c>
      <c r="E317" s="13" t="s">
        <v>8</v>
      </c>
      <c r="F317" s="10">
        <v>250</v>
      </c>
      <c r="G317" s="14">
        <v>7</v>
      </c>
      <c r="H317" s="10">
        <f t="shared" si="12"/>
        <v>31.25</v>
      </c>
      <c r="I317" s="15">
        <f t="shared" si="13"/>
        <v>1531.25</v>
      </c>
    </row>
    <row r="318" spans="1:9" x14ac:dyDescent="0.25">
      <c r="A318" s="12">
        <v>315</v>
      </c>
      <c r="B318" s="6">
        <v>6</v>
      </c>
      <c r="C318" s="13" t="s">
        <v>7</v>
      </c>
      <c r="D318" s="8" t="s">
        <v>12</v>
      </c>
      <c r="E318" s="13" t="s">
        <v>8</v>
      </c>
      <c r="F318" s="10">
        <v>250</v>
      </c>
      <c r="G318" s="14">
        <v>3</v>
      </c>
      <c r="H318" s="10">
        <f t="shared" si="12"/>
        <v>31.25</v>
      </c>
      <c r="I318" s="15">
        <f t="shared" si="13"/>
        <v>656.25</v>
      </c>
    </row>
    <row r="319" spans="1:9" x14ac:dyDescent="0.25">
      <c r="A319" s="12">
        <v>316</v>
      </c>
      <c r="B319" s="6">
        <v>6</v>
      </c>
      <c r="C319" s="13" t="s">
        <v>5</v>
      </c>
      <c r="D319" s="8" t="s">
        <v>10</v>
      </c>
      <c r="E319" s="13" t="s">
        <v>8</v>
      </c>
      <c r="F319" s="10">
        <v>250</v>
      </c>
      <c r="G319" s="14">
        <v>6</v>
      </c>
      <c r="H319" s="10">
        <f t="shared" si="12"/>
        <v>31.25</v>
      </c>
      <c r="I319" s="15">
        <f t="shared" si="13"/>
        <v>1312.5</v>
      </c>
    </row>
    <row r="320" spans="1:9" x14ac:dyDescent="0.25">
      <c r="A320" s="12">
        <v>317</v>
      </c>
      <c r="B320" s="6">
        <v>6</v>
      </c>
      <c r="C320" s="13" t="s">
        <v>6</v>
      </c>
      <c r="D320" s="8" t="s">
        <v>11</v>
      </c>
      <c r="E320" s="13" t="s">
        <v>8</v>
      </c>
      <c r="F320" s="10">
        <v>250</v>
      </c>
      <c r="G320" s="14">
        <v>7</v>
      </c>
      <c r="H320" s="10">
        <f t="shared" si="12"/>
        <v>31.25</v>
      </c>
      <c r="I320" s="15">
        <f t="shared" si="13"/>
        <v>1531.25</v>
      </c>
    </row>
    <row r="321" spans="1:9" x14ac:dyDescent="0.25">
      <c r="A321" s="12">
        <v>318</v>
      </c>
      <c r="B321" s="6">
        <v>6</v>
      </c>
      <c r="C321" s="13" t="s">
        <v>7</v>
      </c>
      <c r="D321" s="8" t="s">
        <v>12</v>
      </c>
      <c r="E321" s="13" t="s">
        <v>8</v>
      </c>
      <c r="F321" s="10">
        <v>250</v>
      </c>
      <c r="G321" s="14">
        <v>6</v>
      </c>
      <c r="H321" s="10">
        <f t="shared" si="12"/>
        <v>31.25</v>
      </c>
      <c r="I321" s="15">
        <f t="shared" si="13"/>
        <v>1312.5</v>
      </c>
    </row>
    <row r="322" spans="1:9" x14ac:dyDescent="0.25">
      <c r="A322" s="12">
        <v>319</v>
      </c>
      <c r="B322" s="6">
        <v>6</v>
      </c>
      <c r="C322" s="13" t="s">
        <v>5</v>
      </c>
      <c r="D322" s="8" t="s">
        <v>10</v>
      </c>
      <c r="E322" s="13" t="s">
        <v>8</v>
      </c>
      <c r="F322" s="10">
        <v>250</v>
      </c>
      <c r="G322" s="14">
        <v>3</v>
      </c>
      <c r="H322" s="10">
        <f t="shared" si="12"/>
        <v>31.25</v>
      </c>
      <c r="I322" s="15">
        <f t="shared" si="13"/>
        <v>656.25</v>
      </c>
    </row>
    <row r="323" spans="1:9" x14ac:dyDescent="0.25">
      <c r="A323" s="12">
        <v>320</v>
      </c>
      <c r="B323" s="6">
        <v>6</v>
      </c>
      <c r="C323" s="13" t="s">
        <v>6</v>
      </c>
      <c r="D323" s="8" t="s">
        <v>11</v>
      </c>
      <c r="E323" s="13" t="s">
        <v>8</v>
      </c>
      <c r="F323" s="10">
        <v>250</v>
      </c>
      <c r="G323" s="14">
        <v>23</v>
      </c>
      <c r="H323" s="10">
        <f t="shared" si="12"/>
        <v>37.5</v>
      </c>
      <c r="I323" s="15">
        <f t="shared" si="13"/>
        <v>4887.5</v>
      </c>
    </row>
    <row r="324" spans="1:9" x14ac:dyDescent="0.25">
      <c r="A324" s="12">
        <v>321</v>
      </c>
      <c r="B324" s="6">
        <v>6</v>
      </c>
      <c r="C324" s="13" t="s">
        <v>7</v>
      </c>
      <c r="D324" s="8" t="s">
        <v>12</v>
      </c>
      <c r="E324" s="13" t="s">
        <v>8</v>
      </c>
      <c r="F324" s="10">
        <v>250</v>
      </c>
      <c r="G324" s="14">
        <v>32</v>
      </c>
      <c r="H324" s="10">
        <f t="shared" si="12"/>
        <v>37.5</v>
      </c>
      <c r="I324" s="15">
        <f t="shared" si="13"/>
        <v>6800</v>
      </c>
    </row>
    <row r="325" spans="1:9" x14ac:dyDescent="0.25">
      <c r="A325" s="12">
        <v>322</v>
      </c>
      <c r="B325" s="6">
        <v>6</v>
      </c>
      <c r="C325" s="13" t="s">
        <v>5</v>
      </c>
      <c r="D325" s="8" t="s">
        <v>10</v>
      </c>
      <c r="E325" s="13" t="s">
        <v>8</v>
      </c>
      <c r="F325" s="10">
        <v>250</v>
      </c>
      <c r="G325" s="14">
        <v>33</v>
      </c>
      <c r="H325" s="10">
        <f t="shared" ref="H325:H388" si="14">IF(G325&lt;3,F325*0.1,IF(G325&lt;8,F325*0.125,F325*0.15))</f>
        <v>37.5</v>
      </c>
      <c r="I325" s="15">
        <f t="shared" ref="I325:I388" si="15">(F325-H325)*G325</f>
        <v>7012.5</v>
      </c>
    </row>
    <row r="326" spans="1:9" x14ac:dyDescent="0.25">
      <c r="A326" s="12">
        <v>323</v>
      </c>
      <c r="B326" s="6">
        <v>6</v>
      </c>
      <c r="C326" s="13" t="s">
        <v>6</v>
      </c>
      <c r="D326" s="8" t="s">
        <v>11</v>
      </c>
      <c r="E326" s="13" t="s">
        <v>8</v>
      </c>
      <c r="F326" s="10">
        <v>250</v>
      </c>
      <c r="G326" s="14">
        <v>3</v>
      </c>
      <c r="H326" s="10">
        <f t="shared" si="14"/>
        <v>31.25</v>
      </c>
      <c r="I326" s="15">
        <f t="shared" si="15"/>
        <v>656.25</v>
      </c>
    </row>
    <row r="327" spans="1:9" x14ac:dyDescent="0.25">
      <c r="A327" s="12">
        <v>324</v>
      </c>
      <c r="B327" s="6">
        <v>6</v>
      </c>
      <c r="C327" s="13" t="s">
        <v>7</v>
      </c>
      <c r="D327" s="8" t="s">
        <v>11</v>
      </c>
      <c r="E327" s="13" t="s">
        <v>8</v>
      </c>
      <c r="F327" s="10">
        <v>250</v>
      </c>
      <c r="G327" s="14">
        <v>63</v>
      </c>
      <c r="H327" s="10">
        <f t="shared" si="14"/>
        <v>37.5</v>
      </c>
      <c r="I327" s="15">
        <f t="shared" si="15"/>
        <v>13387.5</v>
      </c>
    </row>
    <row r="328" spans="1:9" x14ac:dyDescent="0.25">
      <c r="A328" s="12">
        <v>325</v>
      </c>
      <c r="B328" s="6">
        <v>6</v>
      </c>
      <c r="C328" s="13" t="s">
        <v>5</v>
      </c>
      <c r="D328" s="8" t="s">
        <v>10</v>
      </c>
      <c r="E328" s="13" t="s">
        <v>8</v>
      </c>
      <c r="F328" s="10">
        <v>250</v>
      </c>
      <c r="G328" s="14">
        <v>3</v>
      </c>
      <c r="H328" s="10">
        <f t="shared" si="14"/>
        <v>31.25</v>
      </c>
      <c r="I328" s="15">
        <f t="shared" si="15"/>
        <v>656.25</v>
      </c>
    </row>
    <row r="329" spans="1:9" x14ac:dyDescent="0.25">
      <c r="A329" s="12">
        <v>326</v>
      </c>
      <c r="B329" s="6">
        <v>6</v>
      </c>
      <c r="C329" s="13" t="s">
        <v>6</v>
      </c>
      <c r="D329" s="8" t="s">
        <v>11</v>
      </c>
      <c r="E329" s="13" t="s">
        <v>8</v>
      </c>
      <c r="F329" s="10">
        <v>250</v>
      </c>
      <c r="G329" s="14">
        <v>23</v>
      </c>
      <c r="H329" s="10">
        <f t="shared" si="14"/>
        <v>37.5</v>
      </c>
      <c r="I329" s="15">
        <f t="shared" si="15"/>
        <v>4887.5</v>
      </c>
    </row>
    <row r="330" spans="1:9" x14ac:dyDescent="0.25">
      <c r="A330" s="12">
        <v>327</v>
      </c>
      <c r="B330" s="6">
        <v>7</v>
      </c>
      <c r="C330" s="13" t="s">
        <v>7</v>
      </c>
      <c r="D330" s="8" t="s">
        <v>12</v>
      </c>
      <c r="E330" s="13" t="s">
        <v>8</v>
      </c>
      <c r="F330" s="10">
        <v>250</v>
      </c>
      <c r="G330" s="14">
        <v>65</v>
      </c>
      <c r="H330" s="10">
        <f t="shared" si="14"/>
        <v>37.5</v>
      </c>
      <c r="I330" s="15">
        <f t="shared" si="15"/>
        <v>13812.5</v>
      </c>
    </row>
    <row r="331" spans="1:9" x14ac:dyDescent="0.25">
      <c r="A331" s="12">
        <v>328</v>
      </c>
      <c r="B331" s="6">
        <v>7</v>
      </c>
      <c r="C331" s="13" t="s">
        <v>5</v>
      </c>
      <c r="D331" s="8" t="s">
        <v>10</v>
      </c>
      <c r="E331" s="13" t="s">
        <v>8</v>
      </c>
      <c r="F331" s="10">
        <v>250</v>
      </c>
      <c r="G331" s="14">
        <v>3</v>
      </c>
      <c r="H331" s="10">
        <f t="shared" si="14"/>
        <v>31.25</v>
      </c>
      <c r="I331" s="15">
        <f t="shared" si="15"/>
        <v>656.25</v>
      </c>
    </row>
    <row r="332" spans="1:9" x14ac:dyDescent="0.25">
      <c r="A332" s="12">
        <v>329</v>
      </c>
      <c r="B332" s="6">
        <v>7</v>
      </c>
      <c r="C332" s="13" t="s">
        <v>6</v>
      </c>
      <c r="D332" s="8" t="s">
        <v>11</v>
      </c>
      <c r="E332" s="13" t="s">
        <v>8</v>
      </c>
      <c r="F332" s="10">
        <v>250</v>
      </c>
      <c r="G332" s="14">
        <v>2</v>
      </c>
      <c r="H332" s="10">
        <f t="shared" si="14"/>
        <v>25</v>
      </c>
      <c r="I332" s="15">
        <f t="shared" si="15"/>
        <v>450</v>
      </c>
    </row>
    <row r="333" spans="1:9" x14ac:dyDescent="0.25">
      <c r="A333" s="12">
        <v>330</v>
      </c>
      <c r="B333" s="6">
        <v>7</v>
      </c>
      <c r="C333" s="13" t="s">
        <v>7</v>
      </c>
      <c r="D333" s="8" t="s">
        <v>12</v>
      </c>
      <c r="E333" s="13" t="s">
        <v>8</v>
      </c>
      <c r="F333" s="10">
        <v>250</v>
      </c>
      <c r="G333" s="14">
        <v>3</v>
      </c>
      <c r="H333" s="10">
        <f t="shared" si="14"/>
        <v>31.25</v>
      </c>
      <c r="I333" s="15">
        <f t="shared" si="15"/>
        <v>656.25</v>
      </c>
    </row>
    <row r="334" spans="1:9" x14ac:dyDescent="0.25">
      <c r="A334" s="12">
        <v>331</v>
      </c>
      <c r="B334" s="6">
        <v>7</v>
      </c>
      <c r="C334" s="13" t="s">
        <v>5</v>
      </c>
      <c r="D334" s="8" t="s">
        <v>10</v>
      </c>
      <c r="E334" s="13" t="s">
        <v>8</v>
      </c>
      <c r="F334" s="10">
        <v>250</v>
      </c>
      <c r="G334" s="14">
        <v>35</v>
      </c>
      <c r="H334" s="10">
        <f t="shared" si="14"/>
        <v>37.5</v>
      </c>
      <c r="I334" s="15">
        <f t="shared" si="15"/>
        <v>7437.5</v>
      </c>
    </row>
    <row r="335" spans="1:9" x14ac:dyDescent="0.25">
      <c r="A335" s="12">
        <v>332</v>
      </c>
      <c r="B335" s="6">
        <v>7</v>
      </c>
      <c r="C335" s="13" t="s">
        <v>6</v>
      </c>
      <c r="D335" s="8" t="s">
        <v>11</v>
      </c>
      <c r="E335" s="13" t="s">
        <v>8</v>
      </c>
      <c r="F335" s="10">
        <v>250</v>
      </c>
      <c r="G335" s="14">
        <v>19</v>
      </c>
      <c r="H335" s="10">
        <f t="shared" si="14"/>
        <v>37.5</v>
      </c>
      <c r="I335" s="15">
        <f t="shared" si="15"/>
        <v>4037.5</v>
      </c>
    </row>
    <row r="336" spans="1:9" x14ac:dyDescent="0.25">
      <c r="A336" s="12">
        <v>333</v>
      </c>
      <c r="B336" s="6">
        <v>7</v>
      </c>
      <c r="C336" s="13" t="s">
        <v>7</v>
      </c>
      <c r="D336" s="8" t="s">
        <v>12</v>
      </c>
      <c r="E336" s="13" t="s">
        <v>8</v>
      </c>
      <c r="F336" s="10">
        <v>250</v>
      </c>
      <c r="G336" s="14">
        <v>25</v>
      </c>
      <c r="H336" s="10">
        <f t="shared" si="14"/>
        <v>37.5</v>
      </c>
      <c r="I336" s="15">
        <f t="shared" si="15"/>
        <v>5312.5</v>
      </c>
    </row>
    <row r="337" spans="1:9" x14ac:dyDescent="0.25">
      <c r="A337" s="12">
        <v>334</v>
      </c>
      <c r="B337" s="6">
        <v>7</v>
      </c>
      <c r="C337" s="13" t="s">
        <v>5</v>
      </c>
      <c r="D337" s="8" t="s">
        <v>10</v>
      </c>
      <c r="E337" s="13" t="s">
        <v>8</v>
      </c>
      <c r="F337" s="10">
        <v>250</v>
      </c>
      <c r="G337" s="14">
        <v>23</v>
      </c>
      <c r="H337" s="10">
        <f t="shared" si="14"/>
        <v>37.5</v>
      </c>
      <c r="I337" s="15">
        <f t="shared" si="15"/>
        <v>4887.5</v>
      </c>
    </row>
    <row r="338" spans="1:9" x14ac:dyDescent="0.25">
      <c r="A338" s="12">
        <v>335</v>
      </c>
      <c r="B338" s="6">
        <v>7</v>
      </c>
      <c r="C338" s="13" t="s">
        <v>6</v>
      </c>
      <c r="D338" s="8" t="s">
        <v>11</v>
      </c>
      <c r="E338" s="13" t="s">
        <v>8</v>
      </c>
      <c r="F338" s="10">
        <v>250</v>
      </c>
      <c r="G338" s="14">
        <v>8</v>
      </c>
      <c r="H338" s="10">
        <f t="shared" si="14"/>
        <v>37.5</v>
      </c>
      <c r="I338" s="15">
        <f t="shared" si="15"/>
        <v>1700</v>
      </c>
    </row>
    <row r="339" spans="1:9" x14ac:dyDescent="0.25">
      <c r="A339" s="12">
        <v>336</v>
      </c>
      <c r="B339" s="6">
        <v>7</v>
      </c>
      <c r="C339" s="13" t="s">
        <v>7</v>
      </c>
      <c r="D339" s="8" t="s">
        <v>12</v>
      </c>
      <c r="E339" s="13" t="s">
        <v>8</v>
      </c>
      <c r="F339" s="10">
        <v>250</v>
      </c>
      <c r="G339" s="14">
        <v>52</v>
      </c>
      <c r="H339" s="10">
        <f t="shared" si="14"/>
        <v>37.5</v>
      </c>
      <c r="I339" s="15">
        <f t="shared" si="15"/>
        <v>11050</v>
      </c>
    </row>
    <row r="340" spans="1:9" x14ac:dyDescent="0.25">
      <c r="A340" s="12">
        <v>337</v>
      </c>
      <c r="B340" s="6">
        <v>7</v>
      </c>
      <c r="C340" s="13" t="s">
        <v>5</v>
      </c>
      <c r="D340" s="8" t="s">
        <v>10</v>
      </c>
      <c r="E340" s="13" t="s">
        <v>8</v>
      </c>
      <c r="F340" s="10">
        <v>250</v>
      </c>
      <c r="G340" s="14">
        <v>2</v>
      </c>
      <c r="H340" s="10">
        <f t="shared" si="14"/>
        <v>25</v>
      </c>
      <c r="I340" s="15">
        <f t="shared" si="15"/>
        <v>450</v>
      </c>
    </row>
    <row r="341" spans="1:9" x14ac:dyDescent="0.25">
      <c r="A341" s="12">
        <v>338</v>
      </c>
      <c r="B341" s="6">
        <v>7</v>
      </c>
      <c r="C341" s="13" t="s">
        <v>6</v>
      </c>
      <c r="D341" s="8" t="s">
        <v>11</v>
      </c>
      <c r="E341" s="13" t="s">
        <v>8</v>
      </c>
      <c r="F341" s="10">
        <v>250</v>
      </c>
      <c r="G341" s="14">
        <v>4</v>
      </c>
      <c r="H341" s="10">
        <f t="shared" si="14"/>
        <v>31.25</v>
      </c>
      <c r="I341" s="15">
        <f t="shared" si="15"/>
        <v>875</v>
      </c>
    </row>
    <row r="342" spans="1:9" x14ac:dyDescent="0.25">
      <c r="A342" s="12">
        <v>339</v>
      </c>
      <c r="B342" s="6">
        <v>7</v>
      </c>
      <c r="C342" s="13" t="s">
        <v>7</v>
      </c>
      <c r="D342" s="8" t="s">
        <v>12</v>
      </c>
      <c r="E342" s="13" t="s">
        <v>8</v>
      </c>
      <c r="F342" s="10">
        <v>250</v>
      </c>
      <c r="G342" s="14">
        <v>7</v>
      </c>
      <c r="H342" s="10">
        <f t="shared" si="14"/>
        <v>31.25</v>
      </c>
      <c r="I342" s="15">
        <f t="shared" si="15"/>
        <v>1531.25</v>
      </c>
    </row>
    <row r="343" spans="1:9" x14ac:dyDescent="0.25">
      <c r="A343" s="12">
        <v>340</v>
      </c>
      <c r="B343" s="6">
        <v>7</v>
      </c>
      <c r="C343" s="13" t="s">
        <v>5</v>
      </c>
      <c r="D343" s="8" t="s">
        <v>10</v>
      </c>
      <c r="E343" s="13" t="s">
        <v>8</v>
      </c>
      <c r="F343" s="10">
        <v>250</v>
      </c>
      <c r="G343" s="14">
        <v>8</v>
      </c>
      <c r="H343" s="10">
        <f t="shared" si="14"/>
        <v>37.5</v>
      </c>
      <c r="I343" s="15">
        <f t="shared" si="15"/>
        <v>1700</v>
      </c>
    </row>
    <row r="344" spans="1:9" x14ac:dyDescent="0.25">
      <c r="A344" s="12">
        <v>341</v>
      </c>
      <c r="B344" s="6">
        <v>7</v>
      </c>
      <c r="C344" s="13" t="s">
        <v>6</v>
      </c>
      <c r="D344" s="8" t="s">
        <v>11</v>
      </c>
      <c r="E344" s="13" t="s">
        <v>8</v>
      </c>
      <c r="F344" s="10">
        <v>250</v>
      </c>
      <c r="G344" s="14">
        <v>4</v>
      </c>
      <c r="H344" s="10">
        <f t="shared" si="14"/>
        <v>31.25</v>
      </c>
      <c r="I344" s="15">
        <f t="shared" si="15"/>
        <v>875</v>
      </c>
    </row>
    <row r="345" spans="1:9" x14ac:dyDescent="0.25">
      <c r="A345" s="12">
        <v>342</v>
      </c>
      <c r="B345" s="6">
        <v>7</v>
      </c>
      <c r="C345" s="13" t="s">
        <v>7</v>
      </c>
      <c r="D345" s="8" t="s">
        <v>12</v>
      </c>
      <c r="E345" s="13" t="s">
        <v>8</v>
      </c>
      <c r="F345" s="10">
        <v>250</v>
      </c>
      <c r="G345" s="14">
        <v>32</v>
      </c>
      <c r="H345" s="10">
        <f t="shared" si="14"/>
        <v>37.5</v>
      </c>
      <c r="I345" s="15">
        <f t="shared" si="15"/>
        <v>6800</v>
      </c>
    </row>
    <row r="346" spans="1:9" x14ac:dyDescent="0.25">
      <c r="A346" s="12">
        <v>343</v>
      </c>
      <c r="B346" s="6">
        <v>7</v>
      </c>
      <c r="C346" s="13" t="s">
        <v>5</v>
      </c>
      <c r="D346" s="8" t="s">
        <v>10</v>
      </c>
      <c r="E346" s="13" t="s">
        <v>8</v>
      </c>
      <c r="F346" s="10">
        <v>250</v>
      </c>
      <c r="G346" s="14">
        <v>22</v>
      </c>
      <c r="H346" s="10">
        <f t="shared" si="14"/>
        <v>37.5</v>
      </c>
      <c r="I346" s="15">
        <f t="shared" si="15"/>
        <v>4675</v>
      </c>
    </row>
    <row r="347" spans="1:9" x14ac:dyDescent="0.25">
      <c r="A347" s="12">
        <v>344</v>
      </c>
      <c r="B347" s="6">
        <v>7</v>
      </c>
      <c r="C347" s="13" t="s">
        <v>6</v>
      </c>
      <c r="D347" s="8" t="s">
        <v>11</v>
      </c>
      <c r="E347" s="13" t="s">
        <v>8</v>
      </c>
      <c r="F347" s="10">
        <v>250</v>
      </c>
      <c r="G347" s="14">
        <v>16</v>
      </c>
      <c r="H347" s="10">
        <f t="shared" si="14"/>
        <v>37.5</v>
      </c>
      <c r="I347" s="15">
        <f t="shared" si="15"/>
        <v>3400</v>
      </c>
    </row>
    <row r="348" spans="1:9" x14ac:dyDescent="0.25">
      <c r="A348" s="12">
        <v>345</v>
      </c>
      <c r="B348" s="6">
        <v>7</v>
      </c>
      <c r="C348" s="13" t="s">
        <v>7</v>
      </c>
      <c r="D348" s="8" t="s">
        <v>12</v>
      </c>
      <c r="E348" s="13" t="s">
        <v>8</v>
      </c>
      <c r="F348" s="10">
        <v>250</v>
      </c>
      <c r="G348" s="14">
        <v>16</v>
      </c>
      <c r="H348" s="10">
        <f t="shared" si="14"/>
        <v>37.5</v>
      </c>
      <c r="I348" s="15">
        <f t="shared" si="15"/>
        <v>3400</v>
      </c>
    </row>
    <row r="349" spans="1:9" x14ac:dyDescent="0.25">
      <c r="A349" s="12">
        <v>346</v>
      </c>
      <c r="B349" s="6">
        <v>7</v>
      </c>
      <c r="C349" s="13" t="s">
        <v>5</v>
      </c>
      <c r="D349" s="8" t="s">
        <v>10</v>
      </c>
      <c r="E349" s="13" t="s">
        <v>8</v>
      </c>
      <c r="F349" s="10">
        <v>250</v>
      </c>
      <c r="G349" s="14">
        <v>19</v>
      </c>
      <c r="H349" s="10">
        <f t="shared" si="14"/>
        <v>37.5</v>
      </c>
      <c r="I349" s="15">
        <f t="shared" si="15"/>
        <v>4037.5</v>
      </c>
    </row>
    <row r="350" spans="1:9" x14ac:dyDescent="0.25">
      <c r="A350" s="12">
        <v>347</v>
      </c>
      <c r="B350" s="6">
        <v>7</v>
      </c>
      <c r="C350" s="13" t="s">
        <v>6</v>
      </c>
      <c r="D350" s="8" t="s">
        <v>11</v>
      </c>
      <c r="E350" s="13" t="s">
        <v>8</v>
      </c>
      <c r="F350" s="10">
        <v>250</v>
      </c>
      <c r="G350" s="14">
        <v>24</v>
      </c>
      <c r="H350" s="10">
        <f t="shared" si="14"/>
        <v>37.5</v>
      </c>
      <c r="I350" s="15">
        <f t="shared" si="15"/>
        <v>5100</v>
      </c>
    </row>
    <row r="351" spans="1:9" x14ac:dyDescent="0.25">
      <c r="A351" s="12">
        <v>348</v>
      </c>
      <c r="B351" s="6">
        <v>7</v>
      </c>
      <c r="C351" s="13" t="s">
        <v>7</v>
      </c>
      <c r="D351" s="8" t="s">
        <v>12</v>
      </c>
      <c r="E351" s="13" t="s">
        <v>8</v>
      </c>
      <c r="F351" s="10">
        <v>250</v>
      </c>
      <c r="G351" s="14">
        <v>21</v>
      </c>
      <c r="H351" s="10">
        <f t="shared" si="14"/>
        <v>37.5</v>
      </c>
      <c r="I351" s="15">
        <f t="shared" si="15"/>
        <v>4462.5</v>
      </c>
    </row>
    <row r="352" spans="1:9" x14ac:dyDescent="0.25">
      <c r="A352" s="12">
        <v>349</v>
      </c>
      <c r="B352" s="6">
        <v>7</v>
      </c>
      <c r="C352" s="13" t="s">
        <v>5</v>
      </c>
      <c r="D352" s="8" t="s">
        <v>10</v>
      </c>
      <c r="E352" s="13" t="s">
        <v>8</v>
      </c>
      <c r="F352" s="10">
        <v>250</v>
      </c>
      <c r="G352" s="14">
        <v>22</v>
      </c>
      <c r="H352" s="10">
        <f t="shared" si="14"/>
        <v>37.5</v>
      </c>
      <c r="I352" s="15">
        <f t="shared" si="15"/>
        <v>4675</v>
      </c>
    </row>
    <row r="353" spans="1:9" x14ac:dyDescent="0.25">
      <c r="A353" s="12">
        <v>350</v>
      </c>
      <c r="B353" s="6">
        <v>7</v>
      </c>
      <c r="C353" s="13" t="s">
        <v>6</v>
      </c>
      <c r="D353" s="8" t="s">
        <v>11</v>
      </c>
      <c r="E353" s="13" t="s">
        <v>8</v>
      </c>
      <c r="F353" s="10">
        <v>250</v>
      </c>
      <c r="G353" s="14">
        <v>24</v>
      </c>
      <c r="H353" s="10">
        <f t="shared" si="14"/>
        <v>37.5</v>
      </c>
      <c r="I353" s="15">
        <f t="shared" si="15"/>
        <v>5100</v>
      </c>
    </row>
    <row r="354" spans="1:9" x14ac:dyDescent="0.25">
      <c r="A354" s="12">
        <v>351</v>
      </c>
      <c r="B354" s="6">
        <v>7</v>
      </c>
      <c r="C354" s="13" t="s">
        <v>7</v>
      </c>
      <c r="D354" s="8" t="s">
        <v>12</v>
      </c>
      <c r="E354" s="13" t="s">
        <v>8</v>
      </c>
      <c r="F354" s="10">
        <v>250</v>
      </c>
      <c r="G354" s="14">
        <v>25</v>
      </c>
      <c r="H354" s="10">
        <f t="shared" si="14"/>
        <v>37.5</v>
      </c>
      <c r="I354" s="15">
        <f t="shared" si="15"/>
        <v>5312.5</v>
      </c>
    </row>
    <row r="355" spans="1:9" x14ac:dyDescent="0.25">
      <c r="A355" s="12">
        <v>352</v>
      </c>
      <c r="B355" s="6">
        <v>7</v>
      </c>
      <c r="C355" s="13" t="s">
        <v>5</v>
      </c>
      <c r="D355" s="8" t="s">
        <v>10</v>
      </c>
      <c r="E355" s="13" t="s">
        <v>8</v>
      </c>
      <c r="F355" s="10">
        <v>250</v>
      </c>
      <c r="G355" s="14">
        <v>21</v>
      </c>
      <c r="H355" s="10">
        <f t="shared" si="14"/>
        <v>37.5</v>
      </c>
      <c r="I355" s="15">
        <f t="shared" si="15"/>
        <v>4462.5</v>
      </c>
    </row>
    <row r="356" spans="1:9" x14ac:dyDescent="0.25">
      <c r="A356" s="12">
        <v>353</v>
      </c>
      <c r="B356" s="6">
        <v>7</v>
      </c>
      <c r="C356" s="13" t="s">
        <v>6</v>
      </c>
      <c r="D356" s="8" t="s">
        <v>11</v>
      </c>
      <c r="E356" s="13" t="s">
        <v>8</v>
      </c>
      <c r="F356" s="10">
        <v>250</v>
      </c>
      <c r="G356" s="14">
        <v>51</v>
      </c>
      <c r="H356" s="10">
        <f t="shared" si="14"/>
        <v>37.5</v>
      </c>
      <c r="I356" s="15">
        <f t="shared" si="15"/>
        <v>10837.5</v>
      </c>
    </row>
    <row r="357" spans="1:9" x14ac:dyDescent="0.25">
      <c r="A357" s="12">
        <v>354</v>
      </c>
      <c r="B357" s="6">
        <v>7</v>
      </c>
      <c r="C357" s="13" t="s">
        <v>7</v>
      </c>
      <c r="D357" s="8" t="s">
        <v>12</v>
      </c>
      <c r="E357" s="13" t="s">
        <v>8</v>
      </c>
      <c r="F357" s="10">
        <v>250</v>
      </c>
      <c r="G357" s="14">
        <v>11</v>
      </c>
      <c r="H357" s="10">
        <f t="shared" si="14"/>
        <v>37.5</v>
      </c>
      <c r="I357" s="15">
        <f t="shared" si="15"/>
        <v>2337.5</v>
      </c>
    </row>
    <row r="358" spans="1:9" x14ac:dyDescent="0.25">
      <c r="A358" s="12">
        <v>355</v>
      </c>
      <c r="B358" s="6">
        <v>7</v>
      </c>
      <c r="C358" s="13" t="s">
        <v>5</v>
      </c>
      <c r="D358" s="8" t="s">
        <v>10</v>
      </c>
      <c r="E358" s="13" t="s">
        <v>8</v>
      </c>
      <c r="F358" s="10">
        <v>250</v>
      </c>
      <c r="G358" s="14">
        <v>16</v>
      </c>
      <c r="H358" s="10">
        <f t="shared" si="14"/>
        <v>37.5</v>
      </c>
      <c r="I358" s="15">
        <f t="shared" si="15"/>
        <v>3400</v>
      </c>
    </row>
    <row r="359" spans="1:9" x14ac:dyDescent="0.25">
      <c r="A359" s="12">
        <v>356</v>
      </c>
      <c r="B359" s="6">
        <v>7</v>
      </c>
      <c r="C359" s="13" t="s">
        <v>6</v>
      </c>
      <c r="D359" s="8" t="s">
        <v>11</v>
      </c>
      <c r="E359" s="13" t="s">
        <v>8</v>
      </c>
      <c r="F359" s="10">
        <v>250</v>
      </c>
      <c r="G359" s="14">
        <v>16</v>
      </c>
      <c r="H359" s="10">
        <f t="shared" si="14"/>
        <v>37.5</v>
      </c>
      <c r="I359" s="15">
        <f t="shared" si="15"/>
        <v>3400</v>
      </c>
    </row>
    <row r="360" spans="1:9" x14ac:dyDescent="0.25">
      <c r="A360" s="12">
        <v>357</v>
      </c>
      <c r="B360" s="6">
        <v>7</v>
      </c>
      <c r="C360" s="13" t="s">
        <v>7</v>
      </c>
      <c r="D360" s="8" t="s">
        <v>12</v>
      </c>
      <c r="E360" s="13" t="s">
        <v>8</v>
      </c>
      <c r="F360" s="10">
        <v>250</v>
      </c>
      <c r="G360" s="14">
        <v>7</v>
      </c>
      <c r="H360" s="10">
        <f t="shared" si="14"/>
        <v>31.25</v>
      </c>
      <c r="I360" s="15">
        <f t="shared" si="15"/>
        <v>1531.25</v>
      </c>
    </row>
    <row r="361" spans="1:9" x14ac:dyDescent="0.25">
      <c r="A361" s="12">
        <v>358</v>
      </c>
      <c r="B361" s="6">
        <v>7</v>
      </c>
      <c r="C361" s="13" t="s">
        <v>5</v>
      </c>
      <c r="D361" s="8" t="s">
        <v>10</v>
      </c>
      <c r="E361" s="13" t="s">
        <v>8</v>
      </c>
      <c r="F361" s="10">
        <v>250</v>
      </c>
      <c r="G361" s="14">
        <v>2</v>
      </c>
      <c r="H361" s="10">
        <f t="shared" si="14"/>
        <v>25</v>
      </c>
      <c r="I361" s="15">
        <f t="shared" si="15"/>
        <v>450</v>
      </c>
    </row>
    <row r="362" spans="1:9" x14ac:dyDescent="0.25">
      <c r="A362" s="12">
        <v>359</v>
      </c>
      <c r="B362" s="6">
        <v>7</v>
      </c>
      <c r="C362" s="13" t="s">
        <v>6</v>
      </c>
      <c r="D362" s="8" t="s">
        <v>11</v>
      </c>
      <c r="E362" s="13" t="s">
        <v>8</v>
      </c>
      <c r="F362" s="10">
        <v>250</v>
      </c>
      <c r="G362" s="14">
        <v>4</v>
      </c>
      <c r="H362" s="10">
        <f t="shared" si="14"/>
        <v>31.25</v>
      </c>
      <c r="I362" s="15">
        <f t="shared" si="15"/>
        <v>875</v>
      </c>
    </row>
    <row r="363" spans="1:9" x14ac:dyDescent="0.25">
      <c r="A363" s="12">
        <v>360</v>
      </c>
      <c r="B363" s="6">
        <v>7</v>
      </c>
      <c r="C363" s="13" t="s">
        <v>7</v>
      </c>
      <c r="D363" s="8" t="s">
        <v>12</v>
      </c>
      <c r="E363" s="13" t="s">
        <v>8</v>
      </c>
      <c r="F363" s="10">
        <v>250</v>
      </c>
      <c r="G363" s="14">
        <v>7</v>
      </c>
      <c r="H363" s="10">
        <f t="shared" si="14"/>
        <v>31.25</v>
      </c>
      <c r="I363" s="15">
        <f t="shared" si="15"/>
        <v>1531.25</v>
      </c>
    </row>
    <row r="364" spans="1:9" x14ac:dyDescent="0.25">
      <c r="A364" s="12">
        <v>361</v>
      </c>
      <c r="B364" s="6">
        <v>7</v>
      </c>
      <c r="C364" s="13" t="s">
        <v>5</v>
      </c>
      <c r="D364" s="8" t="s">
        <v>10</v>
      </c>
      <c r="E364" s="13" t="s">
        <v>8</v>
      </c>
      <c r="F364" s="10">
        <v>250</v>
      </c>
      <c r="G364" s="14">
        <v>32</v>
      </c>
      <c r="H364" s="10">
        <f t="shared" si="14"/>
        <v>37.5</v>
      </c>
      <c r="I364" s="15">
        <f t="shared" si="15"/>
        <v>6800</v>
      </c>
    </row>
    <row r="365" spans="1:9" x14ac:dyDescent="0.25">
      <c r="A365" s="12">
        <v>362</v>
      </c>
      <c r="B365" s="6">
        <v>7</v>
      </c>
      <c r="C365" s="13" t="s">
        <v>6</v>
      </c>
      <c r="D365" s="8" t="s">
        <v>11</v>
      </c>
      <c r="E365" s="13" t="s">
        <v>8</v>
      </c>
      <c r="F365" s="10">
        <v>250</v>
      </c>
      <c r="G365" s="14">
        <v>33</v>
      </c>
      <c r="H365" s="10">
        <f t="shared" si="14"/>
        <v>37.5</v>
      </c>
      <c r="I365" s="15">
        <f t="shared" si="15"/>
        <v>7012.5</v>
      </c>
    </row>
    <row r="366" spans="1:9" x14ac:dyDescent="0.25">
      <c r="A366" s="12">
        <v>363</v>
      </c>
      <c r="B366" s="6">
        <v>7</v>
      </c>
      <c r="C366" s="13" t="s">
        <v>7</v>
      </c>
      <c r="D366" s="8" t="s">
        <v>12</v>
      </c>
      <c r="E366" s="13" t="s">
        <v>8</v>
      </c>
      <c r="F366" s="10">
        <v>250</v>
      </c>
      <c r="G366" s="14">
        <v>23</v>
      </c>
      <c r="H366" s="10">
        <f t="shared" si="14"/>
        <v>37.5</v>
      </c>
      <c r="I366" s="15">
        <f t="shared" si="15"/>
        <v>4887.5</v>
      </c>
    </row>
    <row r="367" spans="1:9" x14ac:dyDescent="0.25">
      <c r="A367" s="12">
        <v>364</v>
      </c>
      <c r="B367" s="6">
        <v>7</v>
      </c>
      <c r="C367" s="13" t="s">
        <v>5</v>
      </c>
      <c r="D367" s="8" t="s">
        <v>10</v>
      </c>
      <c r="E367" s="13" t="s">
        <v>8</v>
      </c>
      <c r="F367" s="10">
        <v>250</v>
      </c>
      <c r="G367" s="14">
        <v>65</v>
      </c>
      <c r="H367" s="10">
        <f t="shared" si="14"/>
        <v>37.5</v>
      </c>
      <c r="I367" s="15">
        <f t="shared" si="15"/>
        <v>13812.5</v>
      </c>
    </row>
    <row r="368" spans="1:9" x14ac:dyDescent="0.25">
      <c r="A368" s="12">
        <v>365</v>
      </c>
      <c r="B368" s="6">
        <v>7</v>
      </c>
      <c r="C368" s="13" t="s">
        <v>6</v>
      </c>
      <c r="D368" s="8" t="s">
        <v>11</v>
      </c>
      <c r="E368" s="13" t="s">
        <v>8</v>
      </c>
      <c r="F368" s="10">
        <v>250</v>
      </c>
      <c r="G368" s="14">
        <v>3</v>
      </c>
      <c r="H368" s="10">
        <f t="shared" si="14"/>
        <v>31.25</v>
      </c>
      <c r="I368" s="15">
        <f t="shared" si="15"/>
        <v>656.25</v>
      </c>
    </row>
    <row r="369" spans="1:9" x14ac:dyDescent="0.25">
      <c r="A369" s="12">
        <v>366</v>
      </c>
      <c r="B369" s="6">
        <v>7</v>
      </c>
      <c r="C369" s="13" t="s">
        <v>7</v>
      </c>
      <c r="D369" s="8" t="s">
        <v>12</v>
      </c>
      <c r="E369" s="13" t="s">
        <v>8</v>
      </c>
      <c r="F369" s="10">
        <v>250</v>
      </c>
      <c r="G369" s="14">
        <v>2</v>
      </c>
      <c r="H369" s="10">
        <f t="shared" si="14"/>
        <v>25</v>
      </c>
      <c r="I369" s="15">
        <f t="shared" si="15"/>
        <v>450</v>
      </c>
    </row>
    <row r="370" spans="1:9" x14ac:dyDescent="0.25">
      <c r="A370" s="12">
        <v>367</v>
      </c>
      <c r="B370" s="6">
        <v>7</v>
      </c>
      <c r="C370" s="13" t="s">
        <v>5</v>
      </c>
      <c r="D370" s="8" t="s">
        <v>10</v>
      </c>
      <c r="E370" s="13" t="s">
        <v>8</v>
      </c>
      <c r="F370" s="10">
        <v>250</v>
      </c>
      <c r="G370" s="14">
        <v>3</v>
      </c>
      <c r="H370" s="10">
        <f t="shared" si="14"/>
        <v>31.25</v>
      </c>
      <c r="I370" s="15">
        <f t="shared" si="15"/>
        <v>656.25</v>
      </c>
    </row>
    <row r="371" spans="1:9" x14ac:dyDescent="0.25">
      <c r="A371" s="12">
        <v>368</v>
      </c>
      <c r="B371" s="6">
        <v>7</v>
      </c>
      <c r="C371" s="13" t="s">
        <v>6</v>
      </c>
      <c r="D371" s="8" t="s">
        <v>11</v>
      </c>
      <c r="E371" s="13" t="s">
        <v>8</v>
      </c>
      <c r="F371" s="10">
        <v>250</v>
      </c>
      <c r="G371" s="14">
        <v>35</v>
      </c>
      <c r="H371" s="10">
        <f t="shared" si="14"/>
        <v>37.5</v>
      </c>
      <c r="I371" s="15">
        <f t="shared" si="15"/>
        <v>7437.5</v>
      </c>
    </row>
    <row r="372" spans="1:9" x14ac:dyDescent="0.25">
      <c r="A372" s="12">
        <v>369</v>
      </c>
      <c r="B372" s="6">
        <v>7</v>
      </c>
      <c r="C372" s="13" t="s">
        <v>7</v>
      </c>
      <c r="D372" s="8" t="s">
        <v>12</v>
      </c>
      <c r="E372" s="13" t="s">
        <v>8</v>
      </c>
      <c r="F372" s="10">
        <v>250</v>
      </c>
      <c r="G372" s="14">
        <v>19</v>
      </c>
      <c r="H372" s="10">
        <f t="shared" si="14"/>
        <v>37.5</v>
      </c>
      <c r="I372" s="15">
        <f t="shared" si="15"/>
        <v>4037.5</v>
      </c>
    </row>
    <row r="373" spans="1:9" x14ac:dyDescent="0.25">
      <c r="A373" s="12">
        <v>370</v>
      </c>
      <c r="B373" s="6">
        <v>7</v>
      </c>
      <c r="C373" s="13" t="s">
        <v>5</v>
      </c>
      <c r="D373" s="8" t="s">
        <v>10</v>
      </c>
      <c r="E373" s="13" t="s">
        <v>8</v>
      </c>
      <c r="F373" s="10">
        <v>250</v>
      </c>
      <c r="G373" s="14">
        <v>25</v>
      </c>
      <c r="H373" s="10">
        <f t="shared" si="14"/>
        <v>37.5</v>
      </c>
      <c r="I373" s="15">
        <f t="shared" si="15"/>
        <v>5312.5</v>
      </c>
    </row>
    <row r="374" spans="1:9" x14ac:dyDescent="0.25">
      <c r="A374" s="12">
        <v>371</v>
      </c>
      <c r="B374" s="6">
        <v>7</v>
      </c>
      <c r="C374" s="13" t="s">
        <v>6</v>
      </c>
      <c r="D374" s="8" t="s">
        <v>11</v>
      </c>
      <c r="E374" s="13" t="s">
        <v>8</v>
      </c>
      <c r="F374" s="10">
        <v>250</v>
      </c>
      <c r="G374" s="14">
        <v>23</v>
      </c>
      <c r="H374" s="10">
        <f t="shared" si="14"/>
        <v>37.5</v>
      </c>
      <c r="I374" s="15">
        <f t="shared" si="15"/>
        <v>4887.5</v>
      </c>
    </row>
    <row r="375" spans="1:9" x14ac:dyDescent="0.25">
      <c r="A375" s="12">
        <v>372</v>
      </c>
      <c r="B375" s="6">
        <v>7</v>
      </c>
      <c r="C375" s="13" t="s">
        <v>7</v>
      </c>
      <c r="D375" s="8" t="s">
        <v>12</v>
      </c>
      <c r="E375" s="13" t="s">
        <v>8</v>
      </c>
      <c r="F375" s="10">
        <v>250</v>
      </c>
      <c r="G375" s="14">
        <v>8</v>
      </c>
      <c r="H375" s="10">
        <f t="shared" si="14"/>
        <v>37.5</v>
      </c>
      <c r="I375" s="15">
        <f t="shared" si="15"/>
        <v>1700</v>
      </c>
    </row>
    <row r="376" spans="1:9" x14ac:dyDescent="0.25">
      <c r="A376" s="12">
        <v>373</v>
      </c>
      <c r="B376" s="6">
        <v>7</v>
      </c>
      <c r="C376" s="13" t="s">
        <v>5</v>
      </c>
      <c r="D376" s="8" t="s">
        <v>10</v>
      </c>
      <c r="E376" s="13" t="s">
        <v>8</v>
      </c>
      <c r="F376" s="10">
        <v>250</v>
      </c>
      <c r="G376" s="14">
        <v>52</v>
      </c>
      <c r="H376" s="10">
        <f t="shared" si="14"/>
        <v>37.5</v>
      </c>
      <c r="I376" s="15">
        <f t="shared" si="15"/>
        <v>11050</v>
      </c>
    </row>
    <row r="377" spans="1:9" x14ac:dyDescent="0.25">
      <c r="A377" s="12">
        <v>374</v>
      </c>
      <c r="B377" s="6">
        <v>7</v>
      </c>
      <c r="C377" s="13" t="s">
        <v>6</v>
      </c>
      <c r="D377" s="8" t="s">
        <v>11</v>
      </c>
      <c r="E377" s="13" t="s">
        <v>8</v>
      </c>
      <c r="F377" s="10">
        <v>250</v>
      </c>
      <c r="G377" s="14">
        <v>2</v>
      </c>
      <c r="H377" s="10">
        <f t="shared" si="14"/>
        <v>25</v>
      </c>
      <c r="I377" s="15">
        <f t="shared" si="15"/>
        <v>450</v>
      </c>
    </row>
    <row r="378" spans="1:9" x14ac:dyDescent="0.25">
      <c r="A378" s="12">
        <v>375</v>
      </c>
      <c r="B378" s="6">
        <v>7</v>
      </c>
      <c r="C378" s="13" t="s">
        <v>7</v>
      </c>
      <c r="D378" s="8" t="s">
        <v>12</v>
      </c>
      <c r="E378" s="13" t="s">
        <v>8</v>
      </c>
      <c r="F378" s="10">
        <v>250</v>
      </c>
      <c r="G378" s="14">
        <v>4</v>
      </c>
      <c r="H378" s="10">
        <f t="shared" si="14"/>
        <v>31.25</v>
      </c>
      <c r="I378" s="15">
        <f t="shared" si="15"/>
        <v>875</v>
      </c>
    </row>
    <row r="379" spans="1:9" x14ac:dyDescent="0.25">
      <c r="A379" s="12">
        <v>376</v>
      </c>
      <c r="B379" s="6">
        <v>7</v>
      </c>
      <c r="C379" s="13" t="s">
        <v>5</v>
      </c>
      <c r="D379" s="8" t="s">
        <v>10</v>
      </c>
      <c r="E379" s="13" t="s">
        <v>8</v>
      </c>
      <c r="F379" s="10">
        <v>250</v>
      </c>
      <c r="G379" s="14">
        <v>7</v>
      </c>
      <c r="H379" s="10">
        <f t="shared" si="14"/>
        <v>31.25</v>
      </c>
      <c r="I379" s="15">
        <f t="shared" si="15"/>
        <v>1531.25</v>
      </c>
    </row>
    <row r="380" spans="1:9" x14ac:dyDescent="0.25">
      <c r="A380" s="12">
        <v>377</v>
      </c>
      <c r="B380" s="6">
        <v>7</v>
      </c>
      <c r="C380" s="13" t="s">
        <v>6</v>
      </c>
      <c r="D380" s="8" t="s">
        <v>11</v>
      </c>
      <c r="E380" s="13" t="s">
        <v>8</v>
      </c>
      <c r="F380" s="10">
        <v>250</v>
      </c>
      <c r="G380" s="14">
        <v>8</v>
      </c>
      <c r="H380" s="10">
        <f t="shared" si="14"/>
        <v>37.5</v>
      </c>
      <c r="I380" s="15">
        <f t="shared" si="15"/>
        <v>1700</v>
      </c>
    </row>
    <row r="381" spans="1:9" x14ac:dyDescent="0.25">
      <c r="A381" s="12">
        <v>378</v>
      </c>
      <c r="B381" s="6">
        <v>7</v>
      </c>
      <c r="C381" s="13" t="s">
        <v>7</v>
      </c>
      <c r="D381" s="8" t="s">
        <v>12</v>
      </c>
      <c r="E381" s="13" t="s">
        <v>8</v>
      </c>
      <c r="F381" s="10">
        <v>250</v>
      </c>
      <c r="G381" s="14">
        <v>4</v>
      </c>
      <c r="H381" s="10">
        <f t="shared" si="14"/>
        <v>31.25</v>
      </c>
      <c r="I381" s="15">
        <f t="shared" si="15"/>
        <v>875</v>
      </c>
    </row>
    <row r="382" spans="1:9" x14ac:dyDescent="0.25">
      <c r="A382" s="12">
        <v>379</v>
      </c>
      <c r="B382" s="6">
        <v>8</v>
      </c>
      <c r="C382" s="13" t="s">
        <v>5</v>
      </c>
      <c r="D382" s="8" t="s">
        <v>12</v>
      </c>
      <c r="E382" s="13" t="s">
        <v>8</v>
      </c>
      <c r="F382" s="10">
        <v>250</v>
      </c>
      <c r="G382" s="14">
        <v>32</v>
      </c>
      <c r="H382" s="10">
        <f t="shared" si="14"/>
        <v>37.5</v>
      </c>
      <c r="I382" s="15">
        <f t="shared" si="15"/>
        <v>6800</v>
      </c>
    </row>
    <row r="383" spans="1:9" x14ac:dyDescent="0.25">
      <c r="A383" s="12">
        <v>380</v>
      </c>
      <c r="B383" s="6">
        <v>8</v>
      </c>
      <c r="C383" s="13" t="s">
        <v>6</v>
      </c>
      <c r="D383" s="8" t="s">
        <v>10</v>
      </c>
      <c r="E383" s="13" t="s">
        <v>8</v>
      </c>
      <c r="F383" s="10">
        <v>250</v>
      </c>
      <c r="G383" s="14">
        <v>22</v>
      </c>
      <c r="H383" s="10">
        <f t="shared" si="14"/>
        <v>37.5</v>
      </c>
      <c r="I383" s="15">
        <f t="shared" si="15"/>
        <v>4675</v>
      </c>
    </row>
    <row r="384" spans="1:9" x14ac:dyDescent="0.25">
      <c r="A384" s="12">
        <v>381</v>
      </c>
      <c r="B384" s="6">
        <v>8</v>
      </c>
      <c r="C384" s="13" t="s">
        <v>7</v>
      </c>
      <c r="D384" s="8" t="s">
        <v>11</v>
      </c>
      <c r="E384" s="13" t="s">
        <v>8</v>
      </c>
      <c r="F384" s="10">
        <v>250</v>
      </c>
      <c r="G384" s="14">
        <v>16</v>
      </c>
      <c r="H384" s="10">
        <f t="shared" si="14"/>
        <v>37.5</v>
      </c>
      <c r="I384" s="15">
        <f t="shared" si="15"/>
        <v>3400</v>
      </c>
    </row>
    <row r="385" spans="1:9" x14ac:dyDescent="0.25">
      <c r="A385" s="12">
        <v>382</v>
      </c>
      <c r="B385" s="6">
        <v>8</v>
      </c>
      <c r="C385" s="13" t="s">
        <v>5</v>
      </c>
      <c r="D385" s="8" t="s">
        <v>10</v>
      </c>
      <c r="E385" s="13" t="s">
        <v>8</v>
      </c>
      <c r="F385" s="10">
        <v>250</v>
      </c>
      <c r="G385" s="14">
        <v>16</v>
      </c>
      <c r="H385" s="10">
        <f t="shared" si="14"/>
        <v>37.5</v>
      </c>
      <c r="I385" s="15">
        <f t="shared" si="15"/>
        <v>3400</v>
      </c>
    </row>
    <row r="386" spans="1:9" x14ac:dyDescent="0.25">
      <c r="A386" s="12">
        <v>383</v>
      </c>
      <c r="B386" s="6">
        <v>8</v>
      </c>
      <c r="C386" s="13" t="s">
        <v>6</v>
      </c>
      <c r="D386" s="8" t="s">
        <v>11</v>
      </c>
      <c r="E386" s="13" t="s">
        <v>8</v>
      </c>
      <c r="F386" s="10">
        <v>250</v>
      </c>
      <c r="G386" s="14">
        <v>19</v>
      </c>
      <c r="H386" s="10">
        <f t="shared" si="14"/>
        <v>37.5</v>
      </c>
      <c r="I386" s="15">
        <f t="shared" si="15"/>
        <v>4037.5</v>
      </c>
    </row>
    <row r="387" spans="1:9" x14ac:dyDescent="0.25">
      <c r="A387" s="12">
        <v>384</v>
      </c>
      <c r="B387" s="6">
        <v>8</v>
      </c>
      <c r="C387" s="13" t="s">
        <v>7</v>
      </c>
      <c r="D387" s="8" t="s">
        <v>12</v>
      </c>
      <c r="E387" s="13" t="s">
        <v>8</v>
      </c>
      <c r="F387" s="10">
        <v>250</v>
      </c>
      <c r="G387" s="14">
        <v>24</v>
      </c>
      <c r="H387" s="10">
        <f t="shared" si="14"/>
        <v>37.5</v>
      </c>
      <c r="I387" s="15">
        <f t="shared" si="15"/>
        <v>5100</v>
      </c>
    </row>
    <row r="388" spans="1:9" x14ac:dyDescent="0.25">
      <c r="A388" s="12">
        <v>385</v>
      </c>
      <c r="B388" s="6">
        <v>8</v>
      </c>
      <c r="C388" s="13" t="s">
        <v>5</v>
      </c>
      <c r="D388" s="8" t="s">
        <v>10</v>
      </c>
      <c r="E388" s="13" t="s">
        <v>8</v>
      </c>
      <c r="F388" s="10">
        <v>250</v>
      </c>
      <c r="G388" s="14">
        <v>21</v>
      </c>
      <c r="H388" s="10">
        <f t="shared" si="14"/>
        <v>37.5</v>
      </c>
      <c r="I388" s="15">
        <f t="shared" si="15"/>
        <v>4462.5</v>
      </c>
    </row>
    <row r="389" spans="1:9" x14ac:dyDescent="0.25">
      <c r="A389" s="12">
        <v>386</v>
      </c>
      <c r="B389" s="6">
        <v>8</v>
      </c>
      <c r="C389" s="13" t="s">
        <v>6</v>
      </c>
      <c r="D389" s="8" t="s">
        <v>11</v>
      </c>
      <c r="E389" s="13" t="s">
        <v>8</v>
      </c>
      <c r="F389" s="10">
        <v>250</v>
      </c>
      <c r="G389" s="14">
        <v>22</v>
      </c>
      <c r="H389" s="10">
        <f t="shared" ref="H389:H452" si="16">IF(G389&lt;3,F389*0.1,IF(G389&lt;8,F389*0.125,F389*0.15))</f>
        <v>37.5</v>
      </c>
      <c r="I389" s="15">
        <f t="shared" ref="I389:I452" si="17">(F389-H389)*G389</f>
        <v>4675</v>
      </c>
    </row>
    <row r="390" spans="1:9" x14ac:dyDescent="0.25">
      <c r="A390" s="12">
        <v>387</v>
      </c>
      <c r="B390" s="6">
        <v>8</v>
      </c>
      <c r="C390" s="13" t="s">
        <v>7</v>
      </c>
      <c r="D390" s="8" t="s">
        <v>12</v>
      </c>
      <c r="E390" s="13" t="s">
        <v>8</v>
      </c>
      <c r="F390" s="10">
        <v>250</v>
      </c>
      <c r="G390" s="14">
        <v>24</v>
      </c>
      <c r="H390" s="10">
        <f t="shared" si="16"/>
        <v>37.5</v>
      </c>
      <c r="I390" s="15">
        <f t="shared" si="17"/>
        <v>5100</v>
      </c>
    </row>
    <row r="391" spans="1:9" x14ac:dyDescent="0.25">
      <c r="A391" s="12">
        <v>388</v>
      </c>
      <c r="B391" s="6">
        <v>8</v>
      </c>
      <c r="C391" s="13" t="s">
        <v>5</v>
      </c>
      <c r="D391" s="8" t="s">
        <v>10</v>
      </c>
      <c r="E391" s="13" t="s">
        <v>8</v>
      </c>
      <c r="F391" s="10">
        <v>250</v>
      </c>
      <c r="G391" s="14">
        <v>25</v>
      </c>
      <c r="H391" s="10">
        <f t="shared" si="16"/>
        <v>37.5</v>
      </c>
      <c r="I391" s="15">
        <f t="shared" si="17"/>
        <v>5312.5</v>
      </c>
    </row>
    <row r="392" spans="1:9" x14ac:dyDescent="0.25">
      <c r="A392" s="12">
        <v>389</v>
      </c>
      <c r="B392" s="6">
        <v>8</v>
      </c>
      <c r="C392" s="13" t="s">
        <v>6</v>
      </c>
      <c r="D392" s="8" t="s">
        <v>11</v>
      </c>
      <c r="E392" s="13" t="s">
        <v>8</v>
      </c>
      <c r="F392" s="10">
        <v>250</v>
      </c>
      <c r="G392" s="14">
        <v>21</v>
      </c>
      <c r="H392" s="10">
        <f t="shared" si="16"/>
        <v>37.5</v>
      </c>
      <c r="I392" s="15">
        <f t="shared" si="17"/>
        <v>4462.5</v>
      </c>
    </row>
    <row r="393" spans="1:9" x14ac:dyDescent="0.25">
      <c r="A393" s="12">
        <v>390</v>
      </c>
      <c r="B393" s="6">
        <v>8</v>
      </c>
      <c r="C393" s="13" t="s">
        <v>7</v>
      </c>
      <c r="D393" s="8" t="s">
        <v>12</v>
      </c>
      <c r="E393" s="13" t="s">
        <v>8</v>
      </c>
      <c r="F393" s="10">
        <v>250</v>
      </c>
      <c r="G393" s="14">
        <v>51</v>
      </c>
      <c r="H393" s="10">
        <f t="shared" si="16"/>
        <v>37.5</v>
      </c>
      <c r="I393" s="15">
        <f t="shared" si="17"/>
        <v>10837.5</v>
      </c>
    </row>
    <row r="394" spans="1:9" x14ac:dyDescent="0.25">
      <c r="A394" s="12">
        <v>391</v>
      </c>
      <c r="B394" s="6">
        <v>8</v>
      </c>
      <c r="C394" s="13" t="s">
        <v>5</v>
      </c>
      <c r="D394" s="8" t="s">
        <v>10</v>
      </c>
      <c r="E394" s="13" t="s">
        <v>8</v>
      </c>
      <c r="F394" s="10">
        <v>250</v>
      </c>
      <c r="G394" s="14">
        <v>11</v>
      </c>
      <c r="H394" s="10">
        <f t="shared" si="16"/>
        <v>37.5</v>
      </c>
      <c r="I394" s="15">
        <f t="shared" si="17"/>
        <v>2337.5</v>
      </c>
    </row>
    <row r="395" spans="1:9" x14ac:dyDescent="0.25">
      <c r="A395" s="12">
        <v>392</v>
      </c>
      <c r="B395" s="6">
        <v>8</v>
      </c>
      <c r="C395" s="13" t="s">
        <v>6</v>
      </c>
      <c r="D395" s="8" t="s">
        <v>11</v>
      </c>
      <c r="E395" s="13" t="s">
        <v>8</v>
      </c>
      <c r="F395" s="10">
        <v>250</v>
      </c>
      <c r="G395" s="14">
        <v>16</v>
      </c>
      <c r="H395" s="10">
        <f t="shared" si="16"/>
        <v>37.5</v>
      </c>
      <c r="I395" s="15">
        <f t="shared" si="17"/>
        <v>3400</v>
      </c>
    </row>
    <row r="396" spans="1:9" x14ac:dyDescent="0.25">
      <c r="A396" s="12">
        <v>393</v>
      </c>
      <c r="B396" s="6">
        <v>8</v>
      </c>
      <c r="C396" s="13" t="s">
        <v>7</v>
      </c>
      <c r="D396" s="8" t="s">
        <v>12</v>
      </c>
      <c r="E396" s="13" t="s">
        <v>8</v>
      </c>
      <c r="F396" s="10">
        <v>250</v>
      </c>
      <c r="G396" s="14">
        <v>16</v>
      </c>
      <c r="H396" s="10">
        <f t="shared" si="16"/>
        <v>37.5</v>
      </c>
      <c r="I396" s="15">
        <f t="shared" si="17"/>
        <v>3400</v>
      </c>
    </row>
    <row r="397" spans="1:9" x14ac:dyDescent="0.25">
      <c r="A397" s="12">
        <v>394</v>
      </c>
      <c r="B397" s="6">
        <v>8</v>
      </c>
      <c r="C397" s="13" t="s">
        <v>5</v>
      </c>
      <c r="D397" s="8" t="s">
        <v>12</v>
      </c>
      <c r="E397" s="13" t="s">
        <v>8</v>
      </c>
      <c r="F397" s="10">
        <v>250</v>
      </c>
      <c r="G397" s="14">
        <v>7</v>
      </c>
      <c r="H397" s="10">
        <f t="shared" si="16"/>
        <v>31.25</v>
      </c>
      <c r="I397" s="15">
        <f t="shared" si="17"/>
        <v>1531.25</v>
      </c>
    </row>
    <row r="398" spans="1:9" x14ac:dyDescent="0.25">
      <c r="A398" s="12">
        <v>395</v>
      </c>
      <c r="B398" s="6">
        <v>8</v>
      </c>
      <c r="C398" s="13" t="s">
        <v>6</v>
      </c>
      <c r="D398" s="8" t="s">
        <v>11</v>
      </c>
      <c r="E398" s="13" t="s">
        <v>8</v>
      </c>
      <c r="F398" s="10">
        <v>250</v>
      </c>
      <c r="G398" s="14">
        <v>2</v>
      </c>
      <c r="H398" s="10">
        <f t="shared" si="16"/>
        <v>25</v>
      </c>
      <c r="I398" s="15">
        <f t="shared" si="17"/>
        <v>450</v>
      </c>
    </row>
    <row r="399" spans="1:9" x14ac:dyDescent="0.25">
      <c r="A399" s="12">
        <v>396</v>
      </c>
      <c r="B399" s="6">
        <v>8</v>
      </c>
      <c r="C399" s="13" t="s">
        <v>7</v>
      </c>
      <c r="D399" s="8" t="s">
        <v>12</v>
      </c>
      <c r="E399" s="13" t="s">
        <v>8</v>
      </c>
      <c r="F399" s="10">
        <v>250</v>
      </c>
      <c r="G399" s="14">
        <v>24</v>
      </c>
      <c r="H399" s="10">
        <f t="shared" si="16"/>
        <v>37.5</v>
      </c>
      <c r="I399" s="15">
        <f t="shared" si="17"/>
        <v>5100</v>
      </c>
    </row>
    <row r="400" spans="1:9" x14ac:dyDescent="0.25">
      <c r="A400" s="12">
        <v>397</v>
      </c>
      <c r="B400" s="6">
        <v>8</v>
      </c>
      <c r="C400" s="13" t="s">
        <v>5</v>
      </c>
      <c r="D400" s="8" t="s">
        <v>10</v>
      </c>
      <c r="E400" s="13" t="s">
        <v>8</v>
      </c>
      <c r="F400" s="10">
        <v>250</v>
      </c>
      <c r="G400" s="14">
        <v>21</v>
      </c>
      <c r="H400" s="10">
        <f t="shared" si="16"/>
        <v>37.5</v>
      </c>
      <c r="I400" s="15">
        <f t="shared" si="17"/>
        <v>4462.5</v>
      </c>
    </row>
    <row r="401" spans="1:9" x14ac:dyDescent="0.25">
      <c r="A401" s="12">
        <v>398</v>
      </c>
      <c r="B401" s="6">
        <v>8</v>
      </c>
      <c r="C401" s="13" t="s">
        <v>6</v>
      </c>
      <c r="D401" s="8" t="s">
        <v>11</v>
      </c>
      <c r="E401" s="13" t="s">
        <v>8</v>
      </c>
      <c r="F401" s="10">
        <v>250</v>
      </c>
      <c r="G401" s="14">
        <v>23</v>
      </c>
      <c r="H401" s="10">
        <f t="shared" si="16"/>
        <v>37.5</v>
      </c>
      <c r="I401" s="15">
        <f t="shared" si="17"/>
        <v>4887.5</v>
      </c>
    </row>
    <row r="402" spans="1:9" x14ac:dyDescent="0.25">
      <c r="A402" s="12">
        <v>399</v>
      </c>
      <c r="B402" s="6">
        <v>8</v>
      </c>
      <c r="C402" s="13" t="s">
        <v>7</v>
      </c>
      <c r="D402" s="8" t="s">
        <v>10</v>
      </c>
      <c r="E402" s="13" t="s">
        <v>8</v>
      </c>
      <c r="F402" s="10">
        <v>250</v>
      </c>
      <c r="G402" s="14">
        <v>24</v>
      </c>
      <c r="H402" s="10">
        <f t="shared" si="16"/>
        <v>37.5</v>
      </c>
      <c r="I402" s="15">
        <f t="shared" si="17"/>
        <v>5100</v>
      </c>
    </row>
    <row r="403" spans="1:9" x14ac:dyDescent="0.25">
      <c r="A403" s="12">
        <v>400</v>
      </c>
      <c r="B403" s="6">
        <v>8</v>
      </c>
      <c r="C403" s="13" t="s">
        <v>5</v>
      </c>
      <c r="D403" s="8" t="s">
        <v>11</v>
      </c>
      <c r="E403" s="13" t="s">
        <v>8</v>
      </c>
      <c r="F403" s="10">
        <v>250</v>
      </c>
      <c r="G403" s="14">
        <v>12</v>
      </c>
      <c r="H403" s="10">
        <f t="shared" si="16"/>
        <v>37.5</v>
      </c>
      <c r="I403" s="15">
        <f t="shared" si="17"/>
        <v>2550</v>
      </c>
    </row>
    <row r="404" spans="1:9" x14ac:dyDescent="0.25">
      <c r="A404" s="12">
        <v>401</v>
      </c>
      <c r="B404" s="6">
        <v>8</v>
      </c>
      <c r="C404" s="13" t="s">
        <v>6</v>
      </c>
      <c r="D404" s="8" t="s">
        <v>12</v>
      </c>
      <c r="E404" s="13" t="s">
        <v>8</v>
      </c>
      <c r="F404" s="10">
        <v>250</v>
      </c>
      <c r="G404" s="14">
        <v>24</v>
      </c>
      <c r="H404" s="10">
        <f t="shared" si="16"/>
        <v>37.5</v>
      </c>
      <c r="I404" s="15">
        <f t="shared" si="17"/>
        <v>5100</v>
      </c>
    </row>
    <row r="405" spans="1:9" x14ac:dyDescent="0.25">
      <c r="A405" s="12">
        <v>402</v>
      </c>
      <c r="B405" s="6">
        <v>8</v>
      </c>
      <c r="C405" s="13" t="s">
        <v>7</v>
      </c>
      <c r="D405" s="8" t="s">
        <v>12</v>
      </c>
      <c r="E405" s="13" t="s">
        <v>8</v>
      </c>
      <c r="F405" s="10">
        <v>250</v>
      </c>
      <c r="G405" s="14">
        <v>5</v>
      </c>
      <c r="H405" s="10">
        <f t="shared" si="16"/>
        <v>31.25</v>
      </c>
      <c r="I405" s="15">
        <f t="shared" si="17"/>
        <v>1093.75</v>
      </c>
    </row>
    <row r="406" spans="1:9" x14ac:dyDescent="0.25">
      <c r="A406" s="12">
        <v>403</v>
      </c>
      <c r="B406" s="6">
        <v>8</v>
      </c>
      <c r="C406" s="13" t="s">
        <v>5</v>
      </c>
      <c r="D406" s="8" t="s">
        <v>10</v>
      </c>
      <c r="E406" s="13" t="s">
        <v>8</v>
      </c>
      <c r="F406" s="10">
        <v>250</v>
      </c>
      <c r="G406" s="14">
        <v>3</v>
      </c>
      <c r="H406" s="10">
        <f t="shared" si="16"/>
        <v>31.25</v>
      </c>
      <c r="I406" s="15">
        <f t="shared" si="17"/>
        <v>656.25</v>
      </c>
    </row>
    <row r="407" spans="1:9" x14ac:dyDescent="0.25">
      <c r="A407" s="12">
        <v>404</v>
      </c>
      <c r="B407" s="6">
        <v>8</v>
      </c>
      <c r="C407" s="13" t="s">
        <v>6</v>
      </c>
      <c r="D407" s="8" t="s">
        <v>11</v>
      </c>
      <c r="E407" s="13" t="s">
        <v>8</v>
      </c>
      <c r="F407" s="10">
        <v>250</v>
      </c>
      <c r="G407" s="14">
        <v>6</v>
      </c>
      <c r="H407" s="10">
        <f t="shared" si="16"/>
        <v>31.25</v>
      </c>
      <c r="I407" s="15">
        <f t="shared" si="17"/>
        <v>1312.5</v>
      </c>
    </row>
    <row r="408" spans="1:9" x14ac:dyDescent="0.25">
      <c r="A408" s="12">
        <v>405</v>
      </c>
      <c r="B408" s="6">
        <v>8</v>
      </c>
      <c r="C408" s="13" t="s">
        <v>7</v>
      </c>
      <c r="D408" s="8" t="s">
        <v>12</v>
      </c>
      <c r="E408" s="13" t="s">
        <v>8</v>
      </c>
      <c r="F408" s="10">
        <v>250</v>
      </c>
      <c r="G408" s="14">
        <v>7</v>
      </c>
      <c r="H408" s="10">
        <f t="shared" si="16"/>
        <v>31.25</v>
      </c>
      <c r="I408" s="15">
        <f t="shared" si="17"/>
        <v>1531.25</v>
      </c>
    </row>
    <row r="409" spans="1:9" x14ac:dyDescent="0.25">
      <c r="A409" s="12">
        <v>406</v>
      </c>
      <c r="B409" s="6">
        <v>8</v>
      </c>
      <c r="C409" s="13" t="s">
        <v>5</v>
      </c>
      <c r="D409" s="8" t="s">
        <v>10</v>
      </c>
      <c r="E409" s="13" t="s">
        <v>8</v>
      </c>
      <c r="F409" s="10">
        <v>250</v>
      </c>
      <c r="G409" s="14">
        <v>3</v>
      </c>
      <c r="H409" s="10">
        <f t="shared" si="16"/>
        <v>31.25</v>
      </c>
      <c r="I409" s="15">
        <f t="shared" si="17"/>
        <v>656.25</v>
      </c>
    </row>
    <row r="410" spans="1:9" x14ac:dyDescent="0.25">
      <c r="A410" s="12">
        <v>407</v>
      </c>
      <c r="B410" s="6">
        <v>8</v>
      </c>
      <c r="C410" s="13" t="s">
        <v>6</v>
      </c>
      <c r="D410" s="8" t="s">
        <v>11</v>
      </c>
      <c r="E410" s="13" t="s">
        <v>8</v>
      </c>
      <c r="F410" s="10">
        <v>250</v>
      </c>
      <c r="G410" s="14">
        <v>6</v>
      </c>
      <c r="H410" s="10">
        <f t="shared" si="16"/>
        <v>31.25</v>
      </c>
      <c r="I410" s="15">
        <f t="shared" si="17"/>
        <v>1312.5</v>
      </c>
    </row>
    <row r="411" spans="1:9" x14ac:dyDescent="0.25">
      <c r="A411" s="12">
        <v>408</v>
      </c>
      <c r="B411" s="6">
        <v>8</v>
      </c>
      <c r="C411" s="13" t="s">
        <v>7</v>
      </c>
      <c r="D411" s="8" t="s">
        <v>12</v>
      </c>
      <c r="E411" s="13" t="s">
        <v>8</v>
      </c>
      <c r="F411" s="10">
        <v>250</v>
      </c>
      <c r="G411" s="14">
        <v>7</v>
      </c>
      <c r="H411" s="10">
        <f t="shared" si="16"/>
        <v>31.25</v>
      </c>
      <c r="I411" s="15">
        <f t="shared" si="17"/>
        <v>1531.25</v>
      </c>
    </row>
    <row r="412" spans="1:9" x14ac:dyDescent="0.25">
      <c r="A412" s="12">
        <v>409</v>
      </c>
      <c r="B412" s="6">
        <v>8</v>
      </c>
      <c r="C412" s="13" t="s">
        <v>5</v>
      </c>
      <c r="D412" s="8" t="s">
        <v>10</v>
      </c>
      <c r="E412" s="13" t="s">
        <v>8</v>
      </c>
      <c r="F412" s="10">
        <v>250</v>
      </c>
      <c r="G412" s="14">
        <v>6</v>
      </c>
      <c r="H412" s="10">
        <f t="shared" si="16"/>
        <v>31.25</v>
      </c>
      <c r="I412" s="15">
        <f t="shared" si="17"/>
        <v>1312.5</v>
      </c>
    </row>
    <row r="413" spans="1:9" x14ac:dyDescent="0.25">
      <c r="A413" s="12">
        <v>410</v>
      </c>
      <c r="B413" s="6">
        <v>8</v>
      </c>
      <c r="C413" s="13" t="s">
        <v>6</v>
      </c>
      <c r="D413" s="8" t="s">
        <v>11</v>
      </c>
      <c r="E413" s="13" t="s">
        <v>8</v>
      </c>
      <c r="F413" s="10">
        <v>250</v>
      </c>
      <c r="G413" s="14">
        <v>3</v>
      </c>
      <c r="H413" s="10">
        <f t="shared" si="16"/>
        <v>31.25</v>
      </c>
      <c r="I413" s="15">
        <f t="shared" si="17"/>
        <v>656.25</v>
      </c>
    </row>
    <row r="414" spans="1:9" x14ac:dyDescent="0.25">
      <c r="A414" s="12">
        <v>411</v>
      </c>
      <c r="B414" s="6">
        <v>8</v>
      </c>
      <c r="C414" s="13" t="s">
        <v>7</v>
      </c>
      <c r="D414" s="8" t="s">
        <v>12</v>
      </c>
      <c r="E414" s="13" t="s">
        <v>8</v>
      </c>
      <c r="F414" s="10">
        <v>250</v>
      </c>
      <c r="G414" s="14">
        <v>23</v>
      </c>
      <c r="H414" s="10">
        <f t="shared" si="16"/>
        <v>37.5</v>
      </c>
      <c r="I414" s="15">
        <f t="shared" si="17"/>
        <v>4887.5</v>
      </c>
    </row>
    <row r="415" spans="1:9" x14ac:dyDescent="0.25">
      <c r="A415" s="12">
        <v>412</v>
      </c>
      <c r="B415" s="6">
        <v>8</v>
      </c>
      <c r="C415" s="13" t="s">
        <v>5</v>
      </c>
      <c r="D415" s="8" t="s">
        <v>10</v>
      </c>
      <c r="E415" s="13" t="s">
        <v>8</v>
      </c>
      <c r="F415" s="10">
        <v>250</v>
      </c>
      <c r="G415" s="14">
        <v>32</v>
      </c>
      <c r="H415" s="10">
        <f t="shared" si="16"/>
        <v>37.5</v>
      </c>
      <c r="I415" s="15">
        <f t="shared" si="17"/>
        <v>6800</v>
      </c>
    </row>
    <row r="416" spans="1:9" x14ac:dyDescent="0.25">
      <c r="A416" s="12">
        <v>413</v>
      </c>
      <c r="B416" s="6">
        <v>8</v>
      </c>
      <c r="C416" s="13" t="s">
        <v>6</v>
      </c>
      <c r="D416" s="8" t="s">
        <v>11</v>
      </c>
      <c r="E416" s="13" t="s">
        <v>8</v>
      </c>
      <c r="F416" s="10">
        <v>250</v>
      </c>
      <c r="G416" s="14">
        <v>33</v>
      </c>
      <c r="H416" s="10">
        <f t="shared" si="16"/>
        <v>37.5</v>
      </c>
      <c r="I416" s="15">
        <f t="shared" si="17"/>
        <v>7012.5</v>
      </c>
    </row>
    <row r="417" spans="1:9" x14ac:dyDescent="0.25">
      <c r="A417" s="12">
        <v>414</v>
      </c>
      <c r="B417" s="6">
        <v>8</v>
      </c>
      <c r="C417" s="13" t="s">
        <v>7</v>
      </c>
      <c r="D417" s="8" t="s">
        <v>12</v>
      </c>
      <c r="E417" s="13" t="s">
        <v>8</v>
      </c>
      <c r="F417" s="10">
        <v>250</v>
      </c>
      <c r="G417" s="14">
        <v>3</v>
      </c>
      <c r="H417" s="10">
        <f t="shared" si="16"/>
        <v>31.25</v>
      </c>
      <c r="I417" s="15">
        <f t="shared" si="17"/>
        <v>656.25</v>
      </c>
    </row>
    <row r="418" spans="1:9" x14ac:dyDescent="0.25">
      <c r="A418" s="12">
        <v>415</v>
      </c>
      <c r="B418" s="6">
        <v>8</v>
      </c>
      <c r="C418" s="13" t="s">
        <v>5</v>
      </c>
      <c r="D418" s="8" t="s">
        <v>10</v>
      </c>
      <c r="E418" s="13" t="s">
        <v>8</v>
      </c>
      <c r="F418" s="10">
        <v>250</v>
      </c>
      <c r="G418" s="14">
        <v>63</v>
      </c>
      <c r="H418" s="10">
        <f t="shared" si="16"/>
        <v>37.5</v>
      </c>
      <c r="I418" s="15">
        <f t="shared" si="17"/>
        <v>13387.5</v>
      </c>
    </row>
    <row r="419" spans="1:9" x14ac:dyDescent="0.25">
      <c r="A419" s="12">
        <v>416</v>
      </c>
      <c r="B419" s="6">
        <v>8</v>
      </c>
      <c r="C419" s="13" t="s">
        <v>6</v>
      </c>
      <c r="D419" s="8" t="s">
        <v>11</v>
      </c>
      <c r="E419" s="13" t="s">
        <v>8</v>
      </c>
      <c r="F419" s="10">
        <v>250</v>
      </c>
      <c r="G419" s="14">
        <v>3</v>
      </c>
      <c r="H419" s="10">
        <f t="shared" si="16"/>
        <v>31.25</v>
      </c>
      <c r="I419" s="15">
        <f t="shared" si="17"/>
        <v>656.25</v>
      </c>
    </row>
    <row r="420" spans="1:9" x14ac:dyDescent="0.25">
      <c r="A420" s="12">
        <v>417</v>
      </c>
      <c r="B420" s="6">
        <v>8</v>
      </c>
      <c r="C420" s="13" t="s">
        <v>7</v>
      </c>
      <c r="D420" s="8" t="s">
        <v>10</v>
      </c>
      <c r="E420" s="13" t="s">
        <v>8</v>
      </c>
      <c r="F420" s="10">
        <v>250</v>
      </c>
      <c r="G420" s="14">
        <v>23</v>
      </c>
      <c r="H420" s="10">
        <f t="shared" si="16"/>
        <v>37.5</v>
      </c>
      <c r="I420" s="15">
        <f t="shared" si="17"/>
        <v>4887.5</v>
      </c>
    </row>
    <row r="421" spans="1:9" x14ac:dyDescent="0.25">
      <c r="A421" s="12">
        <v>418</v>
      </c>
      <c r="B421" s="6">
        <v>8</v>
      </c>
      <c r="C421" s="13" t="s">
        <v>5</v>
      </c>
      <c r="D421" s="8" t="s">
        <v>11</v>
      </c>
      <c r="E421" s="13" t="s">
        <v>8</v>
      </c>
      <c r="F421" s="10">
        <v>250</v>
      </c>
      <c r="G421" s="14">
        <v>65</v>
      </c>
      <c r="H421" s="10">
        <f t="shared" si="16"/>
        <v>37.5</v>
      </c>
      <c r="I421" s="15">
        <f t="shared" si="17"/>
        <v>13812.5</v>
      </c>
    </row>
    <row r="422" spans="1:9" x14ac:dyDescent="0.25">
      <c r="A422" s="12">
        <v>419</v>
      </c>
      <c r="B422" s="6">
        <v>8</v>
      </c>
      <c r="C422" s="13" t="s">
        <v>6</v>
      </c>
      <c r="D422" s="8" t="s">
        <v>12</v>
      </c>
      <c r="E422" s="13" t="s">
        <v>8</v>
      </c>
      <c r="F422" s="10">
        <v>250</v>
      </c>
      <c r="G422" s="14">
        <v>3</v>
      </c>
      <c r="H422" s="10">
        <f t="shared" si="16"/>
        <v>31.25</v>
      </c>
      <c r="I422" s="15">
        <f t="shared" si="17"/>
        <v>656.25</v>
      </c>
    </row>
    <row r="423" spans="1:9" x14ac:dyDescent="0.25">
      <c r="A423" s="12">
        <v>420</v>
      </c>
      <c r="B423" s="6">
        <v>8</v>
      </c>
      <c r="C423" s="13" t="s">
        <v>7</v>
      </c>
      <c r="D423" s="8" t="s">
        <v>10</v>
      </c>
      <c r="E423" s="13" t="s">
        <v>8</v>
      </c>
      <c r="F423" s="10">
        <v>250</v>
      </c>
      <c r="G423" s="14">
        <v>2</v>
      </c>
      <c r="H423" s="10">
        <f t="shared" si="16"/>
        <v>25</v>
      </c>
      <c r="I423" s="15">
        <f t="shared" si="17"/>
        <v>450</v>
      </c>
    </row>
    <row r="424" spans="1:9" x14ac:dyDescent="0.25">
      <c r="A424" s="12">
        <v>421</v>
      </c>
      <c r="B424" s="6">
        <v>8</v>
      </c>
      <c r="C424" s="13" t="s">
        <v>5</v>
      </c>
      <c r="D424" s="8" t="s">
        <v>11</v>
      </c>
      <c r="E424" s="13" t="s">
        <v>8</v>
      </c>
      <c r="F424" s="10">
        <v>250</v>
      </c>
      <c r="G424" s="14">
        <v>3</v>
      </c>
      <c r="H424" s="10">
        <f t="shared" si="16"/>
        <v>31.25</v>
      </c>
      <c r="I424" s="15">
        <f t="shared" si="17"/>
        <v>656.25</v>
      </c>
    </row>
    <row r="425" spans="1:9" x14ac:dyDescent="0.25">
      <c r="A425" s="12">
        <v>422</v>
      </c>
      <c r="B425" s="6">
        <v>9</v>
      </c>
      <c r="C425" s="13" t="s">
        <v>6</v>
      </c>
      <c r="D425" s="8" t="s">
        <v>11</v>
      </c>
      <c r="E425" s="13" t="s">
        <v>8</v>
      </c>
      <c r="F425" s="10">
        <v>250</v>
      </c>
      <c r="G425" s="14">
        <v>35</v>
      </c>
      <c r="H425" s="10">
        <f t="shared" si="16"/>
        <v>37.5</v>
      </c>
      <c r="I425" s="15">
        <f t="shared" si="17"/>
        <v>7437.5</v>
      </c>
    </row>
    <row r="426" spans="1:9" x14ac:dyDescent="0.25">
      <c r="A426" s="12">
        <v>423</v>
      </c>
      <c r="B426" s="6">
        <v>9</v>
      </c>
      <c r="C426" s="13" t="s">
        <v>7</v>
      </c>
      <c r="D426" s="8" t="s">
        <v>12</v>
      </c>
      <c r="E426" s="13" t="s">
        <v>8</v>
      </c>
      <c r="F426" s="10">
        <v>250</v>
      </c>
      <c r="G426" s="14">
        <v>19</v>
      </c>
      <c r="H426" s="10">
        <f t="shared" si="16"/>
        <v>37.5</v>
      </c>
      <c r="I426" s="15">
        <f t="shared" si="17"/>
        <v>4037.5</v>
      </c>
    </row>
    <row r="427" spans="1:9" x14ac:dyDescent="0.25">
      <c r="A427" s="12">
        <v>424</v>
      </c>
      <c r="B427" s="6">
        <v>9</v>
      </c>
      <c r="C427" s="13" t="s">
        <v>5</v>
      </c>
      <c r="D427" s="8" t="s">
        <v>10</v>
      </c>
      <c r="E427" s="13" t="s">
        <v>8</v>
      </c>
      <c r="F427" s="10">
        <v>250</v>
      </c>
      <c r="G427" s="14">
        <v>25</v>
      </c>
      <c r="H427" s="10">
        <f t="shared" si="16"/>
        <v>37.5</v>
      </c>
      <c r="I427" s="15">
        <f t="shared" si="17"/>
        <v>5312.5</v>
      </c>
    </row>
    <row r="428" spans="1:9" x14ac:dyDescent="0.25">
      <c r="A428" s="12">
        <v>425</v>
      </c>
      <c r="B428" s="6">
        <v>9</v>
      </c>
      <c r="C428" s="13" t="s">
        <v>6</v>
      </c>
      <c r="D428" s="8" t="s">
        <v>11</v>
      </c>
      <c r="E428" s="13" t="s">
        <v>8</v>
      </c>
      <c r="F428" s="10">
        <v>250</v>
      </c>
      <c r="G428" s="14">
        <v>23</v>
      </c>
      <c r="H428" s="10">
        <f t="shared" si="16"/>
        <v>37.5</v>
      </c>
      <c r="I428" s="15">
        <f t="shared" si="17"/>
        <v>4887.5</v>
      </c>
    </row>
    <row r="429" spans="1:9" x14ac:dyDescent="0.25">
      <c r="A429" s="12">
        <v>426</v>
      </c>
      <c r="B429" s="6">
        <v>9</v>
      </c>
      <c r="C429" s="13" t="s">
        <v>7</v>
      </c>
      <c r="D429" s="8" t="s">
        <v>12</v>
      </c>
      <c r="E429" s="13" t="s">
        <v>8</v>
      </c>
      <c r="F429" s="10">
        <v>250</v>
      </c>
      <c r="G429" s="14">
        <v>8</v>
      </c>
      <c r="H429" s="10">
        <f t="shared" si="16"/>
        <v>37.5</v>
      </c>
      <c r="I429" s="15">
        <f t="shared" si="17"/>
        <v>1700</v>
      </c>
    </row>
    <row r="430" spans="1:9" x14ac:dyDescent="0.25">
      <c r="A430" s="12">
        <v>427</v>
      </c>
      <c r="B430" s="6">
        <v>9</v>
      </c>
      <c r="C430" s="13" t="s">
        <v>5</v>
      </c>
      <c r="D430" s="8" t="s">
        <v>12</v>
      </c>
      <c r="E430" s="13" t="s">
        <v>8</v>
      </c>
      <c r="F430" s="10">
        <v>250</v>
      </c>
      <c r="G430" s="14">
        <v>52</v>
      </c>
      <c r="H430" s="10">
        <f t="shared" si="16"/>
        <v>37.5</v>
      </c>
      <c r="I430" s="15">
        <f t="shared" si="17"/>
        <v>11050</v>
      </c>
    </row>
    <row r="431" spans="1:9" x14ac:dyDescent="0.25">
      <c r="A431" s="12">
        <v>428</v>
      </c>
      <c r="B431" s="6">
        <v>9</v>
      </c>
      <c r="C431" s="13" t="s">
        <v>6</v>
      </c>
      <c r="D431" s="8" t="s">
        <v>10</v>
      </c>
      <c r="E431" s="13" t="s">
        <v>8</v>
      </c>
      <c r="F431" s="10">
        <v>250</v>
      </c>
      <c r="G431" s="14">
        <v>2</v>
      </c>
      <c r="H431" s="10">
        <f t="shared" si="16"/>
        <v>25</v>
      </c>
      <c r="I431" s="15">
        <f t="shared" si="17"/>
        <v>450</v>
      </c>
    </row>
    <row r="432" spans="1:9" x14ac:dyDescent="0.25">
      <c r="A432" s="12">
        <v>429</v>
      </c>
      <c r="B432" s="6">
        <v>9</v>
      </c>
      <c r="C432" s="13" t="s">
        <v>7</v>
      </c>
      <c r="D432" s="8" t="s">
        <v>11</v>
      </c>
      <c r="E432" s="13" t="s">
        <v>8</v>
      </c>
      <c r="F432" s="10">
        <v>250</v>
      </c>
      <c r="G432" s="14">
        <v>4</v>
      </c>
      <c r="H432" s="10">
        <f t="shared" si="16"/>
        <v>31.25</v>
      </c>
      <c r="I432" s="15">
        <f t="shared" si="17"/>
        <v>875</v>
      </c>
    </row>
    <row r="433" spans="1:9" x14ac:dyDescent="0.25">
      <c r="A433" s="12">
        <v>430</v>
      </c>
      <c r="B433" s="6">
        <v>9</v>
      </c>
      <c r="C433" s="13" t="s">
        <v>5</v>
      </c>
      <c r="D433" s="8" t="s">
        <v>12</v>
      </c>
      <c r="E433" s="13" t="s">
        <v>8</v>
      </c>
      <c r="F433" s="10">
        <v>250</v>
      </c>
      <c r="G433" s="14">
        <v>7</v>
      </c>
      <c r="H433" s="10">
        <f t="shared" si="16"/>
        <v>31.25</v>
      </c>
      <c r="I433" s="15">
        <f t="shared" si="17"/>
        <v>1531.25</v>
      </c>
    </row>
    <row r="434" spans="1:9" x14ac:dyDescent="0.25">
      <c r="A434" s="12">
        <v>431</v>
      </c>
      <c r="B434" s="6">
        <v>9</v>
      </c>
      <c r="C434" s="13" t="s">
        <v>6</v>
      </c>
      <c r="D434" s="8" t="s">
        <v>11</v>
      </c>
      <c r="E434" s="13" t="s">
        <v>8</v>
      </c>
      <c r="F434" s="10">
        <v>250</v>
      </c>
      <c r="G434" s="14">
        <v>8</v>
      </c>
      <c r="H434" s="10">
        <f t="shared" si="16"/>
        <v>37.5</v>
      </c>
      <c r="I434" s="15">
        <f t="shared" si="17"/>
        <v>1700</v>
      </c>
    </row>
    <row r="435" spans="1:9" x14ac:dyDescent="0.25">
      <c r="A435" s="12">
        <v>432</v>
      </c>
      <c r="B435" s="6">
        <v>9</v>
      </c>
      <c r="C435" s="13" t="s">
        <v>7</v>
      </c>
      <c r="D435" s="8" t="s">
        <v>12</v>
      </c>
      <c r="E435" s="13" t="s">
        <v>8</v>
      </c>
      <c r="F435" s="10">
        <v>250</v>
      </c>
      <c r="G435" s="14">
        <v>4</v>
      </c>
      <c r="H435" s="10">
        <f t="shared" si="16"/>
        <v>31.25</v>
      </c>
      <c r="I435" s="15">
        <f t="shared" si="17"/>
        <v>875</v>
      </c>
    </row>
    <row r="436" spans="1:9" x14ac:dyDescent="0.25">
      <c r="A436" s="12">
        <v>433</v>
      </c>
      <c r="B436" s="6">
        <v>9</v>
      </c>
      <c r="C436" s="13" t="s">
        <v>5</v>
      </c>
      <c r="D436" s="8" t="s">
        <v>10</v>
      </c>
      <c r="E436" s="13" t="s">
        <v>8</v>
      </c>
      <c r="F436" s="10">
        <v>250</v>
      </c>
      <c r="G436" s="14">
        <v>32</v>
      </c>
      <c r="H436" s="10">
        <f t="shared" si="16"/>
        <v>37.5</v>
      </c>
      <c r="I436" s="15">
        <f t="shared" si="17"/>
        <v>6800</v>
      </c>
    </row>
    <row r="437" spans="1:9" x14ac:dyDescent="0.25">
      <c r="A437" s="12">
        <v>434</v>
      </c>
      <c r="B437" s="6">
        <v>9</v>
      </c>
      <c r="C437" s="13" t="s">
        <v>6</v>
      </c>
      <c r="D437" s="8" t="s">
        <v>11</v>
      </c>
      <c r="E437" s="13" t="s">
        <v>8</v>
      </c>
      <c r="F437" s="10">
        <v>250</v>
      </c>
      <c r="G437" s="14">
        <v>22</v>
      </c>
      <c r="H437" s="10">
        <f t="shared" si="16"/>
        <v>37.5</v>
      </c>
      <c r="I437" s="15">
        <f t="shared" si="17"/>
        <v>4675</v>
      </c>
    </row>
    <row r="438" spans="1:9" x14ac:dyDescent="0.25">
      <c r="A438" s="12">
        <v>435</v>
      </c>
      <c r="B438" s="6">
        <v>9</v>
      </c>
      <c r="C438" s="13" t="s">
        <v>7</v>
      </c>
      <c r="D438" s="8" t="s">
        <v>12</v>
      </c>
      <c r="E438" s="13" t="s">
        <v>8</v>
      </c>
      <c r="F438" s="10">
        <v>250</v>
      </c>
      <c r="G438" s="14">
        <v>16</v>
      </c>
      <c r="H438" s="10">
        <f t="shared" si="16"/>
        <v>37.5</v>
      </c>
      <c r="I438" s="15">
        <f t="shared" si="17"/>
        <v>3400</v>
      </c>
    </row>
    <row r="439" spans="1:9" x14ac:dyDescent="0.25">
      <c r="A439" s="12">
        <v>436</v>
      </c>
      <c r="B439" s="6">
        <v>9</v>
      </c>
      <c r="C439" s="13" t="s">
        <v>5</v>
      </c>
      <c r="D439" s="8" t="s">
        <v>10</v>
      </c>
      <c r="E439" s="13" t="s">
        <v>8</v>
      </c>
      <c r="F439" s="10">
        <v>250</v>
      </c>
      <c r="G439" s="14">
        <v>16</v>
      </c>
      <c r="H439" s="10">
        <f t="shared" si="16"/>
        <v>37.5</v>
      </c>
      <c r="I439" s="15">
        <f t="shared" si="17"/>
        <v>3400</v>
      </c>
    </row>
    <row r="440" spans="1:9" x14ac:dyDescent="0.25">
      <c r="A440" s="12">
        <v>437</v>
      </c>
      <c r="B440" s="6">
        <v>9</v>
      </c>
      <c r="C440" s="13" t="s">
        <v>6</v>
      </c>
      <c r="D440" s="8" t="s">
        <v>11</v>
      </c>
      <c r="E440" s="13" t="s">
        <v>8</v>
      </c>
      <c r="F440" s="10">
        <v>250</v>
      </c>
      <c r="G440" s="14">
        <v>19</v>
      </c>
      <c r="H440" s="10">
        <f t="shared" si="16"/>
        <v>37.5</v>
      </c>
      <c r="I440" s="15">
        <f t="shared" si="17"/>
        <v>4037.5</v>
      </c>
    </row>
    <row r="441" spans="1:9" x14ac:dyDescent="0.25">
      <c r="A441" s="12">
        <v>438</v>
      </c>
      <c r="B441" s="6">
        <v>9</v>
      </c>
      <c r="C441" s="13" t="s">
        <v>7</v>
      </c>
      <c r="D441" s="8" t="s">
        <v>12</v>
      </c>
      <c r="E441" s="13" t="s">
        <v>8</v>
      </c>
      <c r="F441" s="10">
        <v>250</v>
      </c>
      <c r="G441" s="14">
        <v>24</v>
      </c>
      <c r="H441" s="10">
        <f t="shared" si="16"/>
        <v>37.5</v>
      </c>
      <c r="I441" s="15">
        <f t="shared" si="17"/>
        <v>5100</v>
      </c>
    </row>
    <row r="442" spans="1:9" x14ac:dyDescent="0.25">
      <c r="A442" s="12">
        <v>439</v>
      </c>
      <c r="B442" s="6">
        <v>9</v>
      </c>
      <c r="C442" s="13" t="s">
        <v>5</v>
      </c>
      <c r="D442" s="8" t="s">
        <v>10</v>
      </c>
      <c r="E442" s="13" t="s">
        <v>8</v>
      </c>
      <c r="F442" s="10">
        <v>250</v>
      </c>
      <c r="G442" s="14">
        <v>21</v>
      </c>
      <c r="H442" s="10">
        <f t="shared" si="16"/>
        <v>37.5</v>
      </c>
      <c r="I442" s="15">
        <f t="shared" si="17"/>
        <v>4462.5</v>
      </c>
    </row>
    <row r="443" spans="1:9" x14ac:dyDescent="0.25">
      <c r="A443" s="12">
        <v>440</v>
      </c>
      <c r="B443" s="6">
        <v>9</v>
      </c>
      <c r="C443" s="13" t="s">
        <v>6</v>
      </c>
      <c r="D443" s="8" t="s">
        <v>11</v>
      </c>
      <c r="E443" s="13" t="s">
        <v>8</v>
      </c>
      <c r="F443" s="10">
        <v>250</v>
      </c>
      <c r="G443" s="14">
        <v>22</v>
      </c>
      <c r="H443" s="10">
        <f t="shared" si="16"/>
        <v>37.5</v>
      </c>
      <c r="I443" s="15">
        <f t="shared" si="17"/>
        <v>4675</v>
      </c>
    </row>
    <row r="444" spans="1:9" x14ac:dyDescent="0.25">
      <c r="A444" s="12">
        <v>441</v>
      </c>
      <c r="B444" s="6">
        <v>9</v>
      </c>
      <c r="C444" s="13" t="s">
        <v>7</v>
      </c>
      <c r="D444" s="8" t="s">
        <v>12</v>
      </c>
      <c r="E444" s="13" t="s">
        <v>8</v>
      </c>
      <c r="F444" s="10">
        <v>250</v>
      </c>
      <c r="G444" s="14">
        <v>24</v>
      </c>
      <c r="H444" s="10">
        <f t="shared" si="16"/>
        <v>37.5</v>
      </c>
      <c r="I444" s="15">
        <f t="shared" si="17"/>
        <v>5100</v>
      </c>
    </row>
    <row r="445" spans="1:9" x14ac:dyDescent="0.25">
      <c r="A445" s="12">
        <v>442</v>
      </c>
      <c r="B445" s="6">
        <v>9</v>
      </c>
      <c r="C445" s="13" t="s">
        <v>5</v>
      </c>
      <c r="D445" s="8" t="s">
        <v>10</v>
      </c>
      <c r="E445" s="13" t="s">
        <v>8</v>
      </c>
      <c r="F445" s="10">
        <v>250</v>
      </c>
      <c r="G445" s="14">
        <v>25</v>
      </c>
      <c r="H445" s="10">
        <f t="shared" si="16"/>
        <v>37.5</v>
      </c>
      <c r="I445" s="15">
        <f t="shared" si="17"/>
        <v>5312.5</v>
      </c>
    </row>
    <row r="446" spans="1:9" x14ac:dyDescent="0.25">
      <c r="A446" s="12">
        <v>443</v>
      </c>
      <c r="B446" s="6">
        <v>9</v>
      </c>
      <c r="C446" s="13" t="s">
        <v>6</v>
      </c>
      <c r="D446" s="8" t="s">
        <v>12</v>
      </c>
      <c r="E446" s="13" t="s">
        <v>8</v>
      </c>
      <c r="F446" s="10">
        <v>250</v>
      </c>
      <c r="G446" s="14">
        <v>21</v>
      </c>
      <c r="H446" s="10">
        <f t="shared" si="16"/>
        <v>37.5</v>
      </c>
      <c r="I446" s="15">
        <f t="shared" si="17"/>
        <v>4462.5</v>
      </c>
    </row>
    <row r="447" spans="1:9" x14ac:dyDescent="0.25">
      <c r="A447" s="12">
        <v>444</v>
      </c>
      <c r="B447" s="6">
        <v>9</v>
      </c>
      <c r="C447" s="13" t="s">
        <v>7</v>
      </c>
      <c r="D447" s="8" t="s">
        <v>10</v>
      </c>
      <c r="E447" s="13" t="s">
        <v>8</v>
      </c>
      <c r="F447" s="10">
        <v>250</v>
      </c>
      <c r="G447" s="14">
        <v>51</v>
      </c>
      <c r="H447" s="10">
        <f t="shared" si="16"/>
        <v>37.5</v>
      </c>
      <c r="I447" s="15">
        <f t="shared" si="17"/>
        <v>10837.5</v>
      </c>
    </row>
    <row r="448" spans="1:9" x14ac:dyDescent="0.25">
      <c r="A448" s="12">
        <v>445</v>
      </c>
      <c r="B448" s="6">
        <v>9</v>
      </c>
      <c r="C448" s="13" t="s">
        <v>5</v>
      </c>
      <c r="D448" s="8" t="s">
        <v>11</v>
      </c>
      <c r="E448" s="13" t="s">
        <v>8</v>
      </c>
      <c r="F448" s="10">
        <v>250</v>
      </c>
      <c r="G448" s="14">
        <v>11</v>
      </c>
      <c r="H448" s="10">
        <f t="shared" si="16"/>
        <v>37.5</v>
      </c>
      <c r="I448" s="15">
        <f t="shared" si="17"/>
        <v>2337.5</v>
      </c>
    </row>
    <row r="449" spans="1:9" x14ac:dyDescent="0.25">
      <c r="A449" s="12">
        <v>446</v>
      </c>
      <c r="B449" s="6">
        <v>9</v>
      </c>
      <c r="C449" s="13" t="s">
        <v>6</v>
      </c>
      <c r="D449" s="8" t="s">
        <v>12</v>
      </c>
      <c r="E449" s="13" t="s">
        <v>8</v>
      </c>
      <c r="F449" s="10">
        <v>250</v>
      </c>
      <c r="G449" s="14">
        <v>24</v>
      </c>
      <c r="H449" s="10">
        <f t="shared" si="16"/>
        <v>37.5</v>
      </c>
      <c r="I449" s="15">
        <f t="shared" si="17"/>
        <v>5100</v>
      </c>
    </row>
    <row r="450" spans="1:9" x14ac:dyDescent="0.25">
      <c r="A450" s="12">
        <v>447</v>
      </c>
      <c r="B450" s="6">
        <v>9</v>
      </c>
      <c r="C450" s="13" t="s">
        <v>7</v>
      </c>
      <c r="D450" s="8" t="s">
        <v>10</v>
      </c>
      <c r="E450" s="13" t="s">
        <v>8</v>
      </c>
      <c r="F450" s="10">
        <v>250</v>
      </c>
      <c r="G450" s="14">
        <v>21</v>
      </c>
      <c r="H450" s="10">
        <f t="shared" si="16"/>
        <v>37.5</v>
      </c>
      <c r="I450" s="15">
        <f t="shared" si="17"/>
        <v>4462.5</v>
      </c>
    </row>
    <row r="451" spans="1:9" x14ac:dyDescent="0.25">
      <c r="A451" s="12">
        <v>448</v>
      </c>
      <c r="B451" s="6">
        <v>10</v>
      </c>
      <c r="C451" s="13" t="s">
        <v>5</v>
      </c>
      <c r="D451" s="8" t="s">
        <v>12</v>
      </c>
      <c r="E451" s="13" t="s">
        <v>8</v>
      </c>
      <c r="F451" s="10">
        <v>250</v>
      </c>
      <c r="G451" s="14">
        <v>23</v>
      </c>
      <c r="H451" s="10">
        <f t="shared" si="16"/>
        <v>37.5</v>
      </c>
      <c r="I451" s="15">
        <f t="shared" si="17"/>
        <v>4887.5</v>
      </c>
    </row>
    <row r="452" spans="1:9" x14ac:dyDescent="0.25">
      <c r="A452" s="12">
        <v>449</v>
      </c>
      <c r="B452" s="6">
        <v>10</v>
      </c>
      <c r="C452" s="13" t="s">
        <v>6</v>
      </c>
      <c r="D452" s="8" t="s">
        <v>10</v>
      </c>
      <c r="E452" s="13" t="s">
        <v>8</v>
      </c>
      <c r="F452" s="10">
        <v>250</v>
      </c>
      <c r="G452" s="14">
        <v>24</v>
      </c>
      <c r="H452" s="10">
        <f t="shared" si="16"/>
        <v>37.5</v>
      </c>
      <c r="I452" s="15">
        <f t="shared" si="17"/>
        <v>5100</v>
      </c>
    </row>
    <row r="453" spans="1:9" x14ac:dyDescent="0.25">
      <c r="A453" s="12">
        <v>450</v>
      </c>
      <c r="B453" s="6">
        <v>10</v>
      </c>
      <c r="C453" s="13" t="s">
        <v>7</v>
      </c>
      <c r="D453" s="8" t="s">
        <v>11</v>
      </c>
      <c r="E453" s="13" t="s">
        <v>8</v>
      </c>
      <c r="F453" s="10">
        <v>250</v>
      </c>
      <c r="G453" s="14">
        <v>12</v>
      </c>
      <c r="H453" s="10">
        <f t="shared" ref="H453:H510" si="18">IF(G453&lt;3,F453*0.1,IF(G453&lt;8,F453*0.125,F453*0.15))</f>
        <v>37.5</v>
      </c>
      <c r="I453" s="15">
        <f t="shared" ref="I453:I510" si="19">(F453-H453)*G453</f>
        <v>2550</v>
      </c>
    </row>
    <row r="454" spans="1:9" x14ac:dyDescent="0.25">
      <c r="A454" s="12">
        <v>451</v>
      </c>
      <c r="B454" s="6">
        <v>10</v>
      </c>
      <c r="C454" s="13" t="s">
        <v>5</v>
      </c>
      <c r="D454" s="8" t="s">
        <v>12</v>
      </c>
      <c r="E454" s="13" t="s">
        <v>8</v>
      </c>
      <c r="F454" s="10">
        <v>250</v>
      </c>
      <c r="G454" s="14">
        <v>24</v>
      </c>
      <c r="H454" s="10">
        <f t="shared" si="18"/>
        <v>37.5</v>
      </c>
      <c r="I454" s="15">
        <f t="shared" si="19"/>
        <v>5100</v>
      </c>
    </row>
    <row r="455" spans="1:9" x14ac:dyDescent="0.25">
      <c r="A455" s="12">
        <v>452</v>
      </c>
      <c r="B455" s="6">
        <v>10</v>
      </c>
      <c r="C455" s="13" t="s">
        <v>6</v>
      </c>
      <c r="D455" s="8" t="s">
        <v>10</v>
      </c>
      <c r="E455" s="13" t="s">
        <v>8</v>
      </c>
      <c r="F455" s="10">
        <v>250</v>
      </c>
      <c r="G455" s="14">
        <v>5</v>
      </c>
      <c r="H455" s="10">
        <f t="shared" si="18"/>
        <v>31.25</v>
      </c>
      <c r="I455" s="15">
        <f t="shared" si="19"/>
        <v>1093.75</v>
      </c>
    </row>
    <row r="456" spans="1:9" x14ac:dyDescent="0.25">
      <c r="A456" s="12">
        <v>453</v>
      </c>
      <c r="B456" s="6">
        <v>10</v>
      </c>
      <c r="C456" s="13" t="s">
        <v>7</v>
      </c>
      <c r="D456" s="8" t="s">
        <v>11</v>
      </c>
      <c r="E456" s="13" t="s">
        <v>8</v>
      </c>
      <c r="F456" s="10">
        <v>250</v>
      </c>
      <c r="G456" s="14">
        <v>3</v>
      </c>
      <c r="H456" s="10">
        <f t="shared" si="18"/>
        <v>31.25</v>
      </c>
      <c r="I456" s="15">
        <f t="shared" si="19"/>
        <v>656.25</v>
      </c>
    </row>
    <row r="457" spans="1:9" x14ac:dyDescent="0.25">
      <c r="A457" s="12">
        <v>454</v>
      </c>
      <c r="B457" s="6">
        <v>10</v>
      </c>
      <c r="C457" s="13" t="s">
        <v>5</v>
      </c>
      <c r="D457" s="8" t="s">
        <v>11</v>
      </c>
      <c r="E457" s="13" t="s">
        <v>8</v>
      </c>
      <c r="F457" s="10">
        <v>250</v>
      </c>
      <c r="G457" s="14">
        <v>6</v>
      </c>
      <c r="H457" s="10">
        <f t="shared" si="18"/>
        <v>31.25</v>
      </c>
      <c r="I457" s="15">
        <f t="shared" si="19"/>
        <v>1312.5</v>
      </c>
    </row>
    <row r="458" spans="1:9" x14ac:dyDescent="0.25">
      <c r="A458" s="12">
        <v>455</v>
      </c>
      <c r="B458" s="6">
        <v>10</v>
      </c>
      <c r="C458" s="13" t="s">
        <v>6</v>
      </c>
      <c r="D458" s="8" t="s">
        <v>11</v>
      </c>
      <c r="E458" s="13" t="s">
        <v>8</v>
      </c>
      <c r="F458" s="10">
        <v>250</v>
      </c>
      <c r="G458" s="14">
        <v>7</v>
      </c>
      <c r="H458" s="10">
        <f t="shared" si="18"/>
        <v>31.25</v>
      </c>
      <c r="I458" s="15">
        <f t="shared" si="19"/>
        <v>1531.25</v>
      </c>
    </row>
    <row r="459" spans="1:9" x14ac:dyDescent="0.25">
      <c r="A459" s="12">
        <v>456</v>
      </c>
      <c r="B459" s="6">
        <v>10</v>
      </c>
      <c r="C459" s="13" t="s">
        <v>7</v>
      </c>
      <c r="D459" s="8" t="s">
        <v>12</v>
      </c>
      <c r="E459" s="13" t="s">
        <v>8</v>
      </c>
      <c r="F459" s="10">
        <v>250</v>
      </c>
      <c r="G459" s="14">
        <v>3</v>
      </c>
      <c r="H459" s="10">
        <f t="shared" si="18"/>
        <v>31.25</v>
      </c>
      <c r="I459" s="15">
        <f t="shared" si="19"/>
        <v>656.25</v>
      </c>
    </row>
    <row r="460" spans="1:9" x14ac:dyDescent="0.25">
      <c r="A460" s="12">
        <v>457</v>
      </c>
      <c r="B460" s="6">
        <v>11</v>
      </c>
      <c r="C460" s="13" t="s">
        <v>5</v>
      </c>
      <c r="D460" s="8" t="s">
        <v>10</v>
      </c>
      <c r="E460" s="13" t="s">
        <v>8</v>
      </c>
      <c r="F460" s="10">
        <v>250</v>
      </c>
      <c r="G460" s="14">
        <v>6</v>
      </c>
      <c r="H460" s="10">
        <f t="shared" si="18"/>
        <v>31.25</v>
      </c>
      <c r="I460" s="15">
        <f t="shared" si="19"/>
        <v>1312.5</v>
      </c>
    </row>
    <row r="461" spans="1:9" x14ac:dyDescent="0.25">
      <c r="A461" s="12">
        <v>458</v>
      </c>
      <c r="B461" s="6">
        <v>11</v>
      </c>
      <c r="C461" s="13" t="s">
        <v>6</v>
      </c>
      <c r="D461" s="8" t="s">
        <v>11</v>
      </c>
      <c r="E461" s="13" t="s">
        <v>8</v>
      </c>
      <c r="F461" s="10">
        <v>250</v>
      </c>
      <c r="G461" s="14">
        <v>7</v>
      </c>
      <c r="H461" s="10">
        <f t="shared" si="18"/>
        <v>31.25</v>
      </c>
      <c r="I461" s="15">
        <f t="shared" si="19"/>
        <v>1531.25</v>
      </c>
    </row>
    <row r="462" spans="1:9" x14ac:dyDescent="0.25">
      <c r="A462" s="12">
        <v>459</v>
      </c>
      <c r="B462" s="6">
        <v>11</v>
      </c>
      <c r="C462" s="13" t="s">
        <v>7</v>
      </c>
      <c r="D462" s="8" t="s">
        <v>12</v>
      </c>
      <c r="E462" s="13" t="s">
        <v>8</v>
      </c>
      <c r="F462" s="10">
        <v>250</v>
      </c>
      <c r="G462" s="14">
        <v>6</v>
      </c>
      <c r="H462" s="10">
        <f t="shared" si="18"/>
        <v>31.25</v>
      </c>
      <c r="I462" s="15">
        <f t="shared" si="19"/>
        <v>1312.5</v>
      </c>
    </row>
    <row r="463" spans="1:9" x14ac:dyDescent="0.25">
      <c r="A463" s="12">
        <v>460</v>
      </c>
      <c r="B463" s="6">
        <v>11</v>
      </c>
      <c r="C463" s="13" t="s">
        <v>5</v>
      </c>
      <c r="D463" s="8" t="s">
        <v>12</v>
      </c>
      <c r="E463" s="13" t="s">
        <v>8</v>
      </c>
      <c r="F463" s="10">
        <v>250</v>
      </c>
      <c r="G463" s="14">
        <v>3</v>
      </c>
      <c r="H463" s="10">
        <f t="shared" si="18"/>
        <v>31.25</v>
      </c>
      <c r="I463" s="15">
        <f t="shared" si="19"/>
        <v>656.25</v>
      </c>
    </row>
    <row r="464" spans="1:9" x14ac:dyDescent="0.25">
      <c r="A464" s="12">
        <v>461</v>
      </c>
      <c r="B464" s="6">
        <v>11</v>
      </c>
      <c r="C464" s="13" t="s">
        <v>6</v>
      </c>
      <c r="D464" s="8" t="s">
        <v>10</v>
      </c>
      <c r="E464" s="13" t="s">
        <v>8</v>
      </c>
      <c r="F464" s="10">
        <v>250</v>
      </c>
      <c r="G464" s="14">
        <v>23</v>
      </c>
      <c r="H464" s="10">
        <f t="shared" si="18"/>
        <v>37.5</v>
      </c>
      <c r="I464" s="15">
        <f t="shared" si="19"/>
        <v>4887.5</v>
      </c>
    </row>
    <row r="465" spans="1:9" x14ac:dyDescent="0.25">
      <c r="A465" s="12">
        <v>462</v>
      </c>
      <c r="B465" s="6">
        <v>11</v>
      </c>
      <c r="C465" s="13" t="s">
        <v>7</v>
      </c>
      <c r="D465" s="8" t="s">
        <v>11</v>
      </c>
      <c r="E465" s="13" t="s">
        <v>8</v>
      </c>
      <c r="F465" s="10">
        <v>250</v>
      </c>
      <c r="G465" s="14">
        <v>32</v>
      </c>
      <c r="H465" s="10">
        <f t="shared" si="18"/>
        <v>37.5</v>
      </c>
      <c r="I465" s="15">
        <f t="shared" si="19"/>
        <v>6800</v>
      </c>
    </row>
    <row r="466" spans="1:9" x14ac:dyDescent="0.25">
      <c r="A466" s="12">
        <v>463</v>
      </c>
      <c r="B466" s="6">
        <v>11</v>
      </c>
      <c r="C466" s="13" t="s">
        <v>5</v>
      </c>
      <c r="D466" s="8" t="s">
        <v>12</v>
      </c>
      <c r="E466" s="13" t="s">
        <v>8</v>
      </c>
      <c r="F466" s="10">
        <v>250</v>
      </c>
      <c r="G466" s="14">
        <v>33</v>
      </c>
      <c r="H466" s="10">
        <f t="shared" si="18"/>
        <v>37.5</v>
      </c>
      <c r="I466" s="15">
        <f t="shared" si="19"/>
        <v>7012.5</v>
      </c>
    </row>
    <row r="467" spans="1:9" x14ac:dyDescent="0.25">
      <c r="A467" s="12">
        <v>464</v>
      </c>
      <c r="B467" s="6">
        <v>11</v>
      </c>
      <c r="C467" s="13" t="s">
        <v>6</v>
      </c>
      <c r="D467" s="8" t="s">
        <v>11</v>
      </c>
      <c r="E467" s="13" t="s">
        <v>8</v>
      </c>
      <c r="F467" s="10">
        <v>250</v>
      </c>
      <c r="G467" s="14">
        <v>3</v>
      </c>
      <c r="H467" s="10">
        <f t="shared" si="18"/>
        <v>31.25</v>
      </c>
      <c r="I467" s="15">
        <f t="shared" si="19"/>
        <v>656.25</v>
      </c>
    </row>
    <row r="468" spans="1:9" x14ac:dyDescent="0.25">
      <c r="A468" s="12">
        <v>465</v>
      </c>
      <c r="B468" s="6">
        <v>11</v>
      </c>
      <c r="C468" s="13" t="s">
        <v>7</v>
      </c>
      <c r="D468" s="8" t="s">
        <v>12</v>
      </c>
      <c r="E468" s="13" t="s">
        <v>8</v>
      </c>
      <c r="F468" s="10">
        <v>250</v>
      </c>
      <c r="G468" s="14">
        <v>63</v>
      </c>
      <c r="H468" s="10">
        <f t="shared" si="18"/>
        <v>37.5</v>
      </c>
      <c r="I468" s="15">
        <f t="shared" si="19"/>
        <v>13387.5</v>
      </c>
    </row>
    <row r="469" spans="1:9" x14ac:dyDescent="0.25">
      <c r="A469" s="12">
        <v>466</v>
      </c>
      <c r="B469" s="6">
        <v>11</v>
      </c>
      <c r="C469" s="13" t="s">
        <v>5</v>
      </c>
      <c r="D469" s="8" t="s">
        <v>11</v>
      </c>
      <c r="E469" s="13" t="s">
        <v>8</v>
      </c>
      <c r="F469" s="10">
        <v>250</v>
      </c>
      <c r="G469" s="14">
        <v>3</v>
      </c>
      <c r="H469" s="10">
        <f t="shared" si="18"/>
        <v>31.25</v>
      </c>
      <c r="I469" s="15">
        <f t="shared" si="19"/>
        <v>656.25</v>
      </c>
    </row>
    <row r="470" spans="1:9" x14ac:dyDescent="0.25">
      <c r="A470" s="12">
        <v>467</v>
      </c>
      <c r="B470" s="6">
        <v>11</v>
      </c>
      <c r="C470" s="13" t="s">
        <v>6</v>
      </c>
      <c r="D470" s="8" t="s">
        <v>10</v>
      </c>
      <c r="E470" s="13" t="s">
        <v>8</v>
      </c>
      <c r="F470" s="10">
        <v>250</v>
      </c>
      <c r="G470" s="14">
        <v>23</v>
      </c>
      <c r="H470" s="10">
        <f t="shared" si="18"/>
        <v>37.5</v>
      </c>
      <c r="I470" s="15">
        <f t="shared" si="19"/>
        <v>4887.5</v>
      </c>
    </row>
    <row r="471" spans="1:9" x14ac:dyDescent="0.25">
      <c r="A471" s="12">
        <v>468</v>
      </c>
      <c r="B471" s="6">
        <v>11</v>
      </c>
      <c r="C471" s="13" t="s">
        <v>7</v>
      </c>
      <c r="D471" s="8" t="s">
        <v>11</v>
      </c>
      <c r="E471" s="13" t="s">
        <v>8</v>
      </c>
      <c r="F471" s="10">
        <v>250</v>
      </c>
      <c r="G471" s="14">
        <v>65</v>
      </c>
      <c r="H471" s="10">
        <f t="shared" si="18"/>
        <v>37.5</v>
      </c>
      <c r="I471" s="15">
        <f t="shared" si="19"/>
        <v>13812.5</v>
      </c>
    </row>
    <row r="472" spans="1:9" x14ac:dyDescent="0.25">
      <c r="A472" s="12">
        <v>469</v>
      </c>
      <c r="B472" s="6">
        <v>11</v>
      </c>
      <c r="C472" s="13" t="s">
        <v>5</v>
      </c>
      <c r="D472" s="8" t="s">
        <v>11</v>
      </c>
      <c r="E472" s="13" t="s">
        <v>8</v>
      </c>
      <c r="F472" s="10">
        <v>250</v>
      </c>
      <c r="G472" s="14">
        <v>3</v>
      </c>
      <c r="H472" s="10">
        <f t="shared" si="18"/>
        <v>31.25</v>
      </c>
      <c r="I472" s="15">
        <f t="shared" si="19"/>
        <v>656.25</v>
      </c>
    </row>
    <row r="473" spans="1:9" x14ac:dyDescent="0.25">
      <c r="A473" s="12">
        <v>470</v>
      </c>
      <c r="B473" s="6">
        <v>11</v>
      </c>
      <c r="C473" s="13" t="s">
        <v>6</v>
      </c>
      <c r="D473" s="8" t="s">
        <v>12</v>
      </c>
      <c r="E473" s="13" t="s">
        <v>8</v>
      </c>
      <c r="F473" s="10">
        <v>250</v>
      </c>
      <c r="G473" s="14">
        <v>2</v>
      </c>
      <c r="H473" s="10">
        <f t="shared" si="18"/>
        <v>25</v>
      </c>
      <c r="I473" s="15">
        <f t="shared" si="19"/>
        <v>450</v>
      </c>
    </row>
    <row r="474" spans="1:9" x14ac:dyDescent="0.25">
      <c r="A474" s="12">
        <v>471</v>
      </c>
      <c r="B474" s="6">
        <v>12</v>
      </c>
      <c r="C474" s="13" t="s">
        <v>7</v>
      </c>
      <c r="D474" s="8" t="s">
        <v>12</v>
      </c>
      <c r="E474" s="13" t="s">
        <v>8</v>
      </c>
      <c r="F474" s="10">
        <v>250</v>
      </c>
      <c r="G474" s="14">
        <v>3</v>
      </c>
      <c r="H474" s="10">
        <f t="shared" si="18"/>
        <v>31.25</v>
      </c>
      <c r="I474" s="15">
        <f t="shared" si="19"/>
        <v>656.25</v>
      </c>
    </row>
    <row r="475" spans="1:9" x14ac:dyDescent="0.25">
      <c r="A475" s="12">
        <v>472</v>
      </c>
      <c r="B475" s="6">
        <v>12</v>
      </c>
      <c r="C475" s="13" t="s">
        <v>5</v>
      </c>
      <c r="D475" s="8" t="s">
        <v>10</v>
      </c>
      <c r="E475" s="13" t="s">
        <v>8</v>
      </c>
      <c r="F475" s="10">
        <v>250</v>
      </c>
      <c r="G475" s="14">
        <v>35</v>
      </c>
      <c r="H475" s="10">
        <f t="shared" si="18"/>
        <v>37.5</v>
      </c>
      <c r="I475" s="15">
        <f t="shared" si="19"/>
        <v>7437.5</v>
      </c>
    </row>
    <row r="476" spans="1:9" x14ac:dyDescent="0.25">
      <c r="A476" s="12">
        <v>473</v>
      </c>
      <c r="B476" s="6">
        <v>12</v>
      </c>
      <c r="C476" s="13" t="s">
        <v>6</v>
      </c>
      <c r="D476" s="8" t="s">
        <v>11</v>
      </c>
      <c r="E476" s="13" t="s">
        <v>8</v>
      </c>
      <c r="F476" s="10">
        <v>250</v>
      </c>
      <c r="G476" s="14">
        <v>19</v>
      </c>
      <c r="H476" s="10">
        <f t="shared" si="18"/>
        <v>37.5</v>
      </c>
      <c r="I476" s="15">
        <f t="shared" si="19"/>
        <v>4037.5</v>
      </c>
    </row>
    <row r="477" spans="1:9" x14ac:dyDescent="0.25">
      <c r="A477" s="12">
        <v>474</v>
      </c>
      <c r="B477" s="6">
        <v>12</v>
      </c>
      <c r="C477" s="13" t="s">
        <v>7</v>
      </c>
      <c r="D477" s="8" t="s">
        <v>11</v>
      </c>
      <c r="E477" s="13" t="s">
        <v>8</v>
      </c>
      <c r="F477" s="10">
        <v>250</v>
      </c>
      <c r="G477" s="14">
        <v>25</v>
      </c>
      <c r="H477" s="10">
        <f t="shared" si="18"/>
        <v>37.5</v>
      </c>
      <c r="I477" s="15">
        <f t="shared" si="19"/>
        <v>5312.5</v>
      </c>
    </row>
    <row r="478" spans="1:9" x14ac:dyDescent="0.25">
      <c r="A478" s="12">
        <v>475</v>
      </c>
      <c r="B478" s="6">
        <v>12</v>
      </c>
      <c r="C478" s="13" t="s">
        <v>5</v>
      </c>
      <c r="D478" s="8" t="s">
        <v>10</v>
      </c>
      <c r="E478" s="13" t="s">
        <v>8</v>
      </c>
      <c r="F478" s="10">
        <v>250</v>
      </c>
      <c r="G478" s="14">
        <v>23</v>
      </c>
      <c r="H478" s="10">
        <f t="shared" si="18"/>
        <v>37.5</v>
      </c>
      <c r="I478" s="15">
        <f t="shared" si="19"/>
        <v>4887.5</v>
      </c>
    </row>
    <row r="479" spans="1:9" x14ac:dyDescent="0.25">
      <c r="A479" s="12">
        <v>476</v>
      </c>
      <c r="B479" s="6">
        <v>12</v>
      </c>
      <c r="C479" s="13" t="s">
        <v>6</v>
      </c>
      <c r="D479" s="8" t="s">
        <v>11</v>
      </c>
      <c r="E479" s="13" t="s">
        <v>8</v>
      </c>
      <c r="F479" s="10">
        <v>250</v>
      </c>
      <c r="G479" s="14">
        <v>8</v>
      </c>
      <c r="H479" s="10">
        <f t="shared" si="18"/>
        <v>37.5</v>
      </c>
      <c r="I479" s="15">
        <f t="shared" si="19"/>
        <v>1700</v>
      </c>
    </row>
    <row r="480" spans="1:9" x14ac:dyDescent="0.25">
      <c r="A480" s="12">
        <v>477</v>
      </c>
      <c r="B480" s="6">
        <v>12</v>
      </c>
      <c r="C480" s="13" t="s">
        <v>7</v>
      </c>
      <c r="D480" s="8" t="s">
        <v>11</v>
      </c>
      <c r="E480" s="13" t="s">
        <v>8</v>
      </c>
      <c r="F480" s="10">
        <v>250</v>
      </c>
      <c r="G480" s="14">
        <v>52</v>
      </c>
      <c r="H480" s="10">
        <f t="shared" si="18"/>
        <v>37.5</v>
      </c>
      <c r="I480" s="15">
        <f t="shared" si="19"/>
        <v>11050</v>
      </c>
    </row>
    <row r="481" spans="1:9" x14ac:dyDescent="0.25">
      <c r="A481" s="12">
        <v>478</v>
      </c>
      <c r="B481" s="6">
        <v>12</v>
      </c>
      <c r="C481" s="13" t="s">
        <v>5</v>
      </c>
      <c r="D481" s="8" t="s">
        <v>12</v>
      </c>
      <c r="E481" s="13" t="s">
        <v>8</v>
      </c>
      <c r="F481" s="10">
        <v>250</v>
      </c>
      <c r="G481" s="14">
        <v>2</v>
      </c>
      <c r="H481" s="10">
        <f t="shared" si="18"/>
        <v>25</v>
      </c>
      <c r="I481" s="15">
        <f t="shared" si="19"/>
        <v>450</v>
      </c>
    </row>
    <row r="482" spans="1:9" x14ac:dyDescent="0.25">
      <c r="A482" s="12">
        <v>479</v>
      </c>
      <c r="B482" s="6">
        <v>12</v>
      </c>
      <c r="C482" s="13" t="s">
        <v>6</v>
      </c>
      <c r="D482" s="8" t="s">
        <v>12</v>
      </c>
      <c r="E482" s="13" t="s">
        <v>8</v>
      </c>
      <c r="F482" s="10">
        <v>250</v>
      </c>
      <c r="G482" s="14">
        <v>4</v>
      </c>
      <c r="H482" s="10">
        <f t="shared" si="18"/>
        <v>31.25</v>
      </c>
      <c r="I482" s="15">
        <f t="shared" si="19"/>
        <v>875</v>
      </c>
    </row>
    <row r="483" spans="1:9" x14ac:dyDescent="0.25">
      <c r="A483" s="12">
        <v>480</v>
      </c>
      <c r="B483" s="6">
        <v>12</v>
      </c>
      <c r="C483" s="13" t="s">
        <v>7</v>
      </c>
      <c r="D483" s="8" t="s">
        <v>10</v>
      </c>
      <c r="E483" s="13" t="s">
        <v>8</v>
      </c>
      <c r="F483" s="10">
        <v>250</v>
      </c>
      <c r="G483" s="14">
        <v>7</v>
      </c>
      <c r="H483" s="10">
        <f t="shared" si="18"/>
        <v>31.25</v>
      </c>
      <c r="I483" s="15">
        <f t="shared" si="19"/>
        <v>1531.25</v>
      </c>
    </row>
    <row r="484" spans="1:9" x14ac:dyDescent="0.25">
      <c r="A484" s="12">
        <v>481</v>
      </c>
      <c r="B484" s="6">
        <v>12</v>
      </c>
      <c r="C484" s="13" t="s">
        <v>5</v>
      </c>
      <c r="D484" s="8" t="s">
        <v>11</v>
      </c>
      <c r="E484" s="13" t="s">
        <v>8</v>
      </c>
      <c r="F484" s="10">
        <v>250</v>
      </c>
      <c r="G484" s="14">
        <v>8</v>
      </c>
      <c r="H484" s="10">
        <f t="shared" si="18"/>
        <v>37.5</v>
      </c>
      <c r="I484" s="15">
        <f t="shared" si="19"/>
        <v>1700</v>
      </c>
    </row>
    <row r="485" spans="1:9" x14ac:dyDescent="0.25">
      <c r="A485" s="12">
        <v>482</v>
      </c>
      <c r="B485" s="6">
        <v>12</v>
      </c>
      <c r="C485" s="13" t="s">
        <v>6</v>
      </c>
      <c r="D485" s="8" t="s">
        <v>10</v>
      </c>
      <c r="E485" s="13" t="s">
        <v>8</v>
      </c>
      <c r="F485" s="10">
        <v>250</v>
      </c>
      <c r="G485" s="14">
        <v>4</v>
      </c>
      <c r="H485" s="10">
        <f t="shared" si="18"/>
        <v>31.25</v>
      </c>
      <c r="I485" s="15">
        <f t="shared" si="19"/>
        <v>875</v>
      </c>
    </row>
    <row r="486" spans="1:9" x14ac:dyDescent="0.25">
      <c r="A486" s="12">
        <v>483</v>
      </c>
      <c r="B486" s="6">
        <v>12</v>
      </c>
      <c r="C486" s="13" t="s">
        <v>7</v>
      </c>
      <c r="D486" s="8" t="s">
        <v>11</v>
      </c>
      <c r="E486" s="13" t="s">
        <v>8</v>
      </c>
      <c r="F486" s="10">
        <v>250</v>
      </c>
      <c r="G486" s="14">
        <v>32</v>
      </c>
      <c r="H486" s="10">
        <f t="shared" si="18"/>
        <v>37.5</v>
      </c>
      <c r="I486" s="15">
        <f t="shared" si="19"/>
        <v>6800</v>
      </c>
    </row>
    <row r="487" spans="1:9" x14ac:dyDescent="0.25">
      <c r="A487" s="12">
        <v>484</v>
      </c>
      <c r="B487" s="6">
        <v>12</v>
      </c>
      <c r="C487" s="13" t="s">
        <v>5</v>
      </c>
      <c r="D487" s="8" t="s">
        <v>11</v>
      </c>
      <c r="E487" s="13" t="s">
        <v>8</v>
      </c>
      <c r="F487" s="10">
        <v>250</v>
      </c>
      <c r="G487" s="14">
        <v>22</v>
      </c>
      <c r="H487" s="10">
        <f t="shared" si="18"/>
        <v>37.5</v>
      </c>
      <c r="I487" s="15">
        <f t="shared" si="19"/>
        <v>4675</v>
      </c>
    </row>
    <row r="488" spans="1:9" x14ac:dyDescent="0.25">
      <c r="A488" s="12">
        <v>485</v>
      </c>
      <c r="B488" s="6">
        <v>12</v>
      </c>
      <c r="C488" s="13" t="s">
        <v>6</v>
      </c>
      <c r="D488" s="8" t="s">
        <v>12</v>
      </c>
      <c r="E488" s="13" t="s">
        <v>8</v>
      </c>
      <c r="F488" s="10">
        <v>250</v>
      </c>
      <c r="G488" s="14">
        <v>16</v>
      </c>
      <c r="H488" s="10">
        <f t="shared" si="18"/>
        <v>37.5</v>
      </c>
      <c r="I488" s="15">
        <f t="shared" si="19"/>
        <v>3400</v>
      </c>
    </row>
    <row r="489" spans="1:9" x14ac:dyDescent="0.25">
      <c r="A489" s="12">
        <v>486</v>
      </c>
      <c r="B489" s="6">
        <v>12</v>
      </c>
      <c r="C489" s="13" t="s">
        <v>7</v>
      </c>
      <c r="D489" s="8" t="s">
        <v>12</v>
      </c>
      <c r="E489" s="13" t="s">
        <v>8</v>
      </c>
      <c r="F489" s="10">
        <v>250</v>
      </c>
      <c r="G489" s="14">
        <v>16</v>
      </c>
      <c r="H489" s="10">
        <f t="shared" si="18"/>
        <v>37.5</v>
      </c>
      <c r="I489" s="15">
        <f t="shared" si="19"/>
        <v>3400</v>
      </c>
    </row>
    <row r="490" spans="1:9" x14ac:dyDescent="0.25">
      <c r="A490" s="12">
        <v>487</v>
      </c>
      <c r="B490" s="6">
        <v>12</v>
      </c>
      <c r="C490" s="13" t="s">
        <v>5</v>
      </c>
      <c r="D490" s="8" t="s">
        <v>10</v>
      </c>
      <c r="E490" s="13" t="s">
        <v>8</v>
      </c>
      <c r="F490" s="10">
        <v>250</v>
      </c>
      <c r="G490" s="14">
        <v>19</v>
      </c>
      <c r="H490" s="10">
        <f t="shared" si="18"/>
        <v>37.5</v>
      </c>
      <c r="I490" s="15">
        <f t="shared" si="19"/>
        <v>4037.5</v>
      </c>
    </row>
    <row r="491" spans="1:9" x14ac:dyDescent="0.25">
      <c r="A491" s="12">
        <v>488</v>
      </c>
      <c r="B491" s="6">
        <v>12</v>
      </c>
      <c r="C491" s="13" t="s">
        <v>6</v>
      </c>
      <c r="D491" s="8" t="s">
        <v>11</v>
      </c>
      <c r="E491" s="13" t="s">
        <v>8</v>
      </c>
      <c r="F491" s="10">
        <v>250</v>
      </c>
      <c r="G491" s="14">
        <v>24</v>
      </c>
      <c r="H491" s="10">
        <f t="shared" si="18"/>
        <v>37.5</v>
      </c>
      <c r="I491" s="15">
        <f t="shared" si="19"/>
        <v>5100</v>
      </c>
    </row>
    <row r="492" spans="1:9" x14ac:dyDescent="0.25">
      <c r="A492" s="12">
        <v>489</v>
      </c>
      <c r="B492" s="6">
        <v>12</v>
      </c>
      <c r="C492" s="13" t="s">
        <v>7</v>
      </c>
      <c r="D492" s="8" t="s">
        <v>12</v>
      </c>
      <c r="E492" s="13" t="s">
        <v>8</v>
      </c>
      <c r="F492" s="10">
        <v>250</v>
      </c>
      <c r="G492" s="14">
        <v>21</v>
      </c>
      <c r="H492" s="10">
        <f t="shared" si="18"/>
        <v>37.5</v>
      </c>
      <c r="I492" s="15">
        <f t="shared" si="19"/>
        <v>4462.5</v>
      </c>
    </row>
    <row r="493" spans="1:9" x14ac:dyDescent="0.25">
      <c r="A493" s="12">
        <v>490</v>
      </c>
      <c r="B493" s="6">
        <v>12</v>
      </c>
      <c r="C493" s="13" t="s">
        <v>5</v>
      </c>
      <c r="D493" s="8" t="s">
        <v>11</v>
      </c>
      <c r="E493" s="13" t="s">
        <v>8</v>
      </c>
      <c r="F493" s="10">
        <v>250</v>
      </c>
      <c r="G493" s="14">
        <v>22</v>
      </c>
      <c r="H493" s="10">
        <f t="shared" si="18"/>
        <v>37.5</v>
      </c>
      <c r="I493" s="15">
        <f t="shared" si="19"/>
        <v>4675</v>
      </c>
    </row>
    <row r="494" spans="1:9" x14ac:dyDescent="0.25">
      <c r="A494" s="12">
        <v>491</v>
      </c>
      <c r="B494" s="6">
        <v>12</v>
      </c>
      <c r="C494" s="13" t="s">
        <v>6</v>
      </c>
      <c r="D494" s="8" t="s">
        <v>10</v>
      </c>
      <c r="E494" s="13" t="s">
        <v>8</v>
      </c>
      <c r="F494" s="10">
        <v>250</v>
      </c>
      <c r="G494" s="14">
        <v>24</v>
      </c>
      <c r="H494" s="10">
        <f t="shared" si="18"/>
        <v>37.5</v>
      </c>
      <c r="I494" s="15">
        <f t="shared" si="19"/>
        <v>5100</v>
      </c>
    </row>
    <row r="495" spans="1:9" x14ac:dyDescent="0.25">
      <c r="A495" s="12">
        <v>492</v>
      </c>
      <c r="B495" s="6">
        <v>12</v>
      </c>
      <c r="C495" s="13" t="s">
        <v>7</v>
      </c>
      <c r="D495" s="8" t="s">
        <v>11</v>
      </c>
      <c r="E495" s="13" t="s">
        <v>8</v>
      </c>
      <c r="F495" s="10">
        <v>250</v>
      </c>
      <c r="G495" s="14">
        <v>25</v>
      </c>
      <c r="H495" s="10">
        <f t="shared" si="18"/>
        <v>37.5</v>
      </c>
      <c r="I495" s="15">
        <f t="shared" si="19"/>
        <v>5312.5</v>
      </c>
    </row>
    <row r="496" spans="1:9" x14ac:dyDescent="0.25">
      <c r="A496" s="12">
        <v>493</v>
      </c>
      <c r="B496" s="6">
        <v>12</v>
      </c>
      <c r="C496" s="13" t="s">
        <v>5</v>
      </c>
      <c r="D496" s="8" t="s">
        <v>11</v>
      </c>
      <c r="E496" s="13" t="s">
        <v>8</v>
      </c>
      <c r="F496" s="10">
        <v>250</v>
      </c>
      <c r="G496" s="14">
        <v>21</v>
      </c>
      <c r="H496" s="10">
        <f t="shared" si="18"/>
        <v>37.5</v>
      </c>
      <c r="I496" s="15">
        <f t="shared" si="19"/>
        <v>4462.5</v>
      </c>
    </row>
    <row r="497" spans="1:9" x14ac:dyDescent="0.25">
      <c r="A497" s="12">
        <v>494</v>
      </c>
      <c r="B497" s="6">
        <v>12</v>
      </c>
      <c r="C497" s="13" t="s">
        <v>6</v>
      </c>
      <c r="D497" s="8" t="s">
        <v>12</v>
      </c>
      <c r="E497" s="13" t="s">
        <v>8</v>
      </c>
      <c r="F497" s="10">
        <v>250</v>
      </c>
      <c r="G497" s="14">
        <v>51</v>
      </c>
      <c r="H497" s="10">
        <f t="shared" si="18"/>
        <v>37.5</v>
      </c>
      <c r="I497" s="15">
        <f t="shared" si="19"/>
        <v>10837.5</v>
      </c>
    </row>
    <row r="498" spans="1:9" x14ac:dyDescent="0.25">
      <c r="A498" s="12">
        <v>495</v>
      </c>
      <c r="B498" s="6">
        <v>12</v>
      </c>
      <c r="C498" s="13" t="s">
        <v>7</v>
      </c>
      <c r="D498" s="8" t="s">
        <v>12</v>
      </c>
      <c r="E498" s="13" t="s">
        <v>8</v>
      </c>
      <c r="F498" s="10">
        <v>250</v>
      </c>
      <c r="G498" s="14">
        <v>11</v>
      </c>
      <c r="H498" s="10">
        <f t="shared" si="18"/>
        <v>37.5</v>
      </c>
      <c r="I498" s="15">
        <f t="shared" si="19"/>
        <v>2337.5</v>
      </c>
    </row>
    <row r="499" spans="1:9" x14ac:dyDescent="0.25">
      <c r="A499" s="12">
        <v>496</v>
      </c>
      <c r="B499" s="6">
        <v>12</v>
      </c>
      <c r="C499" s="13" t="s">
        <v>5</v>
      </c>
      <c r="D499" s="8" t="s">
        <v>10</v>
      </c>
      <c r="E499" s="13" t="s">
        <v>8</v>
      </c>
      <c r="F499" s="10">
        <v>250</v>
      </c>
      <c r="G499" s="14">
        <v>16</v>
      </c>
      <c r="H499" s="10">
        <f t="shared" si="18"/>
        <v>37.5</v>
      </c>
      <c r="I499" s="15">
        <f t="shared" si="19"/>
        <v>3400</v>
      </c>
    </row>
    <row r="500" spans="1:9" x14ac:dyDescent="0.25">
      <c r="A500" s="12">
        <v>497</v>
      </c>
      <c r="B500" s="6">
        <v>12</v>
      </c>
      <c r="C500" s="13" t="s">
        <v>6</v>
      </c>
      <c r="D500" s="8" t="s">
        <v>11</v>
      </c>
      <c r="E500" s="13" t="s">
        <v>8</v>
      </c>
      <c r="F500" s="10">
        <v>250</v>
      </c>
      <c r="G500" s="14">
        <v>16</v>
      </c>
      <c r="H500" s="10">
        <f t="shared" si="18"/>
        <v>37.5</v>
      </c>
      <c r="I500" s="15">
        <f t="shared" si="19"/>
        <v>3400</v>
      </c>
    </row>
    <row r="501" spans="1:9" x14ac:dyDescent="0.25">
      <c r="A501" s="12">
        <v>498</v>
      </c>
      <c r="B501" s="6">
        <v>12</v>
      </c>
      <c r="C501" s="13" t="s">
        <v>7</v>
      </c>
      <c r="D501" s="8" t="s">
        <v>12</v>
      </c>
      <c r="E501" s="13" t="s">
        <v>8</v>
      </c>
      <c r="F501" s="10">
        <v>250</v>
      </c>
      <c r="G501" s="14">
        <v>7</v>
      </c>
      <c r="H501" s="10">
        <f t="shared" si="18"/>
        <v>31.25</v>
      </c>
      <c r="I501" s="15">
        <f t="shared" si="19"/>
        <v>1531.25</v>
      </c>
    </row>
    <row r="502" spans="1:9" x14ac:dyDescent="0.25">
      <c r="A502" s="12">
        <v>499</v>
      </c>
      <c r="B502" s="6">
        <v>12</v>
      </c>
      <c r="C502" s="13" t="s">
        <v>5</v>
      </c>
      <c r="D502" s="8" t="s">
        <v>10</v>
      </c>
      <c r="E502" s="13" t="s">
        <v>8</v>
      </c>
      <c r="F502" s="10">
        <v>250</v>
      </c>
      <c r="G502" s="14">
        <v>2</v>
      </c>
      <c r="H502" s="10">
        <f t="shared" si="18"/>
        <v>25</v>
      </c>
      <c r="I502" s="15">
        <f t="shared" si="19"/>
        <v>450</v>
      </c>
    </row>
    <row r="503" spans="1:9" x14ac:dyDescent="0.25">
      <c r="A503" s="12">
        <v>500</v>
      </c>
      <c r="B503" s="6">
        <v>12</v>
      </c>
      <c r="C503" s="13" t="s">
        <v>6</v>
      </c>
      <c r="D503" s="8" t="s">
        <v>11</v>
      </c>
      <c r="E503" s="13" t="s">
        <v>8</v>
      </c>
      <c r="F503" s="10">
        <v>250</v>
      </c>
      <c r="G503" s="14">
        <v>4</v>
      </c>
      <c r="H503" s="10">
        <f t="shared" si="18"/>
        <v>31.25</v>
      </c>
      <c r="I503" s="15">
        <f t="shared" si="19"/>
        <v>875</v>
      </c>
    </row>
    <row r="504" spans="1:9" x14ac:dyDescent="0.25">
      <c r="A504" s="12">
        <v>501</v>
      </c>
      <c r="B504" s="6">
        <v>12</v>
      </c>
      <c r="C504" s="13" t="s">
        <v>7</v>
      </c>
      <c r="D504" s="8" t="s">
        <v>10</v>
      </c>
      <c r="E504" s="13" t="s">
        <v>8</v>
      </c>
      <c r="F504" s="10">
        <v>250</v>
      </c>
      <c r="G504" s="14">
        <v>7</v>
      </c>
      <c r="H504" s="10">
        <f t="shared" si="18"/>
        <v>31.25</v>
      </c>
      <c r="I504" s="15">
        <f t="shared" si="19"/>
        <v>1531.25</v>
      </c>
    </row>
    <row r="505" spans="1:9" x14ac:dyDescent="0.25">
      <c r="A505" s="12">
        <v>502</v>
      </c>
      <c r="B505" s="6">
        <v>12</v>
      </c>
      <c r="C505" s="13" t="s">
        <v>5</v>
      </c>
      <c r="D505" s="8" t="s">
        <v>11</v>
      </c>
      <c r="E505" s="13" t="s">
        <v>8</v>
      </c>
      <c r="F505" s="10">
        <v>250</v>
      </c>
      <c r="G505" s="14">
        <v>32</v>
      </c>
      <c r="H505" s="10">
        <f t="shared" si="18"/>
        <v>37.5</v>
      </c>
      <c r="I505" s="15">
        <f t="shared" si="19"/>
        <v>6800</v>
      </c>
    </row>
    <row r="506" spans="1:9" x14ac:dyDescent="0.25">
      <c r="A506" s="12">
        <v>503</v>
      </c>
      <c r="B506" s="6">
        <v>12</v>
      </c>
      <c r="C506" s="13" t="s">
        <v>6</v>
      </c>
      <c r="D506" s="8" t="s">
        <v>11</v>
      </c>
      <c r="E506" s="13" t="s">
        <v>8</v>
      </c>
      <c r="F506" s="10">
        <v>250</v>
      </c>
      <c r="G506" s="14">
        <v>11</v>
      </c>
      <c r="H506" s="10">
        <f t="shared" si="18"/>
        <v>37.5</v>
      </c>
      <c r="I506" s="15">
        <f t="shared" si="19"/>
        <v>2337.5</v>
      </c>
    </row>
    <row r="507" spans="1:9" x14ac:dyDescent="0.25">
      <c r="A507" s="12">
        <v>504</v>
      </c>
      <c r="B507" s="6">
        <v>12</v>
      </c>
      <c r="C507" s="13" t="s">
        <v>7</v>
      </c>
      <c r="D507" s="8" t="s">
        <v>12</v>
      </c>
      <c r="E507" s="13" t="s">
        <v>8</v>
      </c>
      <c r="F507" s="10">
        <v>250</v>
      </c>
      <c r="G507" s="14">
        <v>35</v>
      </c>
      <c r="H507" s="10">
        <f t="shared" si="18"/>
        <v>37.5</v>
      </c>
      <c r="I507" s="15">
        <f t="shared" si="19"/>
        <v>7437.5</v>
      </c>
    </row>
    <row r="508" spans="1:9" x14ac:dyDescent="0.25">
      <c r="A508" s="12">
        <v>505</v>
      </c>
      <c r="B508" s="6">
        <v>12</v>
      </c>
      <c r="C508" s="13" t="s">
        <v>5</v>
      </c>
      <c r="D508" s="8" t="s">
        <v>12</v>
      </c>
      <c r="E508" s="13" t="s">
        <v>8</v>
      </c>
      <c r="F508" s="10">
        <v>250</v>
      </c>
      <c r="G508" s="14">
        <v>22</v>
      </c>
      <c r="H508" s="10">
        <f t="shared" si="18"/>
        <v>37.5</v>
      </c>
      <c r="I508" s="15">
        <f t="shared" si="19"/>
        <v>4675</v>
      </c>
    </row>
    <row r="509" spans="1:9" x14ac:dyDescent="0.25">
      <c r="A509" s="12">
        <v>506</v>
      </c>
      <c r="B509" s="6">
        <v>12</v>
      </c>
      <c r="C509" s="13" t="s">
        <v>6</v>
      </c>
      <c r="D509" s="8" t="s">
        <v>10</v>
      </c>
      <c r="E509" s="13" t="s">
        <v>8</v>
      </c>
      <c r="F509" s="10">
        <v>250</v>
      </c>
      <c r="G509" s="14">
        <v>1</v>
      </c>
      <c r="H509" s="10">
        <f t="shared" si="18"/>
        <v>25</v>
      </c>
      <c r="I509" s="15">
        <f t="shared" si="19"/>
        <v>225</v>
      </c>
    </row>
    <row r="510" spans="1:9" ht="15.75" thickBot="1" x14ac:dyDescent="0.3">
      <c r="A510" s="16">
        <v>507</v>
      </c>
      <c r="B510" s="7">
        <v>12</v>
      </c>
      <c r="C510" s="17" t="s">
        <v>7</v>
      </c>
      <c r="D510" s="9" t="s">
        <v>12</v>
      </c>
      <c r="E510" s="17" t="s">
        <v>8</v>
      </c>
      <c r="F510" s="11">
        <v>250</v>
      </c>
      <c r="G510" s="18">
        <v>24</v>
      </c>
      <c r="H510" s="11">
        <f t="shared" si="18"/>
        <v>37.5</v>
      </c>
      <c r="I510" s="19">
        <f t="shared" si="19"/>
        <v>5100</v>
      </c>
    </row>
  </sheetData>
  <autoFilter ref="A3:I3" xr:uid="{7D869AD1-2CEE-470A-A4DF-1EFBB5220BE8}"/>
  <mergeCells count="1">
    <mergeCell ref="A1:I1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ED84-07CE-493E-B257-4D33789F5048}">
  <dimension ref="A1:E15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1" bestFit="1" customWidth="1"/>
    <col min="4" max="4" width="10" bestFit="1" customWidth="1"/>
    <col min="5" max="5" width="11.28515625" bestFit="1" customWidth="1"/>
  </cols>
  <sheetData>
    <row r="1" spans="1:5" x14ac:dyDescent="0.25">
      <c r="A1" s="34" t="s">
        <v>59</v>
      </c>
      <c r="B1" s="34" t="s">
        <v>61</v>
      </c>
    </row>
    <row r="2" spans="1:5" x14ac:dyDescent="0.25">
      <c r="A2" s="34" t="s">
        <v>57</v>
      </c>
      <c r="B2" t="s">
        <v>10</v>
      </c>
      <c r="C2" t="s">
        <v>11</v>
      </c>
      <c r="D2" t="s">
        <v>12</v>
      </c>
      <c r="E2" t="s">
        <v>58</v>
      </c>
    </row>
    <row r="3" spans="1:5" x14ac:dyDescent="0.25">
      <c r="A3" s="35">
        <v>1</v>
      </c>
      <c r="B3" s="36">
        <v>22206.25</v>
      </c>
      <c r="C3" s="36">
        <v>34831.25</v>
      </c>
      <c r="D3" s="36">
        <v>38000</v>
      </c>
      <c r="E3" s="36">
        <v>95037.5</v>
      </c>
    </row>
    <row r="4" spans="1:5" x14ac:dyDescent="0.25">
      <c r="A4" s="35">
        <v>2</v>
      </c>
      <c r="B4" s="36">
        <v>110912.5</v>
      </c>
      <c r="C4" s="36">
        <v>76975</v>
      </c>
      <c r="D4" s="36">
        <v>67081.25</v>
      </c>
      <c r="E4" s="36">
        <v>254968.75</v>
      </c>
    </row>
    <row r="5" spans="1:5" x14ac:dyDescent="0.25">
      <c r="A5" s="35">
        <v>3</v>
      </c>
      <c r="B5" s="36">
        <v>70350</v>
      </c>
      <c r="C5" s="36">
        <v>47862.5</v>
      </c>
      <c r="D5" s="36">
        <v>41287.5</v>
      </c>
      <c r="E5" s="36">
        <v>159500</v>
      </c>
    </row>
    <row r="6" spans="1:5" x14ac:dyDescent="0.25">
      <c r="A6" s="35">
        <v>4</v>
      </c>
      <c r="B6" s="36">
        <v>23843.75</v>
      </c>
      <c r="C6" s="36">
        <v>21700</v>
      </c>
      <c r="D6" s="36">
        <v>29750</v>
      </c>
      <c r="E6" s="36">
        <v>75293.75</v>
      </c>
    </row>
    <row r="7" spans="1:5" x14ac:dyDescent="0.25">
      <c r="A7" s="35">
        <v>5</v>
      </c>
      <c r="B7" s="36">
        <v>109018.75</v>
      </c>
      <c r="C7" s="36">
        <v>81006.25</v>
      </c>
      <c r="D7" s="36">
        <v>86806.25</v>
      </c>
      <c r="E7" s="36">
        <v>276831.25</v>
      </c>
    </row>
    <row r="8" spans="1:5" x14ac:dyDescent="0.25">
      <c r="A8" s="35">
        <v>6</v>
      </c>
      <c r="B8" s="36">
        <v>95968.75</v>
      </c>
      <c r="C8" s="36">
        <v>156143.75</v>
      </c>
      <c r="D8" s="36">
        <v>80350</v>
      </c>
      <c r="E8" s="36">
        <v>332462.5</v>
      </c>
    </row>
    <row r="9" spans="1:5" x14ac:dyDescent="0.25">
      <c r="A9" s="35">
        <v>7</v>
      </c>
      <c r="B9" s="36">
        <v>75993.75</v>
      </c>
      <c r="C9" s="36">
        <v>58793.75</v>
      </c>
      <c r="D9" s="36">
        <v>70562.5</v>
      </c>
      <c r="E9" s="36">
        <v>205350</v>
      </c>
    </row>
    <row r="10" spans="1:5" x14ac:dyDescent="0.25">
      <c r="A10" s="35">
        <v>8</v>
      </c>
      <c r="B10" s="36">
        <v>57900</v>
      </c>
      <c r="C10" s="36">
        <v>53281.25</v>
      </c>
      <c r="D10" s="36">
        <v>53325</v>
      </c>
      <c r="E10" s="36">
        <v>164506.25</v>
      </c>
    </row>
    <row r="11" spans="1:5" x14ac:dyDescent="0.25">
      <c r="A11" s="35">
        <v>9</v>
      </c>
      <c r="B11" s="36">
        <v>41037.5</v>
      </c>
      <c r="C11" s="36">
        <v>30625</v>
      </c>
      <c r="D11" s="36">
        <v>42356.25</v>
      </c>
      <c r="E11" s="36">
        <v>114018.75</v>
      </c>
    </row>
    <row r="12" spans="1:5" x14ac:dyDescent="0.25">
      <c r="A12" s="35">
        <v>10</v>
      </c>
      <c r="B12" s="36">
        <v>6193.75</v>
      </c>
      <c r="C12" s="36">
        <v>6050</v>
      </c>
      <c r="D12" s="36">
        <v>10643.75</v>
      </c>
      <c r="E12" s="36">
        <v>22887.5</v>
      </c>
    </row>
    <row r="13" spans="1:5" x14ac:dyDescent="0.25">
      <c r="A13" s="35">
        <v>11</v>
      </c>
      <c r="B13" s="36">
        <v>11087.5</v>
      </c>
      <c r="C13" s="36">
        <v>24112.5</v>
      </c>
      <c r="D13" s="36">
        <v>22818.75</v>
      </c>
      <c r="E13" s="36">
        <v>58018.75</v>
      </c>
    </row>
    <row r="14" spans="1:5" x14ac:dyDescent="0.25">
      <c r="A14" s="35">
        <v>12</v>
      </c>
      <c r="B14" s="36">
        <v>29475</v>
      </c>
      <c r="C14" s="36">
        <v>68237.5</v>
      </c>
      <c r="D14" s="36">
        <v>45162.5</v>
      </c>
      <c r="E14" s="36">
        <v>142875</v>
      </c>
    </row>
    <row r="15" spans="1:5" x14ac:dyDescent="0.25">
      <c r="A15" s="35" t="s">
        <v>58</v>
      </c>
      <c r="B15" s="36">
        <v>653987.5</v>
      </c>
      <c r="C15" s="36">
        <v>659618.75</v>
      </c>
      <c r="D15" s="36">
        <v>588143.75</v>
      </c>
      <c r="E15" s="36">
        <v>1901750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CCADE-D827-48AE-8715-0F87D079170F}">
  <dimension ref="A1:E15"/>
  <sheetViews>
    <sheetView workbookViewId="0">
      <selection activeCell="E16" sqref="E16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11" bestFit="1" customWidth="1"/>
    <col min="4" max="4" width="7.7109375" bestFit="1" customWidth="1"/>
    <col min="5" max="5" width="11.28515625" bestFit="1" customWidth="1"/>
  </cols>
  <sheetData>
    <row r="1" spans="1:5" x14ac:dyDescent="0.25">
      <c r="A1" s="34" t="s">
        <v>60</v>
      </c>
      <c r="B1" s="34" t="s">
        <v>61</v>
      </c>
    </row>
    <row r="2" spans="1:5" x14ac:dyDescent="0.25">
      <c r="A2" s="34" t="s">
        <v>57</v>
      </c>
      <c r="B2" t="s">
        <v>10</v>
      </c>
      <c r="C2" t="s">
        <v>11</v>
      </c>
      <c r="D2" t="s">
        <v>12</v>
      </c>
      <c r="E2" t="s">
        <v>58</v>
      </c>
    </row>
    <row r="3" spans="1:5" x14ac:dyDescent="0.25">
      <c r="A3" s="35">
        <v>1</v>
      </c>
      <c r="B3" s="36">
        <v>104</v>
      </c>
      <c r="C3" s="36">
        <v>163</v>
      </c>
      <c r="D3" s="36">
        <v>178</v>
      </c>
      <c r="E3" s="36">
        <v>445</v>
      </c>
    </row>
    <row r="4" spans="1:5" x14ac:dyDescent="0.25">
      <c r="A4" s="35">
        <v>2</v>
      </c>
      <c r="B4" s="36">
        <v>521</v>
      </c>
      <c r="C4" s="36">
        <v>361</v>
      </c>
      <c r="D4" s="36">
        <v>315</v>
      </c>
      <c r="E4" s="36">
        <v>1197</v>
      </c>
    </row>
    <row r="5" spans="1:5" x14ac:dyDescent="0.25">
      <c r="A5" s="35">
        <v>3</v>
      </c>
      <c r="B5" s="36">
        <v>330</v>
      </c>
      <c r="C5" s="36">
        <v>224</v>
      </c>
      <c r="D5" s="36">
        <v>193</v>
      </c>
      <c r="E5" s="36">
        <v>747</v>
      </c>
    </row>
    <row r="6" spans="1:5" x14ac:dyDescent="0.25">
      <c r="A6" s="35">
        <v>4</v>
      </c>
      <c r="B6" s="36">
        <v>112</v>
      </c>
      <c r="C6" s="36">
        <v>102</v>
      </c>
      <c r="D6" s="36">
        <v>140</v>
      </c>
      <c r="E6" s="36">
        <v>354</v>
      </c>
    </row>
    <row r="7" spans="1:5" x14ac:dyDescent="0.25">
      <c r="A7" s="35">
        <v>5</v>
      </c>
      <c r="B7" s="36">
        <v>512</v>
      </c>
      <c r="C7" s="36">
        <v>380</v>
      </c>
      <c r="D7" s="36">
        <v>407</v>
      </c>
      <c r="E7" s="36">
        <v>1299</v>
      </c>
    </row>
    <row r="8" spans="1:5" x14ac:dyDescent="0.25">
      <c r="A8" s="35">
        <v>6</v>
      </c>
      <c r="B8" s="36">
        <v>450</v>
      </c>
      <c r="C8" s="36">
        <v>733</v>
      </c>
      <c r="D8" s="36">
        <v>377</v>
      </c>
      <c r="E8" s="36">
        <v>1560</v>
      </c>
    </row>
    <row r="9" spans="1:5" x14ac:dyDescent="0.25">
      <c r="A9" s="35">
        <v>7</v>
      </c>
      <c r="B9" s="36">
        <v>357</v>
      </c>
      <c r="C9" s="36">
        <v>276</v>
      </c>
      <c r="D9" s="36">
        <v>331</v>
      </c>
      <c r="E9" s="36">
        <v>964</v>
      </c>
    </row>
    <row r="10" spans="1:5" x14ac:dyDescent="0.25">
      <c r="A10" s="35">
        <v>8</v>
      </c>
      <c r="B10" s="36">
        <v>272</v>
      </c>
      <c r="C10" s="36">
        <v>250</v>
      </c>
      <c r="D10" s="36">
        <v>250</v>
      </c>
      <c r="E10" s="36">
        <v>772</v>
      </c>
    </row>
    <row r="11" spans="1:5" x14ac:dyDescent="0.25">
      <c r="A11" s="35">
        <v>9</v>
      </c>
      <c r="B11" s="36">
        <v>193</v>
      </c>
      <c r="C11" s="36">
        <v>144</v>
      </c>
      <c r="D11" s="36">
        <v>199</v>
      </c>
      <c r="E11" s="36">
        <v>536</v>
      </c>
    </row>
    <row r="12" spans="1:5" x14ac:dyDescent="0.25">
      <c r="A12" s="35">
        <v>10</v>
      </c>
      <c r="B12" s="36">
        <v>29</v>
      </c>
      <c r="C12" s="36">
        <v>28</v>
      </c>
      <c r="D12" s="36">
        <v>50</v>
      </c>
      <c r="E12" s="36">
        <v>107</v>
      </c>
    </row>
    <row r="13" spans="1:5" x14ac:dyDescent="0.25">
      <c r="A13" s="35">
        <v>11</v>
      </c>
      <c r="B13" s="36">
        <v>52</v>
      </c>
      <c r="C13" s="36">
        <v>113</v>
      </c>
      <c r="D13" s="36">
        <v>107</v>
      </c>
      <c r="E13" s="36">
        <v>272</v>
      </c>
    </row>
    <row r="14" spans="1:5" x14ac:dyDescent="0.25">
      <c r="A14" s="35">
        <v>12</v>
      </c>
      <c r="B14" s="36">
        <v>138</v>
      </c>
      <c r="C14" s="36">
        <v>321</v>
      </c>
      <c r="D14" s="36">
        <v>212</v>
      </c>
      <c r="E14" s="36">
        <v>671</v>
      </c>
    </row>
    <row r="15" spans="1:5" x14ac:dyDescent="0.25">
      <c r="A15" s="35" t="s">
        <v>58</v>
      </c>
      <c r="B15" s="36">
        <v>3070</v>
      </c>
      <c r="C15" s="36">
        <v>3095</v>
      </c>
      <c r="D15" s="36">
        <v>2759</v>
      </c>
      <c r="E15" s="36">
        <v>8924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F68-F558-43D6-8ADC-F05B106099C0}">
  <dimension ref="A1:M15"/>
  <sheetViews>
    <sheetView workbookViewId="0">
      <selection activeCell="E16" sqref="E16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4" width="5.5703125" bestFit="1" customWidth="1"/>
    <col min="5" max="5" width="11.28515625" bestFit="1" customWidth="1"/>
    <col min="6" max="6" width="16.28515625" bestFit="1" customWidth="1"/>
    <col min="7" max="7" width="19.85546875" bestFit="1" customWidth="1"/>
    <col min="8" max="8" width="18.7109375" bestFit="1" customWidth="1"/>
    <col min="11" max="11" width="4.42578125" customWidth="1"/>
    <col min="12" max="13" width="9.140625" hidden="1" customWidth="1"/>
  </cols>
  <sheetData>
    <row r="1" spans="1:5" x14ac:dyDescent="0.25">
      <c r="A1" s="34" t="s">
        <v>60</v>
      </c>
      <c r="B1" s="34" t="s">
        <v>61</v>
      </c>
    </row>
    <row r="2" spans="1:5" x14ac:dyDescent="0.25">
      <c r="A2" s="34" t="s">
        <v>57</v>
      </c>
      <c r="B2" s="39">
        <v>25</v>
      </c>
      <c r="C2" s="39">
        <v>31.25</v>
      </c>
      <c r="D2" s="39">
        <v>37.5</v>
      </c>
      <c r="E2" s="39" t="s">
        <v>58</v>
      </c>
    </row>
    <row r="3" spans="1:5" x14ac:dyDescent="0.25">
      <c r="A3" s="35">
        <v>1</v>
      </c>
      <c r="B3" s="36">
        <v>6</v>
      </c>
      <c r="C3" s="36">
        <v>64</v>
      </c>
      <c r="D3" s="36">
        <v>375</v>
      </c>
      <c r="E3" s="36">
        <v>445</v>
      </c>
    </row>
    <row r="4" spans="1:5" x14ac:dyDescent="0.25">
      <c r="A4" s="35">
        <v>2</v>
      </c>
      <c r="B4" s="36">
        <v>10</v>
      </c>
      <c r="C4" s="36">
        <v>77</v>
      </c>
      <c r="D4" s="36">
        <v>1110</v>
      </c>
      <c r="E4" s="36">
        <v>1197</v>
      </c>
    </row>
    <row r="5" spans="1:5" x14ac:dyDescent="0.25">
      <c r="A5" s="35">
        <v>3</v>
      </c>
      <c r="B5" s="36">
        <v>8</v>
      </c>
      <c r="C5" s="36">
        <v>106</v>
      </c>
      <c r="D5" s="36">
        <v>633</v>
      </c>
      <c r="E5" s="36">
        <v>747</v>
      </c>
    </row>
    <row r="6" spans="1:5" x14ac:dyDescent="0.25">
      <c r="A6" s="35">
        <v>4</v>
      </c>
      <c r="B6" s="36">
        <v>2</v>
      </c>
      <c r="C6" s="36">
        <v>7</v>
      </c>
      <c r="D6" s="36">
        <v>345</v>
      </c>
      <c r="E6" s="36">
        <v>354</v>
      </c>
    </row>
    <row r="7" spans="1:5" x14ac:dyDescent="0.25">
      <c r="A7" s="35">
        <v>5</v>
      </c>
      <c r="B7" s="36">
        <v>12</v>
      </c>
      <c r="C7" s="36">
        <v>103</v>
      </c>
      <c r="D7" s="36">
        <v>1184</v>
      </c>
      <c r="E7" s="36">
        <v>1299</v>
      </c>
    </row>
    <row r="8" spans="1:5" x14ac:dyDescent="0.25">
      <c r="A8" s="35">
        <v>6</v>
      </c>
      <c r="B8" s="36">
        <v>8</v>
      </c>
      <c r="C8" s="36">
        <v>138</v>
      </c>
      <c r="D8" s="36">
        <v>1414</v>
      </c>
      <c r="E8" s="36">
        <v>1560</v>
      </c>
    </row>
    <row r="9" spans="1:5" x14ac:dyDescent="0.25">
      <c r="A9" s="35">
        <v>7</v>
      </c>
      <c r="B9" s="36">
        <v>10</v>
      </c>
      <c r="C9" s="36">
        <v>60</v>
      </c>
      <c r="D9" s="36">
        <v>894</v>
      </c>
      <c r="E9" s="36">
        <v>964</v>
      </c>
    </row>
    <row r="10" spans="1:5" x14ac:dyDescent="0.25">
      <c r="A10" s="35">
        <v>8</v>
      </c>
      <c r="B10" s="36">
        <v>4</v>
      </c>
      <c r="C10" s="36">
        <v>65</v>
      </c>
      <c r="D10" s="36">
        <v>703</v>
      </c>
      <c r="E10" s="36">
        <v>772</v>
      </c>
    </row>
    <row r="11" spans="1:5" x14ac:dyDescent="0.25">
      <c r="A11" s="35">
        <v>9</v>
      </c>
      <c r="B11" s="36">
        <v>2</v>
      </c>
      <c r="C11" s="36">
        <v>15</v>
      </c>
      <c r="D11" s="36">
        <v>519</v>
      </c>
      <c r="E11" s="36">
        <v>536</v>
      </c>
    </row>
    <row r="12" spans="1:5" x14ac:dyDescent="0.25">
      <c r="A12" s="35">
        <v>10</v>
      </c>
      <c r="B12" s="36"/>
      <c r="C12" s="36">
        <v>24</v>
      </c>
      <c r="D12" s="36">
        <v>83</v>
      </c>
      <c r="E12" s="36">
        <v>107</v>
      </c>
    </row>
    <row r="13" spans="1:5" x14ac:dyDescent="0.25">
      <c r="A13" s="35">
        <v>11</v>
      </c>
      <c r="B13" s="36">
        <v>2</v>
      </c>
      <c r="C13" s="36">
        <v>31</v>
      </c>
      <c r="D13" s="36">
        <v>239</v>
      </c>
      <c r="E13" s="36">
        <v>272</v>
      </c>
    </row>
    <row r="14" spans="1:5" x14ac:dyDescent="0.25">
      <c r="A14" s="35">
        <v>12</v>
      </c>
      <c r="B14" s="36">
        <v>5</v>
      </c>
      <c r="C14" s="36">
        <v>36</v>
      </c>
      <c r="D14" s="36">
        <v>630</v>
      </c>
      <c r="E14" s="36">
        <v>671</v>
      </c>
    </row>
    <row r="15" spans="1:5" x14ac:dyDescent="0.25">
      <c r="A15" s="35" t="s">
        <v>58</v>
      </c>
      <c r="B15" s="36">
        <v>69</v>
      </c>
      <c r="C15" s="36">
        <v>726</v>
      </c>
      <c r="D15" s="36">
        <v>8129</v>
      </c>
      <c r="E15" s="36">
        <v>8924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6CA1D-FA25-4FFE-809C-0A8897F6CDAD}">
  <dimension ref="A1:I49"/>
  <sheetViews>
    <sheetView view="pageLayout" zoomScaleNormal="100" workbookViewId="0">
      <selection activeCell="I2" sqref="I2"/>
    </sheetView>
  </sheetViews>
  <sheetFormatPr defaultRowHeight="15" x14ac:dyDescent="0.25"/>
  <sheetData>
    <row r="1" spans="1:9" ht="23.25" x14ac:dyDescent="0.35">
      <c r="A1" s="42" t="s">
        <v>62</v>
      </c>
      <c r="B1" s="42"/>
      <c r="C1" s="42"/>
      <c r="D1" s="42"/>
      <c r="E1" s="42"/>
      <c r="F1" s="42"/>
      <c r="G1" s="42"/>
      <c r="H1" s="42"/>
      <c r="I1" s="42"/>
    </row>
    <row r="2" spans="1:9" x14ac:dyDescent="0.25">
      <c r="A2" s="45"/>
      <c r="B2" s="45"/>
      <c r="C2" s="45"/>
      <c r="D2" s="45"/>
      <c r="E2" s="45"/>
      <c r="F2" s="45"/>
      <c r="G2" s="45"/>
      <c r="H2" s="45"/>
      <c r="I2" s="45"/>
    </row>
    <row r="3" spans="1:9" ht="15.75" thickBot="1" x14ac:dyDescent="0.3">
      <c r="A3" s="45"/>
      <c r="B3" s="45"/>
      <c r="C3" s="45"/>
      <c r="D3" s="45"/>
      <c r="E3" s="45"/>
      <c r="F3" s="45"/>
      <c r="G3" s="45"/>
      <c r="H3" s="45"/>
      <c r="I3" s="45"/>
    </row>
    <row r="4" spans="1:9" ht="15.75" thickBot="1" x14ac:dyDescent="0.3">
      <c r="A4" s="41" t="s">
        <v>14</v>
      </c>
      <c r="B4" s="41" t="s">
        <v>63</v>
      </c>
      <c r="C4" s="45"/>
      <c r="D4" s="45"/>
      <c r="E4" s="45"/>
      <c r="F4" s="45"/>
      <c r="G4" s="45"/>
      <c r="H4" s="45"/>
      <c r="I4" s="45"/>
    </row>
    <row r="5" spans="1:9" ht="15.75" thickBot="1" x14ac:dyDescent="0.3">
      <c r="A5" s="43">
        <v>1</v>
      </c>
      <c r="B5" s="43">
        <f>SUMIF(MonthRange,A5,Sales)</f>
        <v>95037.5</v>
      </c>
      <c r="C5" s="45"/>
      <c r="D5" s="45"/>
      <c r="E5" s="45"/>
      <c r="F5" s="45"/>
      <c r="G5" s="45"/>
      <c r="H5" s="45"/>
      <c r="I5" s="45"/>
    </row>
    <row r="6" spans="1:9" ht="15.75" thickBot="1" x14ac:dyDescent="0.3">
      <c r="A6" s="44">
        <v>2</v>
      </c>
      <c r="B6" s="44">
        <f>SUMIF(MonthRange,A6,Sales)</f>
        <v>254968.75</v>
      </c>
      <c r="C6" s="45"/>
      <c r="D6" s="45"/>
      <c r="E6" s="45"/>
      <c r="F6" s="45"/>
      <c r="G6" s="45"/>
      <c r="H6" s="45"/>
      <c r="I6" s="45"/>
    </row>
    <row r="7" spans="1:9" ht="15.75" thickBot="1" x14ac:dyDescent="0.3">
      <c r="A7" s="43">
        <v>3</v>
      </c>
      <c r="B7" s="43">
        <f>SUMIF(MonthRange,A7,Sales)</f>
        <v>159500</v>
      </c>
      <c r="C7" s="45"/>
      <c r="D7" s="45"/>
      <c r="E7" s="45"/>
      <c r="F7" s="45"/>
      <c r="G7" s="45"/>
      <c r="H7" s="45"/>
      <c r="I7" s="45"/>
    </row>
    <row r="8" spans="1:9" ht="15.75" thickBot="1" x14ac:dyDescent="0.3">
      <c r="A8" s="44">
        <v>4</v>
      </c>
      <c r="B8" s="44">
        <f>SUMIF(MonthRange,A8,Sales)</f>
        <v>75293.75</v>
      </c>
      <c r="C8" s="45"/>
      <c r="D8" s="45"/>
      <c r="E8" s="45"/>
      <c r="F8" s="45"/>
      <c r="G8" s="45"/>
      <c r="H8" s="45"/>
      <c r="I8" s="45"/>
    </row>
    <row r="9" spans="1:9" ht="15.75" thickBot="1" x14ac:dyDescent="0.3">
      <c r="A9" s="43">
        <v>5</v>
      </c>
      <c r="B9" s="43">
        <f>SUMIF(MonthRange,A9,Sales)</f>
        <v>276831.25</v>
      </c>
      <c r="C9" s="45"/>
      <c r="D9" s="45"/>
      <c r="E9" s="45"/>
      <c r="F9" s="45"/>
      <c r="G9" s="45"/>
      <c r="H9" s="45"/>
      <c r="I9" s="45"/>
    </row>
    <row r="10" spans="1:9" ht="15.75" thickBot="1" x14ac:dyDescent="0.3">
      <c r="A10" s="44">
        <v>6</v>
      </c>
      <c r="B10" s="44">
        <f>SUMIF(MonthRange,A10,Sales)</f>
        <v>332462.5</v>
      </c>
      <c r="C10" s="45"/>
      <c r="D10" s="45"/>
      <c r="E10" s="45"/>
      <c r="F10" s="45"/>
      <c r="G10" s="45"/>
      <c r="H10" s="45"/>
      <c r="I10" s="45"/>
    </row>
    <row r="11" spans="1:9" ht="15.75" thickBot="1" x14ac:dyDescent="0.3">
      <c r="A11" s="43">
        <v>7</v>
      </c>
      <c r="B11" s="43">
        <f>SUMIF(MonthRange,A11,Sales)</f>
        <v>205350</v>
      </c>
      <c r="C11" s="45"/>
      <c r="D11" s="45"/>
      <c r="E11" s="45"/>
      <c r="F11" s="45"/>
      <c r="G11" s="45"/>
      <c r="H11" s="45"/>
      <c r="I11" s="45"/>
    </row>
    <row r="12" spans="1:9" ht="15.75" thickBot="1" x14ac:dyDescent="0.3">
      <c r="A12" s="44">
        <v>8</v>
      </c>
      <c r="B12" s="44">
        <f>SUMIF(MonthRange,A12,Sales)</f>
        <v>164506.25</v>
      </c>
      <c r="C12" s="45"/>
      <c r="D12" s="45"/>
      <c r="E12" s="45"/>
      <c r="F12" s="45"/>
      <c r="G12" s="45"/>
      <c r="H12" s="45"/>
      <c r="I12" s="45"/>
    </row>
    <row r="13" spans="1:9" ht="15.75" thickBot="1" x14ac:dyDescent="0.3">
      <c r="A13" s="43">
        <v>9</v>
      </c>
      <c r="B13" s="43">
        <f>SUMIF(MonthRange,A13,Sales)</f>
        <v>114018.75</v>
      </c>
      <c r="C13" s="45"/>
      <c r="D13" s="45"/>
      <c r="E13" s="45"/>
      <c r="F13" s="45"/>
      <c r="G13" s="45"/>
      <c r="H13" s="45"/>
      <c r="I13" s="45"/>
    </row>
    <row r="14" spans="1:9" ht="15.75" thickBot="1" x14ac:dyDescent="0.3">
      <c r="A14" s="44">
        <v>10</v>
      </c>
      <c r="B14" s="44">
        <f>SUMIF(MonthRange,A14,Sales)</f>
        <v>22887.5</v>
      </c>
      <c r="C14" s="45"/>
      <c r="D14" s="45"/>
      <c r="E14" s="45"/>
      <c r="F14" s="45"/>
      <c r="G14" s="45"/>
      <c r="H14" s="45"/>
      <c r="I14" s="45"/>
    </row>
    <row r="15" spans="1:9" ht="15.75" thickBot="1" x14ac:dyDescent="0.3">
      <c r="A15" s="43">
        <v>11</v>
      </c>
      <c r="B15" s="43">
        <f>SUMIF(MonthRange,A15,Sales)</f>
        <v>58018.75</v>
      </c>
      <c r="C15" s="45"/>
      <c r="D15" s="45"/>
      <c r="E15" s="45"/>
      <c r="F15" s="45"/>
      <c r="G15" s="45"/>
      <c r="H15" s="45"/>
      <c r="I15" s="45"/>
    </row>
    <row r="16" spans="1:9" ht="15.75" thickBot="1" x14ac:dyDescent="0.3">
      <c r="A16" s="44">
        <v>12</v>
      </c>
      <c r="B16" s="44">
        <f>SUMIF(MonthRange,A16,Sales)</f>
        <v>142875</v>
      </c>
      <c r="C16" s="45"/>
      <c r="D16" s="45"/>
      <c r="E16" s="45"/>
      <c r="F16" s="45"/>
      <c r="G16" s="45"/>
      <c r="H16" s="45"/>
      <c r="I16" s="45"/>
    </row>
    <row r="17" spans="1:9" x14ac:dyDescent="0.25">
      <c r="A17" s="45"/>
      <c r="B17" s="45"/>
      <c r="C17" s="45"/>
      <c r="D17" s="45"/>
      <c r="E17" s="45"/>
      <c r="F17" s="45"/>
      <c r="G17" s="45"/>
      <c r="H17" s="45"/>
      <c r="I17" s="45"/>
    </row>
    <row r="18" spans="1:9" x14ac:dyDescent="0.25">
      <c r="A18" s="45"/>
      <c r="B18" s="45"/>
      <c r="C18" s="45"/>
      <c r="D18" s="45"/>
      <c r="E18" s="45"/>
      <c r="F18" s="45"/>
      <c r="G18" s="45"/>
      <c r="H18" s="45"/>
      <c r="I18" s="45"/>
    </row>
    <row r="19" spans="1:9" x14ac:dyDescent="0.25">
      <c r="A19" s="45"/>
      <c r="B19" s="45"/>
      <c r="C19" s="45"/>
      <c r="D19" s="45"/>
      <c r="E19" s="45"/>
      <c r="F19" s="45"/>
      <c r="G19" s="45"/>
      <c r="H19" s="45"/>
      <c r="I19" s="45"/>
    </row>
    <row r="20" spans="1:9" x14ac:dyDescent="0.25">
      <c r="A20" s="45"/>
      <c r="B20" s="45"/>
      <c r="C20" s="45"/>
      <c r="D20" s="45"/>
      <c r="E20" s="45"/>
      <c r="F20" s="45"/>
      <c r="G20" s="45"/>
      <c r="H20" s="45"/>
      <c r="I20" s="45"/>
    </row>
    <row r="21" spans="1:9" x14ac:dyDescent="0.25">
      <c r="A21" s="45"/>
      <c r="B21" s="45"/>
      <c r="C21" s="45"/>
      <c r="D21" s="45"/>
      <c r="E21" s="45"/>
      <c r="F21" s="45"/>
      <c r="G21" s="45"/>
      <c r="H21" s="45"/>
      <c r="I21" s="45"/>
    </row>
    <row r="22" spans="1:9" x14ac:dyDescent="0.25">
      <c r="A22" s="45"/>
      <c r="B22" s="45"/>
      <c r="C22" s="45"/>
      <c r="D22" s="45"/>
      <c r="E22" s="45"/>
      <c r="F22" s="45"/>
      <c r="G22" s="45"/>
      <c r="H22" s="45"/>
      <c r="I22" s="45"/>
    </row>
    <row r="23" spans="1:9" x14ac:dyDescent="0.25">
      <c r="A23" s="45"/>
      <c r="B23" s="45"/>
      <c r="C23" s="45"/>
      <c r="D23" s="45"/>
      <c r="E23" s="45"/>
      <c r="F23" s="45"/>
      <c r="G23" s="45"/>
      <c r="H23" s="45"/>
      <c r="I23" s="45"/>
    </row>
    <row r="24" spans="1:9" x14ac:dyDescent="0.25">
      <c r="A24" s="45"/>
      <c r="B24" s="45"/>
      <c r="C24" s="45"/>
      <c r="D24" s="45"/>
      <c r="E24" s="45"/>
      <c r="F24" s="45"/>
      <c r="G24" s="45"/>
      <c r="H24" s="45"/>
      <c r="I24" s="45"/>
    </row>
    <row r="25" spans="1:9" x14ac:dyDescent="0.25">
      <c r="A25" s="45"/>
      <c r="B25" s="45"/>
      <c r="C25" s="45"/>
      <c r="D25" s="45"/>
      <c r="E25" s="45"/>
      <c r="F25" s="45"/>
      <c r="G25" s="45"/>
      <c r="H25" s="45"/>
      <c r="I25" s="45"/>
    </row>
    <row r="26" spans="1:9" x14ac:dyDescent="0.25">
      <c r="A26" s="45"/>
      <c r="B26" s="45"/>
      <c r="C26" s="45"/>
      <c r="D26" s="45"/>
      <c r="E26" s="45"/>
      <c r="F26" s="45"/>
      <c r="G26" s="45"/>
      <c r="H26" s="45"/>
      <c r="I26" s="45"/>
    </row>
    <row r="27" spans="1:9" x14ac:dyDescent="0.25">
      <c r="A27" s="45"/>
      <c r="B27" s="45"/>
      <c r="C27" s="45"/>
      <c r="D27" s="45"/>
      <c r="E27" s="45"/>
      <c r="F27" s="45"/>
      <c r="G27" s="45"/>
      <c r="H27" s="45"/>
      <c r="I27" s="45"/>
    </row>
    <row r="28" spans="1:9" x14ac:dyDescent="0.25">
      <c r="A28" s="45"/>
      <c r="B28" s="45"/>
      <c r="C28" s="45"/>
      <c r="D28" s="45"/>
      <c r="E28" s="45"/>
      <c r="F28" s="45"/>
      <c r="G28" s="45"/>
      <c r="H28" s="45"/>
      <c r="I28" s="45"/>
    </row>
    <row r="29" spans="1:9" x14ac:dyDescent="0.25">
      <c r="A29" s="45"/>
      <c r="B29" s="45"/>
      <c r="C29" s="45"/>
      <c r="D29" s="45"/>
      <c r="E29" s="45"/>
      <c r="F29" s="45"/>
      <c r="G29" s="45"/>
      <c r="H29" s="45"/>
      <c r="I29" s="45"/>
    </row>
    <row r="30" spans="1:9" x14ac:dyDescent="0.25">
      <c r="A30" s="45"/>
      <c r="B30" s="45"/>
      <c r="C30" s="45"/>
      <c r="D30" s="45"/>
      <c r="E30" s="45"/>
      <c r="F30" s="45"/>
      <c r="G30" s="45"/>
      <c r="H30" s="45"/>
      <c r="I30" s="45"/>
    </row>
    <row r="31" spans="1:9" x14ac:dyDescent="0.25">
      <c r="A31" s="45"/>
      <c r="B31" s="45"/>
      <c r="C31" s="45"/>
      <c r="D31" s="45"/>
      <c r="E31" s="45"/>
      <c r="F31" s="45"/>
      <c r="G31" s="45"/>
      <c r="H31" s="45"/>
      <c r="I31" s="45"/>
    </row>
    <row r="32" spans="1:9" x14ac:dyDescent="0.25">
      <c r="A32" s="45"/>
      <c r="B32" s="45"/>
      <c r="C32" s="45"/>
      <c r="D32" s="45"/>
      <c r="E32" s="45"/>
      <c r="F32" s="45"/>
      <c r="G32" s="45"/>
      <c r="H32" s="45"/>
      <c r="I32" s="45"/>
    </row>
    <row r="33" spans="1:9" x14ac:dyDescent="0.25">
      <c r="A33" s="45"/>
      <c r="B33" s="45"/>
      <c r="C33" s="45"/>
      <c r="D33" s="45"/>
      <c r="E33" s="45"/>
      <c r="F33" s="45"/>
      <c r="G33" s="45"/>
      <c r="H33" s="45"/>
      <c r="I33" s="45"/>
    </row>
    <row r="34" spans="1:9" x14ac:dyDescent="0.25">
      <c r="A34" s="45"/>
      <c r="B34" s="45"/>
      <c r="C34" s="45"/>
      <c r="D34" s="45"/>
      <c r="E34" s="45"/>
      <c r="F34" s="45"/>
      <c r="G34" s="45"/>
      <c r="H34" s="45"/>
      <c r="I34" s="45"/>
    </row>
    <row r="35" spans="1:9" x14ac:dyDescent="0.25">
      <c r="A35" s="45"/>
      <c r="B35" s="45"/>
      <c r="C35" s="45"/>
      <c r="D35" s="45"/>
      <c r="E35" s="45"/>
      <c r="F35" s="45"/>
      <c r="G35" s="45"/>
      <c r="H35" s="45"/>
      <c r="I35" s="45"/>
    </row>
    <row r="36" spans="1:9" x14ac:dyDescent="0.25">
      <c r="A36" s="45"/>
      <c r="B36" s="45"/>
      <c r="C36" s="45"/>
      <c r="D36" s="45"/>
      <c r="E36" s="45"/>
      <c r="F36" s="45"/>
      <c r="G36" s="45"/>
      <c r="H36" s="45"/>
      <c r="I36" s="45"/>
    </row>
    <row r="37" spans="1:9" x14ac:dyDescent="0.25">
      <c r="A37" s="45"/>
      <c r="B37" s="45"/>
      <c r="C37" s="45"/>
      <c r="D37" s="45"/>
      <c r="E37" s="45"/>
      <c r="F37" s="45"/>
      <c r="G37" s="45"/>
      <c r="H37" s="45"/>
      <c r="I37" s="45"/>
    </row>
    <row r="38" spans="1:9" x14ac:dyDescent="0.25">
      <c r="A38" s="45"/>
      <c r="B38" s="45"/>
      <c r="C38" s="45"/>
      <c r="D38" s="45"/>
      <c r="E38" s="45"/>
      <c r="F38" s="45"/>
      <c r="G38" s="45"/>
      <c r="H38" s="45"/>
      <c r="I38" s="45"/>
    </row>
    <row r="39" spans="1:9" x14ac:dyDescent="0.25">
      <c r="A39" s="45"/>
      <c r="B39" s="45"/>
      <c r="C39" s="45"/>
      <c r="D39" s="45"/>
      <c r="E39" s="45"/>
      <c r="F39" s="45"/>
      <c r="G39" s="45"/>
      <c r="H39" s="45"/>
      <c r="I39" s="45"/>
    </row>
    <row r="40" spans="1:9" x14ac:dyDescent="0.25">
      <c r="A40" s="45"/>
      <c r="B40" s="45"/>
      <c r="C40" s="45"/>
      <c r="D40" s="45"/>
      <c r="E40" s="45"/>
      <c r="F40" s="45"/>
      <c r="G40" s="45"/>
      <c r="H40" s="45"/>
      <c r="I40" s="45"/>
    </row>
    <row r="41" spans="1:9" x14ac:dyDescent="0.25">
      <c r="A41" s="45"/>
      <c r="B41" s="45"/>
      <c r="C41" s="45"/>
      <c r="D41" s="45"/>
      <c r="E41" s="45"/>
      <c r="F41" s="45"/>
      <c r="G41" s="45"/>
      <c r="H41" s="45"/>
      <c r="I41" s="45"/>
    </row>
    <row r="42" spans="1:9" x14ac:dyDescent="0.25">
      <c r="A42" s="45"/>
      <c r="B42" s="45"/>
      <c r="C42" s="45"/>
      <c r="D42" s="45"/>
      <c r="E42" s="45"/>
      <c r="F42" s="45"/>
      <c r="G42" s="45"/>
      <c r="H42" s="45"/>
      <c r="I42" s="45"/>
    </row>
    <row r="43" spans="1:9" x14ac:dyDescent="0.25">
      <c r="A43" s="45"/>
      <c r="B43" s="45"/>
      <c r="C43" s="45"/>
      <c r="D43" s="45"/>
      <c r="E43" s="45"/>
      <c r="F43" s="45"/>
      <c r="G43" s="45"/>
      <c r="H43" s="45"/>
      <c r="I43" s="45"/>
    </row>
    <row r="44" spans="1:9" x14ac:dyDescent="0.25">
      <c r="A44" s="45"/>
      <c r="B44" s="45"/>
      <c r="C44" s="45"/>
      <c r="D44" s="45"/>
      <c r="E44" s="45"/>
      <c r="F44" s="45"/>
      <c r="G44" s="45"/>
      <c r="H44" s="45"/>
      <c r="I44" s="45"/>
    </row>
    <row r="45" spans="1:9" x14ac:dyDescent="0.25">
      <c r="A45" s="45"/>
      <c r="B45" s="45"/>
      <c r="C45" s="45"/>
      <c r="D45" s="45"/>
      <c r="E45" s="45"/>
      <c r="F45" s="45"/>
      <c r="G45" s="45"/>
      <c r="H45" s="45"/>
      <c r="I45" s="45"/>
    </row>
    <row r="46" spans="1:9" x14ac:dyDescent="0.25">
      <c r="A46" s="45"/>
      <c r="B46" s="45"/>
      <c r="C46" s="45"/>
      <c r="D46" s="45"/>
      <c r="E46" s="45"/>
      <c r="F46" s="45"/>
      <c r="G46" s="45"/>
      <c r="H46" s="45"/>
      <c r="I46" s="45"/>
    </row>
    <row r="47" spans="1:9" x14ac:dyDescent="0.25">
      <c r="A47" s="45"/>
      <c r="B47" s="45"/>
      <c r="C47" s="45"/>
      <c r="D47" s="45"/>
      <c r="E47" s="45"/>
      <c r="F47" s="45"/>
      <c r="G47" s="45"/>
      <c r="H47" s="45"/>
      <c r="I47" s="45"/>
    </row>
    <row r="48" spans="1:9" x14ac:dyDescent="0.25">
      <c r="A48" s="45"/>
      <c r="B48" s="45"/>
      <c r="C48" s="45"/>
      <c r="D48" s="45"/>
      <c r="E48" s="45"/>
      <c r="F48" s="45"/>
      <c r="G48" s="45"/>
      <c r="H48" s="45"/>
      <c r="I48" s="45"/>
    </row>
    <row r="49" spans="1:9" x14ac:dyDescent="0.25">
      <c r="A49" s="45"/>
      <c r="B49" s="45"/>
      <c r="C49" s="45"/>
      <c r="D49" s="45"/>
      <c r="E49" s="45"/>
      <c r="F49" s="45"/>
      <c r="G49" s="45"/>
      <c r="H49" s="45"/>
      <c r="I49" s="45"/>
    </row>
  </sheetData>
  <mergeCells count="1">
    <mergeCell ref="A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0"/>
  <sheetViews>
    <sheetView tabSelected="1" workbookViewId="0">
      <selection activeCell="K3" sqref="K3"/>
    </sheetView>
  </sheetViews>
  <sheetFormatPr defaultRowHeight="15" x14ac:dyDescent="0.25"/>
  <cols>
    <col min="1" max="1" width="7.42578125" bestFit="1" customWidth="1"/>
    <col min="2" max="2" width="7" style="1" bestFit="1" customWidth="1"/>
    <col min="3" max="3" width="10.85546875" customWidth="1"/>
    <col min="4" max="4" width="12" bestFit="1" customWidth="1"/>
    <col min="5" max="5" width="10.85546875" bestFit="1" customWidth="1"/>
    <col min="6" max="6" width="9.42578125" customWidth="1"/>
    <col min="11" max="11" width="17.7109375" bestFit="1" customWidth="1"/>
    <col min="12" max="12" width="13.7109375" bestFit="1" customWidth="1"/>
    <col min="13" max="13" width="13.140625" bestFit="1" customWidth="1"/>
    <col min="14" max="15" width="12" bestFit="1" customWidth="1"/>
  </cols>
  <sheetData>
    <row r="1" spans="1:9" ht="18.75" x14ac:dyDescent="0.3">
      <c r="A1" s="40" t="s">
        <v>15</v>
      </c>
      <c r="B1" s="40"/>
      <c r="C1" s="40"/>
      <c r="D1" s="40"/>
      <c r="E1" s="40"/>
      <c r="F1" s="40"/>
      <c r="G1" s="40"/>
      <c r="H1" s="40"/>
      <c r="I1" s="40"/>
    </row>
    <row r="2" spans="1:9" ht="15.75" thickBot="1" x14ac:dyDescent="0.3"/>
    <row r="3" spans="1:9" ht="15.75" thickBot="1" x14ac:dyDescent="0.3">
      <c r="A3" s="20" t="s">
        <v>16</v>
      </c>
      <c r="B3" s="21" t="s">
        <v>14</v>
      </c>
      <c r="C3" s="22" t="s">
        <v>0</v>
      </c>
      <c r="D3" s="23" t="s">
        <v>9</v>
      </c>
      <c r="E3" s="22" t="s">
        <v>1</v>
      </c>
      <c r="F3" s="23" t="s">
        <v>2</v>
      </c>
      <c r="G3" s="22" t="s">
        <v>3</v>
      </c>
      <c r="H3" s="23" t="s">
        <v>13</v>
      </c>
      <c r="I3" s="24" t="s">
        <v>4</v>
      </c>
    </row>
    <row r="4" spans="1:9" x14ac:dyDescent="0.25">
      <c r="A4" s="12">
        <v>1</v>
      </c>
      <c r="B4" s="6">
        <v>1</v>
      </c>
      <c r="C4" s="13" t="s">
        <v>5</v>
      </c>
      <c r="D4" s="8" t="s">
        <v>10</v>
      </c>
      <c r="E4" s="13" t="s">
        <v>8</v>
      </c>
      <c r="F4" s="10">
        <v>250</v>
      </c>
      <c r="G4" s="14">
        <v>2</v>
      </c>
      <c r="H4" s="10">
        <f>IF(G4&lt;3,F4*0.1,IF(G4&lt;8,F4*0.125,F4*0.15))</f>
        <v>25</v>
      </c>
      <c r="I4" s="15">
        <f>(F4-H4)*G4</f>
        <v>450</v>
      </c>
    </row>
    <row r="5" spans="1:9" x14ac:dyDescent="0.25">
      <c r="A5" s="12">
        <v>2</v>
      </c>
      <c r="B5" s="6">
        <v>1</v>
      </c>
      <c r="C5" s="13" t="s">
        <v>6</v>
      </c>
      <c r="D5" s="8" t="s">
        <v>11</v>
      </c>
      <c r="E5" s="13" t="s">
        <v>8</v>
      </c>
      <c r="F5" s="10">
        <v>250</v>
      </c>
      <c r="G5" s="14">
        <v>4</v>
      </c>
      <c r="H5" s="10">
        <f t="shared" ref="H5:H7" si="0">IF(G5&lt;3,F5*0.1,IF(G5&lt;8,F5*0.125,F5*0.15))</f>
        <v>31.25</v>
      </c>
      <c r="I5" s="15">
        <f t="shared" ref="I5:I7" si="1">(F5-H5)*G5</f>
        <v>875</v>
      </c>
    </row>
    <row r="6" spans="1:9" x14ac:dyDescent="0.25">
      <c r="A6" s="12">
        <v>3</v>
      </c>
      <c r="B6" s="6">
        <v>1</v>
      </c>
      <c r="C6" s="13" t="s">
        <v>7</v>
      </c>
      <c r="D6" s="8" t="s">
        <v>10</v>
      </c>
      <c r="E6" s="13" t="s">
        <v>8</v>
      </c>
      <c r="F6" s="10">
        <v>250</v>
      </c>
      <c r="G6" s="14">
        <v>9</v>
      </c>
      <c r="H6" s="10">
        <f t="shared" si="0"/>
        <v>37.5</v>
      </c>
      <c r="I6" s="15">
        <f t="shared" si="1"/>
        <v>1912.5</v>
      </c>
    </row>
    <row r="7" spans="1:9" x14ac:dyDescent="0.25">
      <c r="A7" s="12">
        <v>4</v>
      </c>
      <c r="B7" s="6">
        <v>1</v>
      </c>
      <c r="C7" s="13" t="s">
        <v>5</v>
      </c>
      <c r="D7" s="8" t="s">
        <v>11</v>
      </c>
      <c r="E7" s="13" t="s">
        <v>8</v>
      </c>
      <c r="F7" s="10">
        <v>250</v>
      </c>
      <c r="G7" s="14">
        <v>5</v>
      </c>
      <c r="H7" s="10">
        <f t="shared" si="0"/>
        <v>31.25</v>
      </c>
      <c r="I7" s="15">
        <f t="shared" si="1"/>
        <v>1093.75</v>
      </c>
    </row>
    <row r="8" spans="1:9" x14ac:dyDescent="0.25">
      <c r="A8" s="12">
        <v>5</v>
      </c>
      <c r="B8" s="6">
        <v>1</v>
      </c>
      <c r="C8" s="13" t="s">
        <v>6</v>
      </c>
      <c r="D8" s="8" t="s">
        <v>12</v>
      </c>
      <c r="E8" s="13" t="s">
        <v>8</v>
      </c>
      <c r="F8" s="10">
        <v>250</v>
      </c>
      <c r="G8" s="14">
        <v>2</v>
      </c>
      <c r="H8" s="10">
        <f t="shared" ref="H8:H71" si="2">IF(G8&lt;3,F8*0.1,IF(G8&lt;8,F8*0.125,F8*0.15))</f>
        <v>25</v>
      </c>
      <c r="I8" s="15">
        <f t="shared" ref="I8:I71" si="3">(F8-H8)*G8</f>
        <v>450</v>
      </c>
    </row>
    <row r="9" spans="1:9" x14ac:dyDescent="0.25">
      <c r="A9" s="12">
        <v>6</v>
      </c>
      <c r="B9" s="6">
        <v>1</v>
      </c>
      <c r="C9" s="13" t="s">
        <v>7</v>
      </c>
      <c r="D9" s="8" t="s">
        <v>12</v>
      </c>
      <c r="E9" s="13" t="s">
        <v>8</v>
      </c>
      <c r="F9" s="10">
        <v>250</v>
      </c>
      <c r="G9" s="14">
        <v>3</v>
      </c>
      <c r="H9" s="10">
        <f t="shared" si="2"/>
        <v>31.25</v>
      </c>
      <c r="I9" s="15">
        <f t="shared" si="3"/>
        <v>656.25</v>
      </c>
    </row>
    <row r="10" spans="1:9" x14ac:dyDescent="0.25">
      <c r="A10" s="12">
        <v>7</v>
      </c>
      <c r="B10" s="6">
        <v>1</v>
      </c>
      <c r="C10" s="13" t="s">
        <v>5</v>
      </c>
      <c r="D10" s="8" t="s">
        <v>10</v>
      </c>
      <c r="E10" s="13" t="s">
        <v>8</v>
      </c>
      <c r="F10" s="10">
        <v>250</v>
      </c>
      <c r="G10" s="14">
        <v>12</v>
      </c>
      <c r="H10" s="10">
        <f t="shared" si="2"/>
        <v>37.5</v>
      </c>
      <c r="I10" s="15">
        <f t="shared" si="3"/>
        <v>2550</v>
      </c>
    </row>
    <row r="11" spans="1:9" x14ac:dyDescent="0.25">
      <c r="A11" s="12">
        <v>8</v>
      </c>
      <c r="B11" s="6">
        <v>1</v>
      </c>
      <c r="C11" s="13" t="s">
        <v>6</v>
      </c>
      <c r="D11" s="8" t="s">
        <v>11</v>
      </c>
      <c r="E11" s="13" t="s">
        <v>8</v>
      </c>
      <c r="F11" s="10">
        <v>250</v>
      </c>
      <c r="G11" s="14">
        <v>42</v>
      </c>
      <c r="H11" s="10">
        <f t="shared" si="2"/>
        <v>37.5</v>
      </c>
      <c r="I11" s="15">
        <f t="shared" si="3"/>
        <v>8925</v>
      </c>
    </row>
    <row r="12" spans="1:9" x14ac:dyDescent="0.25">
      <c r="A12" s="12">
        <v>9</v>
      </c>
      <c r="B12" s="6">
        <v>1</v>
      </c>
      <c r="C12" s="13" t="s">
        <v>7</v>
      </c>
      <c r="D12" s="8" t="s">
        <v>12</v>
      </c>
      <c r="E12" s="13" t="s">
        <v>8</v>
      </c>
      <c r="F12" s="10">
        <v>250</v>
      </c>
      <c r="G12" s="14">
        <v>21</v>
      </c>
      <c r="H12" s="10">
        <f t="shared" si="2"/>
        <v>37.5</v>
      </c>
      <c r="I12" s="15">
        <f t="shared" si="3"/>
        <v>4462.5</v>
      </c>
    </row>
    <row r="13" spans="1:9" x14ac:dyDescent="0.25">
      <c r="A13" s="12">
        <v>10</v>
      </c>
      <c r="B13" s="6">
        <v>1</v>
      </c>
      <c r="C13" s="13" t="s">
        <v>5</v>
      </c>
      <c r="D13" s="8" t="s">
        <v>10</v>
      </c>
      <c r="E13" s="13" t="s">
        <v>8</v>
      </c>
      <c r="F13" s="10">
        <v>250</v>
      </c>
      <c r="G13" s="14">
        <v>12</v>
      </c>
      <c r="H13" s="10">
        <f t="shared" si="2"/>
        <v>37.5</v>
      </c>
      <c r="I13" s="15">
        <f t="shared" si="3"/>
        <v>2550</v>
      </c>
    </row>
    <row r="14" spans="1:9" x14ac:dyDescent="0.25">
      <c r="A14" s="12">
        <v>11</v>
      </c>
      <c r="B14" s="6">
        <v>1</v>
      </c>
      <c r="C14" s="13" t="s">
        <v>6</v>
      </c>
      <c r="D14" s="8" t="s">
        <v>11</v>
      </c>
      <c r="E14" s="13" t="s">
        <v>8</v>
      </c>
      <c r="F14" s="10">
        <v>250</v>
      </c>
      <c r="G14" s="14">
        <v>2</v>
      </c>
      <c r="H14" s="10">
        <f t="shared" si="2"/>
        <v>25</v>
      </c>
      <c r="I14" s="15">
        <f t="shared" si="3"/>
        <v>450</v>
      </c>
    </row>
    <row r="15" spans="1:9" x14ac:dyDescent="0.25">
      <c r="A15" s="12">
        <v>12</v>
      </c>
      <c r="B15" s="6">
        <v>1</v>
      </c>
      <c r="C15" s="13" t="s">
        <v>7</v>
      </c>
      <c r="D15" s="8" t="s">
        <v>11</v>
      </c>
      <c r="E15" s="13" t="s">
        <v>8</v>
      </c>
      <c r="F15" s="10">
        <v>250</v>
      </c>
      <c r="G15" s="14">
        <v>24</v>
      </c>
      <c r="H15" s="10">
        <f t="shared" si="2"/>
        <v>37.5</v>
      </c>
      <c r="I15" s="15">
        <f t="shared" si="3"/>
        <v>5100</v>
      </c>
    </row>
    <row r="16" spans="1:9" x14ac:dyDescent="0.25">
      <c r="A16" s="12">
        <v>13</v>
      </c>
      <c r="B16" s="6">
        <v>1</v>
      </c>
      <c r="C16" s="13" t="s">
        <v>5</v>
      </c>
      <c r="D16" s="8" t="s">
        <v>12</v>
      </c>
      <c r="E16" s="13" t="s">
        <v>8</v>
      </c>
      <c r="F16" s="10">
        <v>250</v>
      </c>
      <c r="G16" s="14">
        <v>21</v>
      </c>
      <c r="H16" s="10">
        <f t="shared" si="2"/>
        <v>37.5</v>
      </c>
      <c r="I16" s="15">
        <f t="shared" si="3"/>
        <v>4462.5</v>
      </c>
    </row>
    <row r="17" spans="1:10" x14ac:dyDescent="0.25">
      <c r="A17" s="12">
        <v>14</v>
      </c>
      <c r="B17" s="6">
        <v>1</v>
      </c>
      <c r="C17" s="13" t="s">
        <v>6</v>
      </c>
      <c r="D17" s="8" t="s">
        <v>12</v>
      </c>
      <c r="E17" s="13" t="s">
        <v>8</v>
      </c>
      <c r="F17" s="10">
        <v>250</v>
      </c>
      <c r="G17" s="14">
        <v>23</v>
      </c>
      <c r="H17" s="10">
        <f t="shared" si="2"/>
        <v>37.5</v>
      </c>
      <c r="I17" s="15">
        <f t="shared" si="3"/>
        <v>4887.5</v>
      </c>
    </row>
    <row r="18" spans="1:10" x14ac:dyDescent="0.25">
      <c r="A18" s="12">
        <v>15</v>
      </c>
      <c r="B18" s="6">
        <v>1</v>
      </c>
      <c r="C18" s="13" t="s">
        <v>7</v>
      </c>
      <c r="D18" s="8" t="s">
        <v>10</v>
      </c>
      <c r="E18" s="13" t="s">
        <v>8</v>
      </c>
      <c r="F18" s="10">
        <v>250</v>
      </c>
      <c r="G18" s="14">
        <v>24</v>
      </c>
      <c r="H18" s="10">
        <f t="shared" si="2"/>
        <v>37.5</v>
      </c>
      <c r="I18" s="15">
        <f t="shared" si="3"/>
        <v>5100</v>
      </c>
    </row>
    <row r="19" spans="1:10" x14ac:dyDescent="0.25">
      <c r="A19" s="12">
        <v>16</v>
      </c>
      <c r="B19" s="6">
        <v>1</v>
      </c>
      <c r="C19" s="13" t="s">
        <v>5</v>
      </c>
      <c r="D19" s="8" t="s">
        <v>11</v>
      </c>
      <c r="E19" s="13" t="s">
        <v>8</v>
      </c>
      <c r="F19" s="10">
        <v>250</v>
      </c>
      <c r="G19" s="14">
        <v>12</v>
      </c>
      <c r="H19" s="10">
        <f t="shared" si="2"/>
        <v>37.5</v>
      </c>
      <c r="I19" s="15">
        <f t="shared" si="3"/>
        <v>2550</v>
      </c>
    </row>
    <row r="20" spans="1:10" x14ac:dyDescent="0.25">
      <c r="A20" s="12">
        <v>17</v>
      </c>
      <c r="B20" s="6">
        <v>1</v>
      </c>
      <c r="C20" s="13" t="s">
        <v>6</v>
      </c>
      <c r="D20" s="8" t="s">
        <v>12</v>
      </c>
      <c r="E20" s="13" t="s">
        <v>8</v>
      </c>
      <c r="F20" s="10">
        <v>250</v>
      </c>
      <c r="G20" s="14">
        <v>24</v>
      </c>
      <c r="H20" s="10">
        <f t="shared" si="2"/>
        <v>37.5</v>
      </c>
      <c r="I20" s="15">
        <f t="shared" si="3"/>
        <v>5100</v>
      </c>
    </row>
    <row r="21" spans="1:10" x14ac:dyDescent="0.25">
      <c r="A21" s="12">
        <v>18</v>
      </c>
      <c r="B21" s="6">
        <v>1</v>
      </c>
      <c r="C21" s="13" t="s">
        <v>7</v>
      </c>
      <c r="D21" s="8" t="s">
        <v>12</v>
      </c>
      <c r="E21" s="13" t="s">
        <v>8</v>
      </c>
      <c r="F21" s="10">
        <v>250</v>
      </c>
      <c r="G21" s="14">
        <v>5</v>
      </c>
      <c r="H21" s="10">
        <f t="shared" si="2"/>
        <v>31.25</v>
      </c>
      <c r="I21" s="15">
        <f t="shared" si="3"/>
        <v>1093.75</v>
      </c>
    </row>
    <row r="22" spans="1:10" x14ac:dyDescent="0.25">
      <c r="A22" s="12">
        <v>19</v>
      </c>
      <c r="B22" s="6">
        <v>1</v>
      </c>
      <c r="C22" s="13" t="s">
        <v>5</v>
      </c>
      <c r="D22" s="8" t="s">
        <v>10</v>
      </c>
      <c r="E22" s="13" t="s">
        <v>8</v>
      </c>
      <c r="F22" s="10">
        <v>250</v>
      </c>
      <c r="G22" s="14">
        <v>3</v>
      </c>
      <c r="H22" s="10">
        <f t="shared" si="2"/>
        <v>31.25</v>
      </c>
      <c r="I22" s="15">
        <f t="shared" si="3"/>
        <v>656.25</v>
      </c>
    </row>
    <row r="23" spans="1:10" x14ac:dyDescent="0.25">
      <c r="A23" s="12">
        <v>20</v>
      </c>
      <c r="B23" s="6">
        <v>1</v>
      </c>
      <c r="C23" s="13" t="s">
        <v>6</v>
      </c>
      <c r="D23" s="8" t="s">
        <v>11</v>
      </c>
      <c r="E23" s="13" t="s">
        <v>8</v>
      </c>
      <c r="F23" s="10">
        <v>250</v>
      </c>
      <c r="G23" s="14">
        <v>6</v>
      </c>
      <c r="H23" s="10">
        <f t="shared" si="2"/>
        <v>31.25</v>
      </c>
      <c r="I23" s="15">
        <f t="shared" si="3"/>
        <v>1312.5</v>
      </c>
    </row>
    <row r="24" spans="1:10" x14ac:dyDescent="0.25">
      <c r="A24" s="12">
        <v>21</v>
      </c>
      <c r="B24" s="6">
        <v>1</v>
      </c>
      <c r="C24" s="13" t="s">
        <v>7</v>
      </c>
      <c r="D24" s="8" t="s">
        <v>10</v>
      </c>
      <c r="E24" s="13" t="s">
        <v>8</v>
      </c>
      <c r="F24" s="10">
        <v>250</v>
      </c>
      <c r="G24" s="14">
        <v>7</v>
      </c>
      <c r="H24" s="10">
        <f t="shared" si="2"/>
        <v>31.25</v>
      </c>
      <c r="I24" s="25">
        <f t="shared" si="3"/>
        <v>1531.25</v>
      </c>
      <c r="J24" s="13"/>
    </row>
    <row r="25" spans="1:10" x14ac:dyDescent="0.25">
      <c r="A25" s="12">
        <v>22</v>
      </c>
      <c r="B25" s="6">
        <v>1</v>
      </c>
      <c r="C25" s="13" t="s">
        <v>5</v>
      </c>
      <c r="D25" s="8" t="s">
        <v>11</v>
      </c>
      <c r="E25" s="13" t="s">
        <v>8</v>
      </c>
      <c r="F25" s="10">
        <v>250</v>
      </c>
      <c r="G25" s="14">
        <v>3</v>
      </c>
      <c r="H25" s="10">
        <f t="shared" si="2"/>
        <v>31.25</v>
      </c>
      <c r="I25" s="25">
        <f t="shared" si="3"/>
        <v>656.25</v>
      </c>
      <c r="J25" s="13"/>
    </row>
    <row r="26" spans="1:10" x14ac:dyDescent="0.25">
      <c r="A26" s="12">
        <v>23</v>
      </c>
      <c r="B26" s="6">
        <v>1</v>
      </c>
      <c r="C26" s="13" t="s">
        <v>6</v>
      </c>
      <c r="D26" s="8" t="s">
        <v>11</v>
      </c>
      <c r="E26" s="13" t="s">
        <v>8</v>
      </c>
      <c r="F26" s="10">
        <v>250</v>
      </c>
      <c r="G26" s="14">
        <v>6</v>
      </c>
      <c r="H26" s="10">
        <f t="shared" si="2"/>
        <v>31.25</v>
      </c>
      <c r="I26" s="25">
        <f t="shared" si="3"/>
        <v>1312.5</v>
      </c>
      <c r="J26" s="13"/>
    </row>
    <row r="27" spans="1:10" x14ac:dyDescent="0.25">
      <c r="A27" s="12">
        <v>24</v>
      </c>
      <c r="B27" s="6">
        <v>1</v>
      </c>
      <c r="C27" s="13" t="s">
        <v>7</v>
      </c>
      <c r="D27" s="8" t="s">
        <v>12</v>
      </c>
      <c r="E27" s="13" t="s">
        <v>8</v>
      </c>
      <c r="F27" s="10">
        <v>250</v>
      </c>
      <c r="G27" s="14">
        <v>7</v>
      </c>
      <c r="H27" s="10">
        <f t="shared" si="2"/>
        <v>31.25</v>
      </c>
      <c r="I27" s="25">
        <f t="shared" si="3"/>
        <v>1531.25</v>
      </c>
      <c r="J27" s="13"/>
    </row>
    <row r="28" spans="1:10" x14ac:dyDescent="0.25">
      <c r="A28" s="12">
        <v>25</v>
      </c>
      <c r="B28" s="6">
        <v>1</v>
      </c>
      <c r="C28" s="13" t="s">
        <v>5</v>
      </c>
      <c r="D28" s="8" t="s">
        <v>12</v>
      </c>
      <c r="E28" s="13" t="s">
        <v>8</v>
      </c>
      <c r="F28" s="10">
        <v>250</v>
      </c>
      <c r="G28" s="14">
        <v>6</v>
      </c>
      <c r="H28" s="10">
        <f t="shared" si="2"/>
        <v>31.25</v>
      </c>
      <c r="I28" s="25">
        <f t="shared" si="3"/>
        <v>1312.5</v>
      </c>
      <c r="J28" s="13"/>
    </row>
    <row r="29" spans="1:10" x14ac:dyDescent="0.25">
      <c r="A29" s="12">
        <v>26</v>
      </c>
      <c r="B29" s="6">
        <v>1</v>
      </c>
      <c r="C29" s="13" t="s">
        <v>6</v>
      </c>
      <c r="D29" s="8" t="s">
        <v>10</v>
      </c>
      <c r="E29" s="13" t="s">
        <v>8</v>
      </c>
      <c r="F29" s="10">
        <v>250</v>
      </c>
      <c r="G29" s="14">
        <v>3</v>
      </c>
      <c r="H29" s="10">
        <f t="shared" si="2"/>
        <v>31.25</v>
      </c>
      <c r="I29" s="25">
        <f t="shared" si="3"/>
        <v>656.25</v>
      </c>
      <c r="J29" s="13"/>
    </row>
    <row r="30" spans="1:10" x14ac:dyDescent="0.25">
      <c r="A30" s="12">
        <v>27</v>
      </c>
      <c r="B30" s="6">
        <v>1</v>
      </c>
      <c r="C30" s="13" t="s">
        <v>7</v>
      </c>
      <c r="D30" s="8" t="s">
        <v>11</v>
      </c>
      <c r="E30" s="13" t="s">
        <v>8</v>
      </c>
      <c r="F30" s="10">
        <v>250</v>
      </c>
      <c r="G30" s="14">
        <v>23</v>
      </c>
      <c r="H30" s="10">
        <f t="shared" si="2"/>
        <v>37.5</v>
      </c>
      <c r="I30" s="25">
        <f t="shared" si="3"/>
        <v>4887.5</v>
      </c>
    </row>
    <row r="31" spans="1:10" x14ac:dyDescent="0.25">
      <c r="A31" s="12">
        <v>28</v>
      </c>
      <c r="B31" s="6">
        <v>1</v>
      </c>
      <c r="C31" s="13" t="s">
        <v>5</v>
      </c>
      <c r="D31" s="8" t="s">
        <v>10</v>
      </c>
      <c r="E31" s="13" t="s">
        <v>8</v>
      </c>
      <c r="F31" s="10">
        <v>250</v>
      </c>
      <c r="G31" s="14">
        <v>32</v>
      </c>
      <c r="H31" s="10">
        <f t="shared" si="2"/>
        <v>37.5</v>
      </c>
      <c r="I31" s="25">
        <f t="shared" si="3"/>
        <v>6800</v>
      </c>
    </row>
    <row r="32" spans="1:10" x14ac:dyDescent="0.25">
      <c r="A32" s="12">
        <v>29</v>
      </c>
      <c r="B32" s="6">
        <v>1</v>
      </c>
      <c r="C32" s="13" t="s">
        <v>6</v>
      </c>
      <c r="D32" s="8" t="s">
        <v>11</v>
      </c>
      <c r="E32" s="13" t="s">
        <v>8</v>
      </c>
      <c r="F32" s="10">
        <v>250</v>
      </c>
      <c r="G32" s="14">
        <v>33</v>
      </c>
      <c r="H32" s="10">
        <f t="shared" si="2"/>
        <v>37.5</v>
      </c>
      <c r="I32" s="25">
        <f t="shared" si="3"/>
        <v>7012.5</v>
      </c>
    </row>
    <row r="33" spans="1:9" x14ac:dyDescent="0.25">
      <c r="A33" s="12">
        <v>30</v>
      </c>
      <c r="B33" s="6">
        <v>1</v>
      </c>
      <c r="C33" s="13" t="s">
        <v>7</v>
      </c>
      <c r="D33" s="8" t="s">
        <v>11</v>
      </c>
      <c r="E33" s="13" t="s">
        <v>8</v>
      </c>
      <c r="F33" s="10">
        <v>250</v>
      </c>
      <c r="G33" s="14">
        <v>3</v>
      </c>
      <c r="H33" s="10">
        <f t="shared" si="2"/>
        <v>31.25</v>
      </c>
      <c r="I33" s="25">
        <f t="shared" si="3"/>
        <v>656.25</v>
      </c>
    </row>
    <row r="34" spans="1:9" x14ac:dyDescent="0.25">
      <c r="A34" s="12">
        <v>31</v>
      </c>
      <c r="B34" s="6">
        <v>1</v>
      </c>
      <c r="C34" s="13" t="s">
        <v>5</v>
      </c>
      <c r="D34" s="8" t="s">
        <v>12</v>
      </c>
      <c r="E34" s="13" t="s">
        <v>8</v>
      </c>
      <c r="F34" s="10">
        <v>250</v>
      </c>
      <c r="G34" s="14">
        <v>63</v>
      </c>
      <c r="H34" s="10">
        <f t="shared" si="2"/>
        <v>37.5</v>
      </c>
      <c r="I34" s="15">
        <f t="shared" si="3"/>
        <v>13387.5</v>
      </c>
    </row>
    <row r="35" spans="1:9" x14ac:dyDescent="0.25">
      <c r="A35" s="12">
        <v>32</v>
      </c>
      <c r="B35" s="6">
        <v>1</v>
      </c>
      <c r="C35" s="13" t="s">
        <v>6</v>
      </c>
      <c r="D35" s="8" t="s">
        <v>12</v>
      </c>
      <c r="E35" s="13" t="s">
        <v>8</v>
      </c>
      <c r="F35" s="10">
        <v>250</v>
      </c>
      <c r="G35" s="14">
        <v>3</v>
      </c>
      <c r="H35" s="10">
        <f t="shared" si="2"/>
        <v>31.25</v>
      </c>
      <c r="I35" s="15">
        <f t="shared" si="3"/>
        <v>656.25</v>
      </c>
    </row>
    <row r="36" spans="1:9" x14ac:dyDescent="0.25">
      <c r="A36" s="12">
        <v>33</v>
      </c>
      <c r="B36" s="6">
        <v>2</v>
      </c>
      <c r="C36" s="13" t="s">
        <v>7</v>
      </c>
      <c r="D36" s="8" t="s">
        <v>10</v>
      </c>
      <c r="E36" s="13" t="s">
        <v>8</v>
      </c>
      <c r="F36" s="10">
        <v>250</v>
      </c>
      <c r="G36" s="14">
        <v>23</v>
      </c>
      <c r="H36" s="10">
        <f t="shared" si="2"/>
        <v>37.5</v>
      </c>
      <c r="I36" s="15">
        <f t="shared" si="3"/>
        <v>4887.5</v>
      </c>
    </row>
    <row r="37" spans="1:9" x14ac:dyDescent="0.25">
      <c r="A37" s="12">
        <v>34</v>
      </c>
      <c r="B37" s="6">
        <v>2</v>
      </c>
      <c r="C37" s="13" t="s">
        <v>5</v>
      </c>
      <c r="D37" s="8" t="s">
        <v>10</v>
      </c>
      <c r="E37" s="13" t="s">
        <v>8</v>
      </c>
      <c r="F37" s="10">
        <v>250</v>
      </c>
      <c r="G37" s="14">
        <v>65</v>
      </c>
      <c r="H37" s="10">
        <f t="shared" si="2"/>
        <v>37.5</v>
      </c>
      <c r="I37" s="15">
        <f t="shared" si="3"/>
        <v>13812.5</v>
      </c>
    </row>
    <row r="38" spans="1:9" x14ac:dyDescent="0.25">
      <c r="A38" s="12">
        <v>35</v>
      </c>
      <c r="B38" s="6">
        <v>2</v>
      </c>
      <c r="C38" s="13" t="s">
        <v>6</v>
      </c>
      <c r="D38" s="8" t="s">
        <v>11</v>
      </c>
      <c r="E38" s="13" t="s">
        <v>8</v>
      </c>
      <c r="F38" s="10">
        <v>250</v>
      </c>
      <c r="G38" s="14">
        <v>3</v>
      </c>
      <c r="H38" s="10">
        <f t="shared" si="2"/>
        <v>31.25</v>
      </c>
      <c r="I38" s="15">
        <f t="shared" si="3"/>
        <v>656.25</v>
      </c>
    </row>
    <row r="39" spans="1:9" x14ac:dyDescent="0.25">
      <c r="A39" s="12">
        <v>36</v>
      </c>
      <c r="B39" s="6">
        <v>2</v>
      </c>
      <c r="C39" s="13" t="s">
        <v>7</v>
      </c>
      <c r="D39" s="8" t="s">
        <v>12</v>
      </c>
      <c r="E39" s="13" t="s">
        <v>8</v>
      </c>
      <c r="F39" s="10">
        <v>250</v>
      </c>
      <c r="G39" s="14">
        <v>2</v>
      </c>
      <c r="H39" s="10">
        <f t="shared" si="2"/>
        <v>25</v>
      </c>
      <c r="I39" s="15">
        <f t="shared" si="3"/>
        <v>450</v>
      </c>
    </row>
    <row r="40" spans="1:9" x14ac:dyDescent="0.25">
      <c r="A40" s="12">
        <v>37</v>
      </c>
      <c r="B40" s="6">
        <v>2</v>
      </c>
      <c r="C40" s="13" t="s">
        <v>5</v>
      </c>
      <c r="D40" s="8" t="s">
        <v>10</v>
      </c>
      <c r="E40" s="13" t="s">
        <v>8</v>
      </c>
      <c r="F40" s="10">
        <v>250</v>
      </c>
      <c r="G40" s="14">
        <v>3</v>
      </c>
      <c r="H40" s="10">
        <f t="shared" si="2"/>
        <v>31.25</v>
      </c>
      <c r="I40" s="15">
        <f t="shared" si="3"/>
        <v>656.25</v>
      </c>
    </row>
    <row r="41" spans="1:9" x14ac:dyDescent="0.25">
      <c r="A41" s="12">
        <v>38</v>
      </c>
      <c r="B41" s="6">
        <v>2</v>
      </c>
      <c r="C41" s="13" t="s">
        <v>6</v>
      </c>
      <c r="D41" s="8" t="s">
        <v>11</v>
      </c>
      <c r="E41" s="13" t="s">
        <v>8</v>
      </c>
      <c r="F41" s="10">
        <v>250</v>
      </c>
      <c r="G41" s="14">
        <v>35</v>
      </c>
      <c r="H41" s="10">
        <f t="shared" si="2"/>
        <v>37.5</v>
      </c>
      <c r="I41" s="15">
        <f t="shared" si="3"/>
        <v>7437.5</v>
      </c>
    </row>
    <row r="42" spans="1:9" x14ac:dyDescent="0.25">
      <c r="A42" s="12">
        <v>39</v>
      </c>
      <c r="B42" s="6">
        <v>2</v>
      </c>
      <c r="C42" s="13" t="s">
        <v>7</v>
      </c>
      <c r="D42" s="8" t="s">
        <v>12</v>
      </c>
      <c r="E42" s="13" t="s">
        <v>8</v>
      </c>
      <c r="F42" s="10">
        <v>250</v>
      </c>
      <c r="G42" s="14">
        <v>19</v>
      </c>
      <c r="H42" s="10">
        <f t="shared" si="2"/>
        <v>37.5</v>
      </c>
      <c r="I42" s="15">
        <f t="shared" si="3"/>
        <v>4037.5</v>
      </c>
    </row>
    <row r="43" spans="1:9" x14ac:dyDescent="0.25">
      <c r="A43" s="12">
        <v>40</v>
      </c>
      <c r="B43" s="6">
        <v>2</v>
      </c>
      <c r="C43" s="13" t="s">
        <v>5</v>
      </c>
      <c r="D43" s="8" t="s">
        <v>10</v>
      </c>
      <c r="E43" s="13" t="s">
        <v>8</v>
      </c>
      <c r="F43" s="10">
        <v>250</v>
      </c>
      <c r="G43" s="14">
        <v>25</v>
      </c>
      <c r="H43" s="10">
        <f t="shared" si="2"/>
        <v>37.5</v>
      </c>
      <c r="I43" s="15">
        <f t="shared" si="3"/>
        <v>5312.5</v>
      </c>
    </row>
    <row r="44" spans="1:9" x14ac:dyDescent="0.25">
      <c r="A44" s="12">
        <v>41</v>
      </c>
      <c r="B44" s="6">
        <v>2</v>
      </c>
      <c r="C44" s="13" t="s">
        <v>6</v>
      </c>
      <c r="D44" s="8" t="s">
        <v>11</v>
      </c>
      <c r="E44" s="13" t="s">
        <v>8</v>
      </c>
      <c r="F44" s="10">
        <v>250</v>
      </c>
      <c r="G44" s="14">
        <v>23</v>
      </c>
      <c r="H44" s="10">
        <f t="shared" si="2"/>
        <v>37.5</v>
      </c>
      <c r="I44" s="15">
        <f t="shared" si="3"/>
        <v>4887.5</v>
      </c>
    </row>
    <row r="45" spans="1:9" x14ac:dyDescent="0.25">
      <c r="A45" s="12">
        <v>42</v>
      </c>
      <c r="B45" s="6">
        <v>2</v>
      </c>
      <c r="C45" s="13" t="s">
        <v>7</v>
      </c>
      <c r="D45" s="8" t="s">
        <v>12</v>
      </c>
      <c r="E45" s="13" t="s">
        <v>8</v>
      </c>
      <c r="F45" s="10">
        <v>250</v>
      </c>
      <c r="G45" s="14">
        <v>8</v>
      </c>
      <c r="H45" s="10">
        <f t="shared" si="2"/>
        <v>37.5</v>
      </c>
      <c r="I45" s="15">
        <f t="shared" si="3"/>
        <v>1700</v>
      </c>
    </row>
    <row r="46" spans="1:9" x14ac:dyDescent="0.25">
      <c r="A46" s="12">
        <v>43</v>
      </c>
      <c r="B46" s="6">
        <v>2</v>
      </c>
      <c r="C46" s="13" t="s">
        <v>5</v>
      </c>
      <c r="D46" s="8" t="s">
        <v>10</v>
      </c>
      <c r="E46" s="13" t="s">
        <v>8</v>
      </c>
      <c r="F46" s="10">
        <v>250</v>
      </c>
      <c r="G46" s="14">
        <v>52</v>
      </c>
      <c r="H46" s="10">
        <f t="shared" si="2"/>
        <v>37.5</v>
      </c>
      <c r="I46" s="15">
        <f t="shared" si="3"/>
        <v>11050</v>
      </c>
    </row>
    <row r="47" spans="1:9" x14ac:dyDescent="0.25">
      <c r="A47" s="12">
        <v>44</v>
      </c>
      <c r="B47" s="6">
        <v>2</v>
      </c>
      <c r="C47" s="13" t="s">
        <v>6</v>
      </c>
      <c r="D47" s="8" t="s">
        <v>11</v>
      </c>
      <c r="E47" s="13" t="s">
        <v>8</v>
      </c>
      <c r="F47" s="10">
        <v>250</v>
      </c>
      <c r="G47" s="14">
        <v>2</v>
      </c>
      <c r="H47" s="10">
        <f t="shared" si="2"/>
        <v>25</v>
      </c>
      <c r="I47" s="15">
        <f t="shared" si="3"/>
        <v>450</v>
      </c>
    </row>
    <row r="48" spans="1:9" x14ac:dyDescent="0.25">
      <c r="A48" s="12">
        <v>45</v>
      </c>
      <c r="B48" s="6">
        <v>2</v>
      </c>
      <c r="C48" s="13" t="s">
        <v>7</v>
      </c>
      <c r="D48" s="8" t="s">
        <v>11</v>
      </c>
      <c r="E48" s="13" t="s">
        <v>8</v>
      </c>
      <c r="F48" s="10">
        <v>250</v>
      </c>
      <c r="G48" s="14">
        <v>4</v>
      </c>
      <c r="H48" s="10">
        <f t="shared" si="2"/>
        <v>31.25</v>
      </c>
      <c r="I48" s="15">
        <f t="shared" si="3"/>
        <v>875</v>
      </c>
    </row>
    <row r="49" spans="1:9" x14ac:dyDescent="0.25">
      <c r="A49" s="12">
        <v>46</v>
      </c>
      <c r="B49" s="6">
        <v>2</v>
      </c>
      <c r="C49" s="13" t="s">
        <v>5</v>
      </c>
      <c r="D49" s="8" t="s">
        <v>10</v>
      </c>
      <c r="E49" s="13" t="s">
        <v>8</v>
      </c>
      <c r="F49" s="10">
        <v>250</v>
      </c>
      <c r="G49" s="14">
        <v>7</v>
      </c>
      <c r="H49" s="10">
        <f t="shared" si="2"/>
        <v>31.25</v>
      </c>
      <c r="I49" s="15">
        <f t="shared" si="3"/>
        <v>1531.25</v>
      </c>
    </row>
    <row r="50" spans="1:9" x14ac:dyDescent="0.25">
      <c r="A50" s="12">
        <v>47</v>
      </c>
      <c r="B50" s="6">
        <v>2</v>
      </c>
      <c r="C50" s="13" t="s">
        <v>6</v>
      </c>
      <c r="D50" s="8" t="s">
        <v>11</v>
      </c>
      <c r="E50" s="13" t="s">
        <v>8</v>
      </c>
      <c r="F50" s="10">
        <v>250</v>
      </c>
      <c r="G50" s="14">
        <v>8</v>
      </c>
      <c r="H50" s="10">
        <f t="shared" si="2"/>
        <v>37.5</v>
      </c>
      <c r="I50" s="15">
        <f t="shared" si="3"/>
        <v>1700</v>
      </c>
    </row>
    <row r="51" spans="1:9" x14ac:dyDescent="0.25">
      <c r="A51" s="12">
        <v>48</v>
      </c>
      <c r="B51" s="6">
        <v>2</v>
      </c>
      <c r="C51" s="13" t="s">
        <v>7</v>
      </c>
      <c r="D51" s="8" t="s">
        <v>11</v>
      </c>
      <c r="E51" s="13" t="s">
        <v>8</v>
      </c>
      <c r="F51" s="10">
        <v>250</v>
      </c>
      <c r="G51" s="14">
        <v>4</v>
      </c>
      <c r="H51" s="10">
        <f t="shared" si="2"/>
        <v>31.25</v>
      </c>
      <c r="I51" s="15">
        <f t="shared" si="3"/>
        <v>875</v>
      </c>
    </row>
    <row r="52" spans="1:9" x14ac:dyDescent="0.25">
      <c r="A52" s="12">
        <v>49</v>
      </c>
      <c r="B52" s="6">
        <v>2</v>
      </c>
      <c r="C52" s="13" t="s">
        <v>5</v>
      </c>
      <c r="D52" s="8" t="s">
        <v>12</v>
      </c>
      <c r="E52" s="13" t="s">
        <v>8</v>
      </c>
      <c r="F52" s="10">
        <v>250</v>
      </c>
      <c r="G52" s="14">
        <v>32</v>
      </c>
      <c r="H52" s="10">
        <f t="shared" si="2"/>
        <v>37.5</v>
      </c>
      <c r="I52" s="15">
        <f t="shared" si="3"/>
        <v>6800</v>
      </c>
    </row>
    <row r="53" spans="1:9" x14ac:dyDescent="0.25">
      <c r="A53" s="12">
        <v>50</v>
      </c>
      <c r="B53" s="6">
        <v>2</v>
      </c>
      <c r="C53" s="13" t="s">
        <v>6</v>
      </c>
      <c r="D53" s="8" t="s">
        <v>12</v>
      </c>
      <c r="E53" s="13" t="s">
        <v>8</v>
      </c>
      <c r="F53" s="10">
        <v>250</v>
      </c>
      <c r="G53" s="14">
        <v>22</v>
      </c>
      <c r="H53" s="10">
        <f t="shared" si="2"/>
        <v>37.5</v>
      </c>
      <c r="I53" s="15">
        <f t="shared" si="3"/>
        <v>4675</v>
      </c>
    </row>
    <row r="54" spans="1:9" x14ac:dyDescent="0.25">
      <c r="A54" s="12">
        <v>51</v>
      </c>
      <c r="B54" s="6">
        <v>2</v>
      </c>
      <c r="C54" s="13" t="s">
        <v>7</v>
      </c>
      <c r="D54" s="8" t="s">
        <v>10</v>
      </c>
      <c r="E54" s="13" t="s">
        <v>8</v>
      </c>
      <c r="F54" s="10">
        <v>250</v>
      </c>
      <c r="G54" s="14">
        <v>16</v>
      </c>
      <c r="H54" s="10">
        <f t="shared" si="2"/>
        <v>37.5</v>
      </c>
      <c r="I54" s="15">
        <f t="shared" si="3"/>
        <v>3400</v>
      </c>
    </row>
    <row r="55" spans="1:9" x14ac:dyDescent="0.25">
      <c r="A55" s="12">
        <v>52</v>
      </c>
      <c r="B55" s="6">
        <v>2</v>
      </c>
      <c r="C55" s="13" t="s">
        <v>5</v>
      </c>
      <c r="D55" s="8" t="s">
        <v>10</v>
      </c>
      <c r="E55" s="13" t="s">
        <v>8</v>
      </c>
      <c r="F55" s="10">
        <v>250</v>
      </c>
      <c r="G55" s="14">
        <v>16</v>
      </c>
      <c r="H55" s="10">
        <f t="shared" si="2"/>
        <v>37.5</v>
      </c>
      <c r="I55" s="15">
        <f t="shared" si="3"/>
        <v>3400</v>
      </c>
    </row>
    <row r="56" spans="1:9" x14ac:dyDescent="0.25">
      <c r="A56" s="12">
        <v>53</v>
      </c>
      <c r="B56" s="6">
        <v>2</v>
      </c>
      <c r="C56" s="13" t="s">
        <v>6</v>
      </c>
      <c r="D56" s="8" t="s">
        <v>11</v>
      </c>
      <c r="E56" s="13" t="s">
        <v>8</v>
      </c>
      <c r="F56" s="10">
        <v>250</v>
      </c>
      <c r="G56" s="14">
        <v>19</v>
      </c>
      <c r="H56" s="10">
        <f t="shared" si="2"/>
        <v>37.5</v>
      </c>
      <c r="I56" s="15">
        <f t="shared" si="3"/>
        <v>4037.5</v>
      </c>
    </row>
    <row r="57" spans="1:9" x14ac:dyDescent="0.25">
      <c r="A57" s="12">
        <v>54</v>
      </c>
      <c r="B57" s="6">
        <v>2</v>
      </c>
      <c r="C57" s="13" t="s">
        <v>7</v>
      </c>
      <c r="D57" s="8" t="s">
        <v>11</v>
      </c>
      <c r="E57" s="13" t="s">
        <v>8</v>
      </c>
      <c r="F57" s="10">
        <v>250</v>
      </c>
      <c r="G57" s="14">
        <v>24</v>
      </c>
      <c r="H57" s="10">
        <f t="shared" si="2"/>
        <v>37.5</v>
      </c>
      <c r="I57" s="15">
        <f t="shared" si="3"/>
        <v>5100</v>
      </c>
    </row>
    <row r="58" spans="1:9" x14ac:dyDescent="0.25">
      <c r="A58" s="12">
        <v>55</v>
      </c>
      <c r="B58" s="6">
        <v>2</v>
      </c>
      <c r="C58" s="13" t="s">
        <v>5</v>
      </c>
      <c r="D58" s="8" t="s">
        <v>10</v>
      </c>
      <c r="E58" s="13" t="s">
        <v>8</v>
      </c>
      <c r="F58" s="10">
        <v>250</v>
      </c>
      <c r="G58" s="14">
        <v>21</v>
      </c>
      <c r="H58" s="10">
        <f t="shared" si="2"/>
        <v>37.5</v>
      </c>
      <c r="I58" s="15">
        <f t="shared" si="3"/>
        <v>4462.5</v>
      </c>
    </row>
    <row r="59" spans="1:9" x14ac:dyDescent="0.25">
      <c r="A59" s="12">
        <v>56</v>
      </c>
      <c r="B59" s="6">
        <v>2</v>
      </c>
      <c r="C59" s="13" t="s">
        <v>6</v>
      </c>
      <c r="D59" s="8" t="s">
        <v>11</v>
      </c>
      <c r="E59" s="13" t="s">
        <v>8</v>
      </c>
      <c r="F59" s="10">
        <v>250</v>
      </c>
      <c r="G59" s="14">
        <v>22</v>
      </c>
      <c r="H59" s="10">
        <f t="shared" si="2"/>
        <v>37.5</v>
      </c>
      <c r="I59" s="15">
        <f t="shared" si="3"/>
        <v>4675</v>
      </c>
    </row>
    <row r="60" spans="1:9" x14ac:dyDescent="0.25">
      <c r="A60" s="12">
        <v>57</v>
      </c>
      <c r="B60" s="6">
        <v>2</v>
      </c>
      <c r="C60" s="13" t="s">
        <v>7</v>
      </c>
      <c r="D60" s="8" t="s">
        <v>11</v>
      </c>
      <c r="E60" s="13" t="s">
        <v>8</v>
      </c>
      <c r="F60" s="10">
        <v>250</v>
      </c>
      <c r="G60" s="14">
        <v>24</v>
      </c>
      <c r="H60" s="10">
        <f t="shared" si="2"/>
        <v>37.5</v>
      </c>
      <c r="I60" s="15">
        <f t="shared" si="3"/>
        <v>5100</v>
      </c>
    </row>
    <row r="61" spans="1:9" x14ac:dyDescent="0.25">
      <c r="A61" s="12">
        <v>58</v>
      </c>
      <c r="B61" s="6">
        <v>2</v>
      </c>
      <c r="C61" s="13" t="s">
        <v>5</v>
      </c>
      <c r="D61" s="8" t="s">
        <v>12</v>
      </c>
      <c r="E61" s="13" t="s">
        <v>8</v>
      </c>
      <c r="F61" s="10">
        <v>250</v>
      </c>
      <c r="G61" s="14">
        <v>25</v>
      </c>
      <c r="H61" s="10">
        <f t="shared" si="2"/>
        <v>37.5</v>
      </c>
      <c r="I61" s="15">
        <f t="shared" si="3"/>
        <v>5312.5</v>
      </c>
    </row>
    <row r="62" spans="1:9" x14ac:dyDescent="0.25">
      <c r="A62" s="12">
        <v>59</v>
      </c>
      <c r="B62" s="6">
        <v>2</v>
      </c>
      <c r="C62" s="13" t="s">
        <v>6</v>
      </c>
      <c r="D62" s="8" t="s">
        <v>12</v>
      </c>
      <c r="E62" s="13" t="s">
        <v>8</v>
      </c>
      <c r="F62" s="10">
        <v>250</v>
      </c>
      <c r="G62" s="14">
        <v>21</v>
      </c>
      <c r="H62" s="10">
        <f t="shared" si="2"/>
        <v>37.5</v>
      </c>
      <c r="I62" s="15">
        <f t="shared" si="3"/>
        <v>4462.5</v>
      </c>
    </row>
    <row r="63" spans="1:9" x14ac:dyDescent="0.25">
      <c r="A63" s="12">
        <v>60</v>
      </c>
      <c r="B63" s="6">
        <v>2</v>
      </c>
      <c r="C63" s="13" t="s">
        <v>7</v>
      </c>
      <c r="D63" s="8" t="s">
        <v>10</v>
      </c>
      <c r="E63" s="13" t="s">
        <v>8</v>
      </c>
      <c r="F63" s="10">
        <v>250</v>
      </c>
      <c r="G63" s="14">
        <v>51</v>
      </c>
      <c r="H63" s="10">
        <f t="shared" si="2"/>
        <v>37.5</v>
      </c>
      <c r="I63" s="15">
        <f t="shared" si="3"/>
        <v>10837.5</v>
      </c>
    </row>
    <row r="64" spans="1:9" x14ac:dyDescent="0.25">
      <c r="A64" s="12">
        <v>61</v>
      </c>
      <c r="B64" s="6">
        <v>2</v>
      </c>
      <c r="C64" s="13" t="s">
        <v>5</v>
      </c>
      <c r="D64" s="8" t="s">
        <v>10</v>
      </c>
      <c r="E64" s="13" t="s">
        <v>8</v>
      </c>
      <c r="F64" s="10">
        <v>250</v>
      </c>
      <c r="G64" s="14">
        <v>11</v>
      </c>
      <c r="H64" s="10">
        <f t="shared" si="2"/>
        <v>37.5</v>
      </c>
      <c r="I64" s="15">
        <f t="shared" si="3"/>
        <v>2337.5</v>
      </c>
    </row>
    <row r="65" spans="1:9" x14ac:dyDescent="0.25">
      <c r="A65" s="12">
        <v>62</v>
      </c>
      <c r="B65" s="6">
        <v>2</v>
      </c>
      <c r="C65" s="13" t="s">
        <v>6</v>
      </c>
      <c r="D65" s="8" t="s">
        <v>11</v>
      </c>
      <c r="E65" s="13" t="s">
        <v>8</v>
      </c>
      <c r="F65" s="10">
        <v>250</v>
      </c>
      <c r="G65" s="14">
        <v>16</v>
      </c>
      <c r="H65" s="10">
        <f t="shared" si="2"/>
        <v>37.5</v>
      </c>
      <c r="I65" s="15">
        <f t="shared" si="3"/>
        <v>3400</v>
      </c>
    </row>
    <row r="66" spans="1:9" x14ac:dyDescent="0.25">
      <c r="A66" s="12">
        <v>63</v>
      </c>
      <c r="B66" s="6">
        <v>2</v>
      </c>
      <c r="C66" s="13" t="s">
        <v>7</v>
      </c>
      <c r="D66" s="8" t="s">
        <v>12</v>
      </c>
      <c r="E66" s="13" t="s">
        <v>8</v>
      </c>
      <c r="F66" s="10">
        <v>250</v>
      </c>
      <c r="G66" s="14">
        <v>16</v>
      </c>
      <c r="H66" s="10">
        <f t="shared" si="2"/>
        <v>37.5</v>
      </c>
      <c r="I66" s="15">
        <f t="shared" si="3"/>
        <v>3400</v>
      </c>
    </row>
    <row r="67" spans="1:9" x14ac:dyDescent="0.25">
      <c r="A67" s="12">
        <v>64</v>
      </c>
      <c r="B67" s="6">
        <v>2</v>
      </c>
      <c r="C67" s="13" t="s">
        <v>5</v>
      </c>
      <c r="D67" s="8" t="s">
        <v>10</v>
      </c>
      <c r="E67" s="13" t="s">
        <v>8</v>
      </c>
      <c r="F67" s="10">
        <v>250</v>
      </c>
      <c r="G67" s="14">
        <v>7</v>
      </c>
      <c r="H67" s="10">
        <f t="shared" si="2"/>
        <v>31.25</v>
      </c>
      <c r="I67" s="15">
        <f t="shared" si="3"/>
        <v>1531.25</v>
      </c>
    </row>
    <row r="68" spans="1:9" x14ac:dyDescent="0.25">
      <c r="A68" s="12">
        <v>65</v>
      </c>
      <c r="B68" s="6">
        <v>2</v>
      </c>
      <c r="C68" s="13" t="s">
        <v>6</v>
      </c>
      <c r="D68" s="8" t="s">
        <v>11</v>
      </c>
      <c r="E68" s="13" t="s">
        <v>8</v>
      </c>
      <c r="F68" s="10">
        <v>250</v>
      </c>
      <c r="G68" s="14">
        <v>2</v>
      </c>
      <c r="H68" s="10">
        <f t="shared" si="2"/>
        <v>25</v>
      </c>
      <c r="I68" s="15">
        <f t="shared" si="3"/>
        <v>450</v>
      </c>
    </row>
    <row r="69" spans="1:9" x14ac:dyDescent="0.25">
      <c r="A69" s="12">
        <v>66</v>
      </c>
      <c r="B69" s="6">
        <v>2</v>
      </c>
      <c r="C69" s="13" t="s">
        <v>7</v>
      </c>
      <c r="D69" s="8" t="s">
        <v>12</v>
      </c>
      <c r="E69" s="13" t="s">
        <v>8</v>
      </c>
      <c r="F69" s="10">
        <v>250</v>
      </c>
      <c r="G69" s="14">
        <v>4</v>
      </c>
      <c r="H69" s="10">
        <f t="shared" si="2"/>
        <v>31.25</v>
      </c>
      <c r="I69" s="15">
        <f t="shared" si="3"/>
        <v>875</v>
      </c>
    </row>
    <row r="70" spans="1:9" x14ac:dyDescent="0.25">
      <c r="A70" s="12">
        <v>67</v>
      </c>
      <c r="B70" s="6">
        <v>2</v>
      </c>
      <c r="C70" s="13" t="s">
        <v>5</v>
      </c>
      <c r="D70" s="8" t="s">
        <v>10</v>
      </c>
      <c r="E70" s="13" t="s">
        <v>8</v>
      </c>
      <c r="F70" s="10">
        <v>250</v>
      </c>
      <c r="G70" s="14">
        <v>7</v>
      </c>
      <c r="H70" s="10">
        <f t="shared" si="2"/>
        <v>31.25</v>
      </c>
      <c r="I70" s="15">
        <f t="shared" si="3"/>
        <v>1531.25</v>
      </c>
    </row>
    <row r="71" spans="1:9" x14ac:dyDescent="0.25">
      <c r="A71" s="12">
        <v>68</v>
      </c>
      <c r="B71" s="6">
        <v>2</v>
      </c>
      <c r="C71" s="13" t="s">
        <v>6</v>
      </c>
      <c r="D71" s="8" t="s">
        <v>11</v>
      </c>
      <c r="E71" s="13" t="s">
        <v>8</v>
      </c>
      <c r="F71" s="10">
        <v>250</v>
      </c>
      <c r="G71" s="14">
        <v>32</v>
      </c>
      <c r="H71" s="10">
        <f t="shared" si="2"/>
        <v>37.5</v>
      </c>
      <c r="I71" s="15">
        <f t="shared" si="3"/>
        <v>6800</v>
      </c>
    </row>
    <row r="72" spans="1:9" x14ac:dyDescent="0.25">
      <c r="A72" s="12">
        <v>69</v>
      </c>
      <c r="B72" s="6">
        <v>2</v>
      </c>
      <c r="C72" s="13" t="s">
        <v>7</v>
      </c>
      <c r="D72" s="8" t="s">
        <v>12</v>
      </c>
      <c r="E72" s="13" t="s">
        <v>8</v>
      </c>
      <c r="F72" s="10">
        <v>250</v>
      </c>
      <c r="G72" s="14">
        <v>33</v>
      </c>
      <c r="H72" s="10">
        <f t="shared" ref="H72:H135" si="4">IF(G72&lt;3,F72*0.1,IF(G72&lt;8,F72*0.125,F72*0.15))</f>
        <v>37.5</v>
      </c>
      <c r="I72" s="15">
        <f t="shared" ref="I72:I135" si="5">(F72-H72)*G72</f>
        <v>7012.5</v>
      </c>
    </row>
    <row r="73" spans="1:9" x14ac:dyDescent="0.25">
      <c r="A73" s="12">
        <v>70</v>
      </c>
      <c r="B73" s="6">
        <v>2</v>
      </c>
      <c r="C73" s="13" t="s">
        <v>5</v>
      </c>
      <c r="D73" s="8" t="s">
        <v>10</v>
      </c>
      <c r="E73" s="13" t="s">
        <v>8</v>
      </c>
      <c r="F73" s="10">
        <v>250</v>
      </c>
      <c r="G73" s="14">
        <v>63</v>
      </c>
      <c r="H73" s="10">
        <f t="shared" si="4"/>
        <v>37.5</v>
      </c>
      <c r="I73" s="15">
        <f t="shared" si="5"/>
        <v>13387.5</v>
      </c>
    </row>
    <row r="74" spans="1:9" x14ac:dyDescent="0.25">
      <c r="A74" s="12">
        <v>71</v>
      </c>
      <c r="B74" s="6">
        <v>2</v>
      </c>
      <c r="C74" s="13" t="s">
        <v>6</v>
      </c>
      <c r="D74" s="8" t="s">
        <v>11</v>
      </c>
      <c r="E74" s="13" t="s">
        <v>8</v>
      </c>
      <c r="F74" s="10">
        <v>250</v>
      </c>
      <c r="G74" s="14">
        <v>6</v>
      </c>
      <c r="H74" s="10">
        <f t="shared" si="4"/>
        <v>31.25</v>
      </c>
      <c r="I74" s="15">
        <f t="shared" si="5"/>
        <v>1312.5</v>
      </c>
    </row>
    <row r="75" spans="1:9" x14ac:dyDescent="0.25">
      <c r="A75" s="12">
        <v>72</v>
      </c>
      <c r="B75" s="6">
        <v>2</v>
      </c>
      <c r="C75" s="13" t="s">
        <v>7</v>
      </c>
      <c r="D75" s="8" t="s">
        <v>12</v>
      </c>
      <c r="E75" s="13" t="s">
        <v>8</v>
      </c>
      <c r="F75" s="10">
        <v>250</v>
      </c>
      <c r="G75" s="14">
        <v>8</v>
      </c>
      <c r="H75" s="10">
        <f t="shared" si="4"/>
        <v>37.5</v>
      </c>
      <c r="I75" s="15">
        <f t="shared" si="5"/>
        <v>1700</v>
      </c>
    </row>
    <row r="76" spans="1:9" x14ac:dyDescent="0.25">
      <c r="A76" s="12">
        <v>73</v>
      </c>
      <c r="B76" s="6">
        <v>2</v>
      </c>
      <c r="C76" s="13" t="s">
        <v>5</v>
      </c>
      <c r="D76" s="8" t="s">
        <v>10</v>
      </c>
      <c r="E76" s="13" t="s">
        <v>8</v>
      </c>
      <c r="F76" s="10">
        <v>250</v>
      </c>
      <c r="G76" s="14">
        <v>55</v>
      </c>
      <c r="H76" s="10">
        <f t="shared" si="4"/>
        <v>37.5</v>
      </c>
      <c r="I76" s="15">
        <f t="shared" si="5"/>
        <v>11687.5</v>
      </c>
    </row>
    <row r="77" spans="1:9" x14ac:dyDescent="0.25">
      <c r="A77" s="12">
        <v>74</v>
      </c>
      <c r="B77" s="6">
        <v>2</v>
      </c>
      <c r="C77" s="13" t="s">
        <v>6</v>
      </c>
      <c r="D77" s="8" t="s">
        <v>11</v>
      </c>
      <c r="E77" s="13" t="s">
        <v>8</v>
      </c>
      <c r="F77" s="10">
        <v>250</v>
      </c>
      <c r="G77" s="14">
        <v>3</v>
      </c>
      <c r="H77" s="10">
        <f t="shared" si="4"/>
        <v>31.25</v>
      </c>
      <c r="I77" s="15">
        <f t="shared" si="5"/>
        <v>656.25</v>
      </c>
    </row>
    <row r="78" spans="1:9" x14ac:dyDescent="0.25">
      <c r="A78" s="12">
        <v>75</v>
      </c>
      <c r="B78" s="6">
        <v>2</v>
      </c>
      <c r="C78" s="13" t="s">
        <v>7</v>
      </c>
      <c r="D78" s="8" t="s">
        <v>12</v>
      </c>
      <c r="E78" s="13" t="s">
        <v>8</v>
      </c>
      <c r="F78" s="10">
        <v>250</v>
      </c>
      <c r="G78" s="14">
        <v>32</v>
      </c>
      <c r="H78" s="10">
        <f t="shared" si="4"/>
        <v>37.5</v>
      </c>
      <c r="I78" s="15">
        <f t="shared" si="5"/>
        <v>6800</v>
      </c>
    </row>
    <row r="79" spans="1:9" x14ac:dyDescent="0.25">
      <c r="A79" s="12">
        <v>76</v>
      </c>
      <c r="B79" s="6">
        <v>2</v>
      </c>
      <c r="C79" s="13" t="s">
        <v>5</v>
      </c>
      <c r="D79" s="8" t="s">
        <v>10</v>
      </c>
      <c r="E79" s="13" t="s">
        <v>8</v>
      </c>
      <c r="F79" s="10">
        <v>250</v>
      </c>
      <c r="G79" s="14">
        <v>34</v>
      </c>
      <c r="H79" s="10">
        <f t="shared" si="4"/>
        <v>37.5</v>
      </c>
      <c r="I79" s="15">
        <f t="shared" si="5"/>
        <v>7225</v>
      </c>
    </row>
    <row r="80" spans="1:9" x14ac:dyDescent="0.25">
      <c r="A80" s="12">
        <v>77</v>
      </c>
      <c r="B80" s="6">
        <v>2</v>
      </c>
      <c r="C80" s="13" t="s">
        <v>6</v>
      </c>
      <c r="D80" s="8" t="s">
        <v>11</v>
      </c>
      <c r="E80" s="13" t="s">
        <v>8</v>
      </c>
      <c r="F80" s="10">
        <v>250</v>
      </c>
      <c r="G80" s="14">
        <v>35</v>
      </c>
      <c r="H80" s="10">
        <f t="shared" si="4"/>
        <v>37.5</v>
      </c>
      <c r="I80" s="15">
        <f t="shared" si="5"/>
        <v>7437.5</v>
      </c>
    </row>
    <row r="81" spans="1:9" x14ac:dyDescent="0.25">
      <c r="A81" s="12">
        <v>78</v>
      </c>
      <c r="B81" s="6">
        <v>2</v>
      </c>
      <c r="C81" s="13" t="s">
        <v>7</v>
      </c>
      <c r="D81" s="8" t="s">
        <v>12</v>
      </c>
      <c r="E81" s="13" t="s">
        <v>8</v>
      </c>
      <c r="F81" s="10">
        <v>250</v>
      </c>
      <c r="G81" s="14">
        <v>9</v>
      </c>
      <c r="H81" s="10">
        <f t="shared" si="4"/>
        <v>37.5</v>
      </c>
      <c r="I81" s="15">
        <f t="shared" si="5"/>
        <v>1912.5</v>
      </c>
    </row>
    <row r="82" spans="1:9" x14ac:dyDescent="0.25">
      <c r="A82" s="12">
        <v>79</v>
      </c>
      <c r="B82" s="6">
        <v>2</v>
      </c>
      <c r="C82" s="13" t="s">
        <v>5</v>
      </c>
      <c r="D82" s="8" t="s">
        <v>10</v>
      </c>
      <c r="E82" s="13" t="s">
        <v>8</v>
      </c>
      <c r="F82" s="10">
        <v>250</v>
      </c>
      <c r="G82" s="14">
        <v>5</v>
      </c>
      <c r="H82" s="10">
        <f t="shared" si="4"/>
        <v>31.25</v>
      </c>
      <c r="I82" s="15">
        <f t="shared" si="5"/>
        <v>1093.75</v>
      </c>
    </row>
    <row r="83" spans="1:9" x14ac:dyDescent="0.25">
      <c r="A83" s="12">
        <v>80</v>
      </c>
      <c r="B83" s="6">
        <v>2</v>
      </c>
      <c r="C83" s="13" t="s">
        <v>6</v>
      </c>
      <c r="D83" s="8" t="s">
        <v>11</v>
      </c>
      <c r="E83" s="13" t="s">
        <v>8</v>
      </c>
      <c r="F83" s="10">
        <v>250</v>
      </c>
      <c r="G83" s="14">
        <v>2</v>
      </c>
      <c r="H83" s="10">
        <f t="shared" si="4"/>
        <v>25</v>
      </c>
      <c r="I83" s="15">
        <f t="shared" si="5"/>
        <v>450</v>
      </c>
    </row>
    <row r="84" spans="1:9" x14ac:dyDescent="0.25">
      <c r="A84" s="12">
        <v>81</v>
      </c>
      <c r="B84" s="6">
        <v>2</v>
      </c>
      <c r="C84" s="13" t="s">
        <v>7</v>
      </c>
      <c r="D84" s="8" t="s">
        <v>12</v>
      </c>
      <c r="E84" s="13" t="s">
        <v>8</v>
      </c>
      <c r="F84" s="10">
        <v>250</v>
      </c>
      <c r="G84" s="14">
        <v>3</v>
      </c>
      <c r="H84" s="10">
        <f t="shared" si="4"/>
        <v>31.25</v>
      </c>
      <c r="I84" s="15">
        <f t="shared" si="5"/>
        <v>656.25</v>
      </c>
    </row>
    <row r="85" spans="1:9" x14ac:dyDescent="0.25">
      <c r="A85" s="12">
        <v>82</v>
      </c>
      <c r="B85" s="6">
        <v>2</v>
      </c>
      <c r="C85" s="13" t="s">
        <v>5</v>
      </c>
      <c r="D85" s="8" t="s">
        <v>10</v>
      </c>
      <c r="E85" s="13" t="s">
        <v>8</v>
      </c>
      <c r="F85" s="10">
        <v>250</v>
      </c>
      <c r="G85" s="14">
        <v>12</v>
      </c>
      <c r="H85" s="10">
        <f t="shared" si="4"/>
        <v>37.5</v>
      </c>
      <c r="I85" s="15">
        <f t="shared" si="5"/>
        <v>2550</v>
      </c>
    </row>
    <row r="86" spans="1:9" x14ac:dyDescent="0.25">
      <c r="A86" s="12">
        <v>83</v>
      </c>
      <c r="B86" s="6">
        <v>2</v>
      </c>
      <c r="C86" s="13" t="s">
        <v>6</v>
      </c>
      <c r="D86" s="8" t="s">
        <v>11</v>
      </c>
      <c r="E86" s="13" t="s">
        <v>8</v>
      </c>
      <c r="F86" s="10">
        <v>250</v>
      </c>
      <c r="G86" s="14">
        <v>42</v>
      </c>
      <c r="H86" s="10">
        <f t="shared" si="4"/>
        <v>37.5</v>
      </c>
      <c r="I86" s="15">
        <f t="shared" si="5"/>
        <v>8925</v>
      </c>
    </row>
    <row r="87" spans="1:9" x14ac:dyDescent="0.25">
      <c r="A87" s="12">
        <v>84</v>
      </c>
      <c r="B87" s="6">
        <v>2</v>
      </c>
      <c r="C87" s="13" t="s">
        <v>7</v>
      </c>
      <c r="D87" s="8" t="s">
        <v>12</v>
      </c>
      <c r="E87" s="13" t="s">
        <v>8</v>
      </c>
      <c r="F87" s="10">
        <v>250</v>
      </c>
      <c r="G87" s="14">
        <v>21</v>
      </c>
      <c r="H87" s="10">
        <f t="shared" si="4"/>
        <v>37.5</v>
      </c>
      <c r="I87" s="15">
        <f t="shared" si="5"/>
        <v>4462.5</v>
      </c>
    </row>
    <row r="88" spans="1:9" x14ac:dyDescent="0.25">
      <c r="A88" s="12">
        <v>85</v>
      </c>
      <c r="B88" s="6">
        <v>2</v>
      </c>
      <c r="C88" s="13" t="s">
        <v>5</v>
      </c>
      <c r="D88" s="8" t="s">
        <v>10</v>
      </c>
      <c r="E88" s="13" t="s">
        <v>8</v>
      </c>
      <c r="F88" s="10">
        <v>250</v>
      </c>
      <c r="G88" s="14">
        <v>12</v>
      </c>
      <c r="H88" s="10">
        <f t="shared" si="4"/>
        <v>37.5</v>
      </c>
      <c r="I88" s="15">
        <f t="shared" si="5"/>
        <v>2550</v>
      </c>
    </row>
    <row r="89" spans="1:9" x14ac:dyDescent="0.25">
      <c r="A89" s="12">
        <v>86</v>
      </c>
      <c r="B89" s="6">
        <v>2</v>
      </c>
      <c r="C89" s="13" t="s">
        <v>6</v>
      </c>
      <c r="D89" s="8" t="s">
        <v>11</v>
      </c>
      <c r="E89" s="13" t="s">
        <v>8</v>
      </c>
      <c r="F89" s="10">
        <v>250</v>
      </c>
      <c r="G89" s="14">
        <v>2</v>
      </c>
      <c r="H89" s="10">
        <f t="shared" si="4"/>
        <v>25</v>
      </c>
      <c r="I89" s="15">
        <f t="shared" si="5"/>
        <v>450</v>
      </c>
    </row>
    <row r="90" spans="1:9" x14ac:dyDescent="0.25">
      <c r="A90" s="12">
        <v>87</v>
      </c>
      <c r="B90" s="6">
        <v>2</v>
      </c>
      <c r="C90" s="13" t="s">
        <v>7</v>
      </c>
      <c r="D90" s="8" t="s">
        <v>12</v>
      </c>
      <c r="E90" s="13" t="s">
        <v>8</v>
      </c>
      <c r="F90" s="10">
        <v>250</v>
      </c>
      <c r="G90" s="14">
        <v>24</v>
      </c>
      <c r="H90" s="10">
        <f t="shared" si="4"/>
        <v>37.5</v>
      </c>
      <c r="I90" s="15">
        <f t="shared" si="5"/>
        <v>5100</v>
      </c>
    </row>
    <row r="91" spans="1:9" x14ac:dyDescent="0.25">
      <c r="A91" s="12">
        <v>88</v>
      </c>
      <c r="B91" s="6">
        <v>2</v>
      </c>
      <c r="C91" s="13" t="s">
        <v>5</v>
      </c>
      <c r="D91" s="8" t="s">
        <v>10</v>
      </c>
      <c r="E91" s="13" t="s">
        <v>8</v>
      </c>
      <c r="F91" s="10">
        <v>250</v>
      </c>
      <c r="G91" s="14">
        <v>21</v>
      </c>
      <c r="H91" s="10">
        <f t="shared" si="4"/>
        <v>37.5</v>
      </c>
      <c r="I91" s="15">
        <f t="shared" si="5"/>
        <v>4462.5</v>
      </c>
    </row>
    <row r="92" spans="1:9" x14ac:dyDescent="0.25">
      <c r="A92" s="12">
        <v>89</v>
      </c>
      <c r="B92" s="6">
        <v>2</v>
      </c>
      <c r="C92" s="13" t="s">
        <v>6</v>
      </c>
      <c r="D92" s="8" t="s">
        <v>11</v>
      </c>
      <c r="E92" s="13" t="s">
        <v>8</v>
      </c>
      <c r="F92" s="10">
        <v>250</v>
      </c>
      <c r="G92" s="14">
        <v>23</v>
      </c>
      <c r="H92" s="10">
        <f t="shared" si="4"/>
        <v>37.5</v>
      </c>
      <c r="I92" s="15">
        <f t="shared" si="5"/>
        <v>4887.5</v>
      </c>
    </row>
    <row r="93" spans="1:9" x14ac:dyDescent="0.25">
      <c r="A93" s="12">
        <v>90</v>
      </c>
      <c r="B93" s="6">
        <v>2</v>
      </c>
      <c r="C93" s="13" t="s">
        <v>7</v>
      </c>
      <c r="D93" s="8" t="s">
        <v>12</v>
      </c>
      <c r="E93" s="13" t="s">
        <v>8</v>
      </c>
      <c r="F93" s="10">
        <v>250</v>
      </c>
      <c r="G93" s="14">
        <v>24</v>
      </c>
      <c r="H93" s="10">
        <f t="shared" si="4"/>
        <v>37.5</v>
      </c>
      <c r="I93" s="15">
        <f t="shared" si="5"/>
        <v>5100</v>
      </c>
    </row>
    <row r="94" spans="1:9" x14ac:dyDescent="0.25">
      <c r="A94" s="12">
        <v>91</v>
      </c>
      <c r="B94" s="6">
        <v>2</v>
      </c>
      <c r="C94" s="13" t="s">
        <v>5</v>
      </c>
      <c r="D94" s="8" t="s">
        <v>10</v>
      </c>
      <c r="E94" s="13" t="s">
        <v>8</v>
      </c>
      <c r="F94" s="10">
        <v>250</v>
      </c>
      <c r="G94" s="14">
        <v>12</v>
      </c>
      <c r="H94" s="10">
        <f t="shared" si="4"/>
        <v>37.5</v>
      </c>
      <c r="I94" s="15">
        <f t="shared" si="5"/>
        <v>2550</v>
      </c>
    </row>
    <row r="95" spans="1:9" x14ac:dyDescent="0.25">
      <c r="A95" s="12">
        <v>92</v>
      </c>
      <c r="B95" s="6">
        <v>2</v>
      </c>
      <c r="C95" s="13" t="s">
        <v>6</v>
      </c>
      <c r="D95" s="8" t="s">
        <v>11</v>
      </c>
      <c r="E95" s="13" t="s">
        <v>8</v>
      </c>
      <c r="F95" s="10">
        <v>250</v>
      </c>
      <c r="G95" s="14">
        <v>24</v>
      </c>
      <c r="H95" s="10">
        <f t="shared" si="4"/>
        <v>37.5</v>
      </c>
      <c r="I95" s="15">
        <f t="shared" si="5"/>
        <v>5100</v>
      </c>
    </row>
    <row r="96" spans="1:9" x14ac:dyDescent="0.25">
      <c r="A96" s="12">
        <v>93</v>
      </c>
      <c r="B96" s="6">
        <v>2</v>
      </c>
      <c r="C96" s="13" t="s">
        <v>7</v>
      </c>
      <c r="D96" s="8" t="s">
        <v>12</v>
      </c>
      <c r="E96" s="13" t="s">
        <v>8</v>
      </c>
      <c r="F96" s="10">
        <v>250</v>
      </c>
      <c r="G96" s="14">
        <v>5</v>
      </c>
      <c r="H96" s="10">
        <f t="shared" si="4"/>
        <v>31.25</v>
      </c>
      <c r="I96" s="15">
        <f t="shared" si="5"/>
        <v>1093.75</v>
      </c>
    </row>
    <row r="97" spans="1:9" x14ac:dyDescent="0.25">
      <c r="A97" s="12">
        <v>94</v>
      </c>
      <c r="B97" s="6">
        <v>2</v>
      </c>
      <c r="C97" s="13" t="s">
        <v>5</v>
      </c>
      <c r="D97" s="8" t="s">
        <v>10</v>
      </c>
      <c r="E97" s="13" t="s">
        <v>8</v>
      </c>
      <c r="F97" s="10">
        <v>250</v>
      </c>
      <c r="G97" s="14">
        <v>3</v>
      </c>
      <c r="H97" s="10">
        <f t="shared" si="4"/>
        <v>31.25</v>
      </c>
      <c r="I97" s="15">
        <f t="shared" si="5"/>
        <v>656.25</v>
      </c>
    </row>
    <row r="98" spans="1:9" x14ac:dyDescent="0.25">
      <c r="A98" s="12">
        <v>95</v>
      </c>
      <c r="B98" s="6">
        <v>2</v>
      </c>
      <c r="C98" s="13" t="s">
        <v>6</v>
      </c>
      <c r="D98" s="8" t="s">
        <v>11</v>
      </c>
      <c r="E98" s="13" t="s">
        <v>8</v>
      </c>
      <c r="F98" s="10">
        <v>250</v>
      </c>
      <c r="G98" s="14">
        <v>6</v>
      </c>
      <c r="H98" s="10">
        <f t="shared" si="4"/>
        <v>31.25</v>
      </c>
      <c r="I98" s="15">
        <f t="shared" si="5"/>
        <v>1312.5</v>
      </c>
    </row>
    <row r="99" spans="1:9" x14ac:dyDescent="0.25">
      <c r="A99" s="12">
        <v>96</v>
      </c>
      <c r="B99" s="6">
        <v>2</v>
      </c>
      <c r="C99" s="13" t="s">
        <v>7</v>
      </c>
      <c r="D99" s="8" t="s">
        <v>12</v>
      </c>
      <c r="E99" s="13" t="s">
        <v>8</v>
      </c>
      <c r="F99" s="10">
        <v>250</v>
      </c>
      <c r="G99" s="14">
        <v>7</v>
      </c>
      <c r="H99" s="10">
        <f t="shared" si="4"/>
        <v>31.25</v>
      </c>
      <c r="I99" s="15">
        <f t="shared" si="5"/>
        <v>1531.25</v>
      </c>
    </row>
    <row r="100" spans="1:9" x14ac:dyDescent="0.25">
      <c r="A100" s="12">
        <v>97</v>
      </c>
      <c r="B100" s="6">
        <v>3</v>
      </c>
      <c r="C100" s="13" t="s">
        <v>5</v>
      </c>
      <c r="D100" s="8" t="s">
        <v>10</v>
      </c>
      <c r="E100" s="13" t="s">
        <v>8</v>
      </c>
      <c r="F100" s="10">
        <v>250</v>
      </c>
      <c r="G100" s="14">
        <v>3</v>
      </c>
      <c r="H100" s="10">
        <f t="shared" si="4"/>
        <v>31.25</v>
      </c>
      <c r="I100" s="15">
        <f t="shared" si="5"/>
        <v>656.25</v>
      </c>
    </row>
    <row r="101" spans="1:9" x14ac:dyDescent="0.25">
      <c r="A101" s="12">
        <v>98</v>
      </c>
      <c r="B101" s="6">
        <v>3</v>
      </c>
      <c r="C101" s="13" t="s">
        <v>6</v>
      </c>
      <c r="D101" s="8" t="s">
        <v>11</v>
      </c>
      <c r="E101" s="13" t="s">
        <v>8</v>
      </c>
      <c r="F101" s="10">
        <v>250</v>
      </c>
      <c r="G101" s="14">
        <v>6</v>
      </c>
      <c r="H101" s="10">
        <f t="shared" si="4"/>
        <v>31.25</v>
      </c>
      <c r="I101" s="15">
        <f t="shared" si="5"/>
        <v>1312.5</v>
      </c>
    </row>
    <row r="102" spans="1:9" x14ac:dyDescent="0.25">
      <c r="A102" s="12">
        <v>99</v>
      </c>
      <c r="B102" s="6">
        <v>3</v>
      </c>
      <c r="C102" s="13" t="s">
        <v>7</v>
      </c>
      <c r="D102" s="8" t="s">
        <v>12</v>
      </c>
      <c r="E102" s="13" t="s">
        <v>8</v>
      </c>
      <c r="F102" s="10">
        <v>250</v>
      </c>
      <c r="G102" s="14">
        <v>7</v>
      </c>
      <c r="H102" s="10">
        <f t="shared" si="4"/>
        <v>31.25</v>
      </c>
      <c r="I102" s="15">
        <f t="shared" si="5"/>
        <v>1531.25</v>
      </c>
    </row>
    <row r="103" spans="1:9" x14ac:dyDescent="0.25">
      <c r="A103" s="12">
        <v>100</v>
      </c>
      <c r="B103" s="6">
        <v>3</v>
      </c>
      <c r="C103" s="13" t="s">
        <v>5</v>
      </c>
      <c r="D103" s="8" t="s">
        <v>10</v>
      </c>
      <c r="E103" s="13" t="s">
        <v>8</v>
      </c>
      <c r="F103" s="10">
        <v>250</v>
      </c>
      <c r="G103" s="14">
        <v>6</v>
      </c>
      <c r="H103" s="10">
        <f t="shared" si="4"/>
        <v>31.25</v>
      </c>
      <c r="I103" s="15">
        <f t="shared" si="5"/>
        <v>1312.5</v>
      </c>
    </row>
    <row r="104" spans="1:9" x14ac:dyDescent="0.25">
      <c r="A104" s="12">
        <v>101</v>
      </c>
      <c r="B104" s="6">
        <v>3</v>
      </c>
      <c r="C104" s="13" t="s">
        <v>6</v>
      </c>
      <c r="D104" s="8" t="s">
        <v>11</v>
      </c>
      <c r="E104" s="13" t="s">
        <v>8</v>
      </c>
      <c r="F104" s="10">
        <v>250</v>
      </c>
      <c r="G104" s="14">
        <v>3</v>
      </c>
      <c r="H104" s="10">
        <f t="shared" si="4"/>
        <v>31.25</v>
      </c>
      <c r="I104" s="15">
        <f t="shared" si="5"/>
        <v>656.25</v>
      </c>
    </row>
    <row r="105" spans="1:9" x14ac:dyDescent="0.25">
      <c r="A105" s="12">
        <v>102</v>
      </c>
      <c r="B105" s="6">
        <v>3</v>
      </c>
      <c r="C105" s="13" t="s">
        <v>7</v>
      </c>
      <c r="D105" s="8" t="s">
        <v>12</v>
      </c>
      <c r="E105" s="13" t="s">
        <v>8</v>
      </c>
      <c r="F105" s="10">
        <v>250</v>
      </c>
      <c r="G105" s="14">
        <v>9</v>
      </c>
      <c r="H105" s="10">
        <f t="shared" si="4"/>
        <v>37.5</v>
      </c>
      <c r="I105" s="15">
        <f t="shared" si="5"/>
        <v>1912.5</v>
      </c>
    </row>
    <row r="106" spans="1:9" x14ac:dyDescent="0.25">
      <c r="A106" s="12">
        <v>103</v>
      </c>
      <c r="B106" s="6">
        <v>3</v>
      </c>
      <c r="C106" s="13" t="s">
        <v>5</v>
      </c>
      <c r="D106" s="8" t="s">
        <v>10</v>
      </c>
      <c r="E106" s="13" t="s">
        <v>8</v>
      </c>
      <c r="F106" s="10">
        <v>250</v>
      </c>
      <c r="G106" s="14">
        <v>5</v>
      </c>
      <c r="H106" s="10">
        <f t="shared" si="4"/>
        <v>31.25</v>
      </c>
      <c r="I106" s="15">
        <f t="shared" si="5"/>
        <v>1093.75</v>
      </c>
    </row>
    <row r="107" spans="1:9" x14ac:dyDescent="0.25">
      <c r="A107" s="12">
        <v>104</v>
      </c>
      <c r="B107" s="6">
        <v>3</v>
      </c>
      <c r="C107" s="13" t="s">
        <v>6</v>
      </c>
      <c r="D107" s="8" t="s">
        <v>11</v>
      </c>
      <c r="E107" s="13" t="s">
        <v>8</v>
      </c>
      <c r="F107" s="10">
        <v>250</v>
      </c>
      <c r="G107" s="14">
        <v>2</v>
      </c>
      <c r="H107" s="10">
        <f t="shared" si="4"/>
        <v>25</v>
      </c>
      <c r="I107" s="15">
        <f t="shared" si="5"/>
        <v>450</v>
      </c>
    </row>
    <row r="108" spans="1:9" x14ac:dyDescent="0.25">
      <c r="A108" s="12">
        <v>105</v>
      </c>
      <c r="B108" s="6">
        <v>3</v>
      </c>
      <c r="C108" s="13" t="s">
        <v>7</v>
      </c>
      <c r="D108" s="8" t="s">
        <v>12</v>
      </c>
      <c r="E108" s="13" t="s">
        <v>8</v>
      </c>
      <c r="F108" s="10">
        <v>250</v>
      </c>
      <c r="G108" s="14">
        <v>3</v>
      </c>
      <c r="H108" s="10">
        <f t="shared" si="4"/>
        <v>31.25</v>
      </c>
      <c r="I108" s="15">
        <f t="shared" si="5"/>
        <v>656.25</v>
      </c>
    </row>
    <row r="109" spans="1:9" x14ac:dyDescent="0.25">
      <c r="A109" s="12">
        <v>106</v>
      </c>
      <c r="B109" s="6">
        <v>3</v>
      </c>
      <c r="C109" s="13" t="s">
        <v>5</v>
      </c>
      <c r="D109" s="8" t="s">
        <v>10</v>
      </c>
      <c r="E109" s="13" t="s">
        <v>8</v>
      </c>
      <c r="F109" s="10">
        <v>250</v>
      </c>
      <c r="G109" s="14">
        <v>12</v>
      </c>
      <c r="H109" s="10">
        <f t="shared" si="4"/>
        <v>37.5</v>
      </c>
      <c r="I109" s="15">
        <f t="shared" si="5"/>
        <v>2550</v>
      </c>
    </row>
    <row r="110" spans="1:9" x14ac:dyDescent="0.25">
      <c r="A110" s="12">
        <v>107</v>
      </c>
      <c r="B110" s="6">
        <v>3</v>
      </c>
      <c r="C110" s="13" t="s">
        <v>6</v>
      </c>
      <c r="D110" s="8" t="s">
        <v>11</v>
      </c>
      <c r="E110" s="13" t="s">
        <v>8</v>
      </c>
      <c r="F110" s="10">
        <v>250</v>
      </c>
      <c r="G110" s="14">
        <v>42</v>
      </c>
      <c r="H110" s="10">
        <f t="shared" si="4"/>
        <v>37.5</v>
      </c>
      <c r="I110" s="15">
        <f t="shared" si="5"/>
        <v>8925</v>
      </c>
    </row>
    <row r="111" spans="1:9" x14ac:dyDescent="0.25">
      <c r="A111" s="12">
        <v>108</v>
      </c>
      <c r="B111" s="6">
        <v>3</v>
      </c>
      <c r="C111" s="13" t="s">
        <v>7</v>
      </c>
      <c r="D111" s="8" t="s">
        <v>12</v>
      </c>
      <c r="E111" s="13" t="s">
        <v>8</v>
      </c>
      <c r="F111" s="10">
        <v>250</v>
      </c>
      <c r="G111" s="14">
        <v>21</v>
      </c>
      <c r="H111" s="10">
        <f t="shared" si="4"/>
        <v>37.5</v>
      </c>
      <c r="I111" s="15">
        <f t="shared" si="5"/>
        <v>4462.5</v>
      </c>
    </row>
    <row r="112" spans="1:9" x14ac:dyDescent="0.25">
      <c r="A112" s="12">
        <v>109</v>
      </c>
      <c r="B112" s="6">
        <v>3</v>
      </c>
      <c r="C112" s="13" t="s">
        <v>5</v>
      </c>
      <c r="D112" s="8" t="s">
        <v>10</v>
      </c>
      <c r="E112" s="13" t="s">
        <v>8</v>
      </c>
      <c r="F112" s="10">
        <v>250</v>
      </c>
      <c r="G112" s="14">
        <v>12</v>
      </c>
      <c r="H112" s="10">
        <f t="shared" si="4"/>
        <v>37.5</v>
      </c>
      <c r="I112" s="15">
        <f t="shared" si="5"/>
        <v>2550</v>
      </c>
    </row>
    <row r="113" spans="1:9" x14ac:dyDescent="0.25">
      <c r="A113" s="12">
        <v>110</v>
      </c>
      <c r="B113" s="6">
        <v>3</v>
      </c>
      <c r="C113" s="13" t="s">
        <v>6</v>
      </c>
      <c r="D113" s="8" t="s">
        <v>11</v>
      </c>
      <c r="E113" s="13" t="s">
        <v>8</v>
      </c>
      <c r="F113" s="10">
        <v>250</v>
      </c>
      <c r="G113" s="14">
        <v>2</v>
      </c>
      <c r="H113" s="10">
        <f t="shared" si="4"/>
        <v>25</v>
      </c>
      <c r="I113" s="15">
        <f t="shared" si="5"/>
        <v>450</v>
      </c>
    </row>
    <row r="114" spans="1:9" x14ac:dyDescent="0.25">
      <c r="A114" s="12">
        <v>111</v>
      </c>
      <c r="B114" s="6">
        <v>3</v>
      </c>
      <c r="C114" s="13" t="s">
        <v>7</v>
      </c>
      <c r="D114" s="8" t="s">
        <v>12</v>
      </c>
      <c r="E114" s="13" t="s">
        <v>8</v>
      </c>
      <c r="F114" s="10">
        <v>250</v>
      </c>
      <c r="G114" s="14">
        <v>24</v>
      </c>
      <c r="H114" s="10">
        <f t="shared" si="4"/>
        <v>37.5</v>
      </c>
      <c r="I114" s="15">
        <f t="shared" si="5"/>
        <v>5100</v>
      </c>
    </row>
    <row r="115" spans="1:9" x14ac:dyDescent="0.25">
      <c r="A115" s="12">
        <v>112</v>
      </c>
      <c r="B115" s="6">
        <v>3</v>
      </c>
      <c r="C115" s="13" t="s">
        <v>5</v>
      </c>
      <c r="D115" s="8" t="s">
        <v>10</v>
      </c>
      <c r="E115" s="13" t="s">
        <v>8</v>
      </c>
      <c r="F115" s="10">
        <v>250</v>
      </c>
      <c r="G115" s="14">
        <v>21</v>
      </c>
      <c r="H115" s="10">
        <f t="shared" si="4"/>
        <v>37.5</v>
      </c>
      <c r="I115" s="15">
        <f t="shared" si="5"/>
        <v>4462.5</v>
      </c>
    </row>
    <row r="116" spans="1:9" x14ac:dyDescent="0.25">
      <c r="A116" s="12">
        <v>113</v>
      </c>
      <c r="B116" s="6">
        <v>3</v>
      </c>
      <c r="C116" s="13" t="s">
        <v>6</v>
      </c>
      <c r="D116" s="8" t="s">
        <v>11</v>
      </c>
      <c r="E116" s="13" t="s">
        <v>8</v>
      </c>
      <c r="F116" s="10">
        <v>250</v>
      </c>
      <c r="G116" s="14">
        <v>23</v>
      </c>
      <c r="H116" s="10">
        <f t="shared" si="4"/>
        <v>37.5</v>
      </c>
      <c r="I116" s="15">
        <f t="shared" si="5"/>
        <v>4887.5</v>
      </c>
    </row>
    <row r="117" spans="1:9" x14ac:dyDescent="0.25">
      <c r="A117" s="12">
        <v>114</v>
      </c>
      <c r="B117" s="6">
        <v>3</v>
      </c>
      <c r="C117" s="13" t="s">
        <v>7</v>
      </c>
      <c r="D117" s="8" t="s">
        <v>12</v>
      </c>
      <c r="E117" s="13" t="s">
        <v>8</v>
      </c>
      <c r="F117" s="10">
        <v>250</v>
      </c>
      <c r="G117" s="14">
        <v>24</v>
      </c>
      <c r="H117" s="10">
        <f t="shared" si="4"/>
        <v>37.5</v>
      </c>
      <c r="I117" s="15">
        <f t="shared" si="5"/>
        <v>5100</v>
      </c>
    </row>
    <row r="118" spans="1:9" x14ac:dyDescent="0.25">
      <c r="A118" s="12">
        <v>115</v>
      </c>
      <c r="B118" s="6">
        <v>3</v>
      </c>
      <c r="C118" s="13" t="s">
        <v>5</v>
      </c>
      <c r="D118" s="8" t="s">
        <v>10</v>
      </c>
      <c r="E118" s="13" t="s">
        <v>8</v>
      </c>
      <c r="F118" s="10">
        <v>250</v>
      </c>
      <c r="G118" s="14">
        <v>12</v>
      </c>
      <c r="H118" s="10">
        <f t="shared" si="4"/>
        <v>37.5</v>
      </c>
      <c r="I118" s="15">
        <f t="shared" si="5"/>
        <v>2550</v>
      </c>
    </row>
    <row r="119" spans="1:9" x14ac:dyDescent="0.25">
      <c r="A119" s="12">
        <v>116</v>
      </c>
      <c r="B119" s="6">
        <v>3</v>
      </c>
      <c r="C119" s="13" t="s">
        <v>6</v>
      </c>
      <c r="D119" s="8" t="s">
        <v>11</v>
      </c>
      <c r="E119" s="13" t="s">
        <v>8</v>
      </c>
      <c r="F119" s="10">
        <v>250</v>
      </c>
      <c r="G119" s="14">
        <v>24</v>
      </c>
      <c r="H119" s="10">
        <f t="shared" si="4"/>
        <v>37.5</v>
      </c>
      <c r="I119" s="15">
        <f t="shared" si="5"/>
        <v>5100</v>
      </c>
    </row>
    <row r="120" spans="1:9" x14ac:dyDescent="0.25">
      <c r="A120" s="12">
        <v>117</v>
      </c>
      <c r="B120" s="6">
        <v>3</v>
      </c>
      <c r="C120" s="13" t="s">
        <v>7</v>
      </c>
      <c r="D120" s="8" t="s">
        <v>12</v>
      </c>
      <c r="E120" s="13" t="s">
        <v>8</v>
      </c>
      <c r="F120" s="10">
        <v>250</v>
      </c>
      <c r="G120" s="14">
        <v>5</v>
      </c>
      <c r="H120" s="10">
        <f t="shared" si="4"/>
        <v>31.25</v>
      </c>
      <c r="I120" s="15">
        <f t="shared" si="5"/>
        <v>1093.75</v>
      </c>
    </row>
    <row r="121" spans="1:9" x14ac:dyDescent="0.25">
      <c r="A121" s="12">
        <v>118</v>
      </c>
      <c r="B121" s="6">
        <v>3</v>
      </c>
      <c r="C121" s="13" t="s">
        <v>5</v>
      </c>
      <c r="D121" s="8" t="s">
        <v>10</v>
      </c>
      <c r="E121" s="13" t="s">
        <v>8</v>
      </c>
      <c r="F121" s="10">
        <v>250</v>
      </c>
      <c r="G121" s="14">
        <v>3</v>
      </c>
      <c r="H121" s="10">
        <f t="shared" si="4"/>
        <v>31.25</v>
      </c>
      <c r="I121" s="15">
        <f t="shared" si="5"/>
        <v>656.25</v>
      </c>
    </row>
    <row r="122" spans="1:9" x14ac:dyDescent="0.25">
      <c r="A122" s="12">
        <v>119</v>
      </c>
      <c r="B122" s="6">
        <v>3</v>
      </c>
      <c r="C122" s="13" t="s">
        <v>6</v>
      </c>
      <c r="D122" s="8" t="s">
        <v>11</v>
      </c>
      <c r="E122" s="13" t="s">
        <v>8</v>
      </c>
      <c r="F122" s="10">
        <v>250</v>
      </c>
      <c r="G122" s="14">
        <v>6</v>
      </c>
      <c r="H122" s="10">
        <f t="shared" si="4"/>
        <v>31.25</v>
      </c>
      <c r="I122" s="15">
        <f t="shared" si="5"/>
        <v>1312.5</v>
      </c>
    </row>
    <row r="123" spans="1:9" x14ac:dyDescent="0.25">
      <c r="A123" s="12">
        <v>120</v>
      </c>
      <c r="B123" s="6">
        <v>3</v>
      </c>
      <c r="C123" s="13" t="s">
        <v>7</v>
      </c>
      <c r="D123" s="8" t="s">
        <v>12</v>
      </c>
      <c r="E123" s="13" t="s">
        <v>8</v>
      </c>
      <c r="F123" s="10">
        <v>250</v>
      </c>
      <c r="G123" s="14">
        <v>7</v>
      </c>
      <c r="H123" s="10">
        <f t="shared" si="4"/>
        <v>31.25</v>
      </c>
      <c r="I123" s="15">
        <f t="shared" si="5"/>
        <v>1531.25</v>
      </c>
    </row>
    <row r="124" spans="1:9" x14ac:dyDescent="0.25">
      <c r="A124" s="12">
        <v>121</v>
      </c>
      <c r="B124" s="6">
        <v>3</v>
      </c>
      <c r="C124" s="13" t="s">
        <v>5</v>
      </c>
      <c r="D124" s="8" t="s">
        <v>10</v>
      </c>
      <c r="E124" s="13" t="s">
        <v>8</v>
      </c>
      <c r="F124" s="10">
        <v>250</v>
      </c>
      <c r="G124" s="14">
        <v>3</v>
      </c>
      <c r="H124" s="10">
        <f t="shared" si="4"/>
        <v>31.25</v>
      </c>
      <c r="I124" s="15">
        <f t="shared" si="5"/>
        <v>656.25</v>
      </c>
    </row>
    <row r="125" spans="1:9" x14ac:dyDescent="0.25">
      <c r="A125" s="12">
        <v>122</v>
      </c>
      <c r="B125" s="6">
        <v>3</v>
      </c>
      <c r="C125" s="13" t="s">
        <v>6</v>
      </c>
      <c r="D125" s="8" t="s">
        <v>11</v>
      </c>
      <c r="E125" s="13" t="s">
        <v>8</v>
      </c>
      <c r="F125" s="10">
        <v>250</v>
      </c>
      <c r="G125" s="14">
        <v>6</v>
      </c>
      <c r="H125" s="10">
        <f t="shared" si="4"/>
        <v>31.25</v>
      </c>
      <c r="I125" s="15">
        <f t="shared" si="5"/>
        <v>1312.5</v>
      </c>
    </row>
    <row r="126" spans="1:9" x14ac:dyDescent="0.25">
      <c r="A126" s="12">
        <v>123</v>
      </c>
      <c r="B126" s="6">
        <v>3</v>
      </c>
      <c r="C126" s="13" t="s">
        <v>7</v>
      </c>
      <c r="D126" s="8" t="s">
        <v>12</v>
      </c>
      <c r="E126" s="13" t="s">
        <v>8</v>
      </c>
      <c r="F126" s="10">
        <v>250</v>
      </c>
      <c r="G126" s="14">
        <v>7</v>
      </c>
      <c r="H126" s="10">
        <f t="shared" si="4"/>
        <v>31.25</v>
      </c>
      <c r="I126" s="15">
        <f t="shared" si="5"/>
        <v>1531.25</v>
      </c>
    </row>
    <row r="127" spans="1:9" x14ac:dyDescent="0.25">
      <c r="A127" s="12">
        <v>124</v>
      </c>
      <c r="B127" s="6">
        <v>3</v>
      </c>
      <c r="C127" s="13" t="s">
        <v>5</v>
      </c>
      <c r="D127" s="8" t="s">
        <v>10</v>
      </c>
      <c r="E127" s="13" t="s">
        <v>8</v>
      </c>
      <c r="F127" s="10">
        <v>250</v>
      </c>
      <c r="G127" s="14">
        <v>6</v>
      </c>
      <c r="H127" s="10">
        <f t="shared" si="4"/>
        <v>31.25</v>
      </c>
      <c r="I127" s="15">
        <f t="shared" si="5"/>
        <v>1312.5</v>
      </c>
    </row>
    <row r="128" spans="1:9" x14ac:dyDescent="0.25">
      <c r="A128" s="12">
        <v>125</v>
      </c>
      <c r="B128" s="6">
        <v>3</v>
      </c>
      <c r="C128" s="13" t="s">
        <v>6</v>
      </c>
      <c r="D128" s="8" t="s">
        <v>11</v>
      </c>
      <c r="E128" s="13" t="s">
        <v>8</v>
      </c>
      <c r="F128" s="10">
        <v>250</v>
      </c>
      <c r="G128" s="14">
        <v>3</v>
      </c>
      <c r="H128" s="10">
        <f t="shared" si="4"/>
        <v>31.25</v>
      </c>
      <c r="I128" s="15">
        <f t="shared" si="5"/>
        <v>656.25</v>
      </c>
    </row>
    <row r="129" spans="1:9" x14ac:dyDescent="0.25">
      <c r="A129" s="12">
        <v>126</v>
      </c>
      <c r="B129" s="6">
        <v>3</v>
      </c>
      <c r="C129" s="13" t="s">
        <v>7</v>
      </c>
      <c r="D129" s="8" t="s">
        <v>12</v>
      </c>
      <c r="E129" s="13" t="s">
        <v>8</v>
      </c>
      <c r="F129" s="10">
        <v>250</v>
      </c>
      <c r="G129" s="14">
        <v>23</v>
      </c>
      <c r="H129" s="10">
        <f t="shared" si="4"/>
        <v>37.5</v>
      </c>
      <c r="I129" s="15">
        <f t="shared" si="5"/>
        <v>4887.5</v>
      </c>
    </row>
    <row r="130" spans="1:9" x14ac:dyDescent="0.25">
      <c r="A130" s="12">
        <v>127</v>
      </c>
      <c r="B130" s="6">
        <v>3</v>
      </c>
      <c r="C130" s="13" t="s">
        <v>5</v>
      </c>
      <c r="D130" s="8" t="s">
        <v>10</v>
      </c>
      <c r="E130" s="13" t="s">
        <v>8</v>
      </c>
      <c r="F130" s="10">
        <v>250</v>
      </c>
      <c r="G130" s="14">
        <v>32</v>
      </c>
      <c r="H130" s="10">
        <f t="shared" si="4"/>
        <v>37.5</v>
      </c>
      <c r="I130" s="15">
        <f t="shared" si="5"/>
        <v>6800</v>
      </c>
    </row>
    <row r="131" spans="1:9" x14ac:dyDescent="0.25">
      <c r="A131" s="12">
        <v>128</v>
      </c>
      <c r="B131" s="6">
        <v>3</v>
      </c>
      <c r="C131" s="13" t="s">
        <v>6</v>
      </c>
      <c r="D131" s="8" t="s">
        <v>11</v>
      </c>
      <c r="E131" s="13" t="s">
        <v>8</v>
      </c>
      <c r="F131" s="10">
        <v>250</v>
      </c>
      <c r="G131" s="14">
        <v>33</v>
      </c>
      <c r="H131" s="10">
        <f t="shared" si="4"/>
        <v>37.5</v>
      </c>
      <c r="I131" s="15">
        <f t="shared" si="5"/>
        <v>7012.5</v>
      </c>
    </row>
    <row r="132" spans="1:9" x14ac:dyDescent="0.25">
      <c r="A132" s="12">
        <v>129</v>
      </c>
      <c r="B132" s="6">
        <v>3</v>
      </c>
      <c r="C132" s="13" t="s">
        <v>7</v>
      </c>
      <c r="D132" s="8" t="s">
        <v>12</v>
      </c>
      <c r="E132" s="13" t="s">
        <v>8</v>
      </c>
      <c r="F132" s="10">
        <v>250</v>
      </c>
      <c r="G132" s="14">
        <v>3</v>
      </c>
      <c r="H132" s="10">
        <f t="shared" si="4"/>
        <v>31.25</v>
      </c>
      <c r="I132" s="15">
        <f t="shared" si="5"/>
        <v>656.25</v>
      </c>
    </row>
    <row r="133" spans="1:9" x14ac:dyDescent="0.25">
      <c r="A133" s="12">
        <v>130</v>
      </c>
      <c r="B133" s="6">
        <v>3</v>
      </c>
      <c r="C133" s="13" t="s">
        <v>5</v>
      </c>
      <c r="D133" s="8" t="s">
        <v>10</v>
      </c>
      <c r="E133" s="13" t="s">
        <v>8</v>
      </c>
      <c r="F133" s="10">
        <v>250</v>
      </c>
      <c r="G133" s="14">
        <v>63</v>
      </c>
      <c r="H133" s="10">
        <f t="shared" si="4"/>
        <v>37.5</v>
      </c>
      <c r="I133" s="15">
        <f t="shared" si="5"/>
        <v>13387.5</v>
      </c>
    </row>
    <row r="134" spans="1:9" x14ac:dyDescent="0.25">
      <c r="A134" s="12">
        <v>131</v>
      </c>
      <c r="B134" s="6">
        <v>3</v>
      </c>
      <c r="C134" s="13" t="s">
        <v>6</v>
      </c>
      <c r="D134" s="8" t="s">
        <v>11</v>
      </c>
      <c r="E134" s="13" t="s">
        <v>8</v>
      </c>
      <c r="F134" s="10">
        <v>250</v>
      </c>
      <c r="G134" s="14">
        <v>3</v>
      </c>
      <c r="H134" s="10">
        <f t="shared" si="4"/>
        <v>31.25</v>
      </c>
      <c r="I134" s="15">
        <f t="shared" si="5"/>
        <v>656.25</v>
      </c>
    </row>
    <row r="135" spans="1:9" x14ac:dyDescent="0.25">
      <c r="A135" s="12">
        <v>132</v>
      </c>
      <c r="B135" s="6">
        <v>3</v>
      </c>
      <c r="C135" s="13" t="s">
        <v>7</v>
      </c>
      <c r="D135" s="8" t="s">
        <v>12</v>
      </c>
      <c r="E135" s="13" t="s">
        <v>8</v>
      </c>
      <c r="F135" s="10">
        <v>250</v>
      </c>
      <c r="G135" s="14">
        <v>23</v>
      </c>
      <c r="H135" s="10">
        <f t="shared" si="4"/>
        <v>37.5</v>
      </c>
      <c r="I135" s="15">
        <f t="shared" si="5"/>
        <v>4887.5</v>
      </c>
    </row>
    <row r="136" spans="1:9" x14ac:dyDescent="0.25">
      <c r="A136" s="12">
        <v>133</v>
      </c>
      <c r="B136" s="6">
        <v>3</v>
      </c>
      <c r="C136" s="13" t="s">
        <v>5</v>
      </c>
      <c r="D136" s="8" t="s">
        <v>10</v>
      </c>
      <c r="E136" s="13" t="s">
        <v>8</v>
      </c>
      <c r="F136" s="10">
        <v>250</v>
      </c>
      <c r="G136" s="14">
        <v>65</v>
      </c>
      <c r="H136" s="10">
        <f t="shared" ref="H136:H199" si="6">IF(G136&lt;3,F136*0.1,IF(G136&lt;8,F136*0.125,F136*0.15))</f>
        <v>37.5</v>
      </c>
      <c r="I136" s="15">
        <f t="shared" ref="I136:I199" si="7">(F136-H136)*G136</f>
        <v>13812.5</v>
      </c>
    </row>
    <row r="137" spans="1:9" x14ac:dyDescent="0.25">
      <c r="A137" s="12">
        <v>134</v>
      </c>
      <c r="B137" s="6">
        <v>3</v>
      </c>
      <c r="C137" s="13" t="s">
        <v>6</v>
      </c>
      <c r="D137" s="8" t="s">
        <v>11</v>
      </c>
      <c r="E137" s="13" t="s">
        <v>8</v>
      </c>
      <c r="F137" s="10">
        <v>250</v>
      </c>
      <c r="G137" s="14">
        <v>3</v>
      </c>
      <c r="H137" s="10">
        <f t="shared" si="6"/>
        <v>31.25</v>
      </c>
      <c r="I137" s="15">
        <f t="shared" si="7"/>
        <v>656.25</v>
      </c>
    </row>
    <row r="138" spans="1:9" x14ac:dyDescent="0.25">
      <c r="A138" s="12">
        <v>135</v>
      </c>
      <c r="B138" s="6">
        <v>3</v>
      </c>
      <c r="C138" s="13" t="s">
        <v>7</v>
      </c>
      <c r="D138" s="8" t="s">
        <v>12</v>
      </c>
      <c r="E138" s="13" t="s">
        <v>8</v>
      </c>
      <c r="F138" s="10">
        <v>250</v>
      </c>
      <c r="G138" s="14">
        <v>2</v>
      </c>
      <c r="H138" s="10">
        <f t="shared" si="6"/>
        <v>25</v>
      </c>
      <c r="I138" s="15">
        <f t="shared" si="7"/>
        <v>450</v>
      </c>
    </row>
    <row r="139" spans="1:9" x14ac:dyDescent="0.25">
      <c r="A139" s="12">
        <v>136</v>
      </c>
      <c r="B139" s="6">
        <v>3</v>
      </c>
      <c r="C139" s="13" t="s">
        <v>5</v>
      </c>
      <c r="D139" s="8" t="s">
        <v>10</v>
      </c>
      <c r="E139" s="13" t="s">
        <v>8</v>
      </c>
      <c r="F139" s="10">
        <v>250</v>
      </c>
      <c r="G139" s="14">
        <v>3</v>
      </c>
      <c r="H139" s="10">
        <f t="shared" si="6"/>
        <v>31.25</v>
      </c>
      <c r="I139" s="15">
        <f t="shared" si="7"/>
        <v>656.25</v>
      </c>
    </row>
    <row r="140" spans="1:9" x14ac:dyDescent="0.25">
      <c r="A140" s="12">
        <v>137</v>
      </c>
      <c r="B140" s="6">
        <v>3</v>
      </c>
      <c r="C140" s="13" t="s">
        <v>6</v>
      </c>
      <c r="D140" s="8" t="s">
        <v>11</v>
      </c>
      <c r="E140" s="13" t="s">
        <v>8</v>
      </c>
      <c r="F140" s="10">
        <v>250</v>
      </c>
      <c r="G140" s="14">
        <v>35</v>
      </c>
      <c r="H140" s="10">
        <f t="shared" si="6"/>
        <v>37.5</v>
      </c>
      <c r="I140" s="15">
        <f t="shared" si="7"/>
        <v>7437.5</v>
      </c>
    </row>
    <row r="141" spans="1:9" x14ac:dyDescent="0.25">
      <c r="A141" s="12">
        <v>138</v>
      </c>
      <c r="B141" s="6">
        <v>3</v>
      </c>
      <c r="C141" s="13" t="s">
        <v>7</v>
      </c>
      <c r="D141" s="8" t="s">
        <v>12</v>
      </c>
      <c r="E141" s="13" t="s">
        <v>8</v>
      </c>
      <c r="F141" s="10">
        <v>250</v>
      </c>
      <c r="G141" s="14">
        <v>19</v>
      </c>
      <c r="H141" s="10">
        <f t="shared" si="6"/>
        <v>37.5</v>
      </c>
      <c r="I141" s="15">
        <f t="shared" si="7"/>
        <v>4037.5</v>
      </c>
    </row>
    <row r="142" spans="1:9" x14ac:dyDescent="0.25">
      <c r="A142" s="12">
        <v>139</v>
      </c>
      <c r="B142" s="6">
        <v>3</v>
      </c>
      <c r="C142" s="13" t="s">
        <v>5</v>
      </c>
      <c r="D142" s="8" t="s">
        <v>10</v>
      </c>
      <c r="E142" s="13" t="s">
        <v>8</v>
      </c>
      <c r="F142" s="10">
        <v>250</v>
      </c>
      <c r="G142" s="14">
        <v>25</v>
      </c>
      <c r="H142" s="10">
        <f t="shared" si="6"/>
        <v>37.5</v>
      </c>
      <c r="I142" s="15">
        <f t="shared" si="7"/>
        <v>5312.5</v>
      </c>
    </row>
    <row r="143" spans="1:9" x14ac:dyDescent="0.25">
      <c r="A143" s="12">
        <v>140</v>
      </c>
      <c r="B143" s="6">
        <v>3</v>
      </c>
      <c r="C143" s="13" t="s">
        <v>6</v>
      </c>
      <c r="D143" s="8" t="s">
        <v>11</v>
      </c>
      <c r="E143" s="13" t="s">
        <v>8</v>
      </c>
      <c r="F143" s="10">
        <v>250</v>
      </c>
      <c r="G143" s="14">
        <v>23</v>
      </c>
      <c r="H143" s="10">
        <f t="shared" si="6"/>
        <v>37.5</v>
      </c>
      <c r="I143" s="15">
        <f t="shared" si="7"/>
        <v>4887.5</v>
      </c>
    </row>
    <row r="144" spans="1:9" x14ac:dyDescent="0.25">
      <c r="A144" s="12">
        <v>141</v>
      </c>
      <c r="B144" s="6">
        <v>3</v>
      </c>
      <c r="C144" s="13" t="s">
        <v>7</v>
      </c>
      <c r="D144" s="8" t="s">
        <v>12</v>
      </c>
      <c r="E144" s="13" t="s">
        <v>8</v>
      </c>
      <c r="F144" s="10">
        <v>250</v>
      </c>
      <c r="G144" s="14">
        <v>8</v>
      </c>
      <c r="H144" s="10">
        <f t="shared" si="6"/>
        <v>37.5</v>
      </c>
      <c r="I144" s="15">
        <f t="shared" si="7"/>
        <v>1700</v>
      </c>
    </row>
    <row r="145" spans="1:9" x14ac:dyDescent="0.25">
      <c r="A145" s="12">
        <v>142</v>
      </c>
      <c r="B145" s="6">
        <v>3</v>
      </c>
      <c r="C145" s="13" t="s">
        <v>5</v>
      </c>
      <c r="D145" s="8" t="s">
        <v>10</v>
      </c>
      <c r="E145" s="13" t="s">
        <v>8</v>
      </c>
      <c r="F145" s="10">
        <v>250</v>
      </c>
      <c r="G145" s="14">
        <v>52</v>
      </c>
      <c r="H145" s="10">
        <f t="shared" si="6"/>
        <v>37.5</v>
      </c>
      <c r="I145" s="15">
        <f t="shared" si="7"/>
        <v>11050</v>
      </c>
    </row>
    <row r="146" spans="1:9" x14ac:dyDescent="0.25">
      <c r="A146" s="12">
        <v>143</v>
      </c>
      <c r="B146" s="6">
        <v>3</v>
      </c>
      <c r="C146" s="13" t="s">
        <v>6</v>
      </c>
      <c r="D146" s="8" t="s">
        <v>11</v>
      </c>
      <c r="E146" s="13" t="s">
        <v>8</v>
      </c>
      <c r="F146" s="10">
        <v>250</v>
      </c>
      <c r="G146" s="14">
        <v>2</v>
      </c>
      <c r="H146" s="10">
        <f t="shared" si="6"/>
        <v>25</v>
      </c>
      <c r="I146" s="15">
        <f t="shared" si="7"/>
        <v>450</v>
      </c>
    </row>
    <row r="147" spans="1:9" x14ac:dyDescent="0.25">
      <c r="A147" s="12">
        <v>144</v>
      </c>
      <c r="B147" s="6">
        <v>3</v>
      </c>
      <c r="C147" s="13" t="s">
        <v>7</v>
      </c>
      <c r="D147" s="8" t="s">
        <v>12</v>
      </c>
      <c r="E147" s="13" t="s">
        <v>8</v>
      </c>
      <c r="F147" s="10">
        <v>250</v>
      </c>
      <c r="G147" s="14">
        <v>4</v>
      </c>
      <c r="H147" s="10">
        <f t="shared" si="6"/>
        <v>31.25</v>
      </c>
      <c r="I147" s="15">
        <f t="shared" si="7"/>
        <v>875</v>
      </c>
    </row>
    <row r="148" spans="1:9" x14ac:dyDescent="0.25">
      <c r="A148" s="12">
        <v>145</v>
      </c>
      <c r="B148" s="6">
        <v>3</v>
      </c>
      <c r="C148" s="13" t="s">
        <v>5</v>
      </c>
      <c r="D148" s="8" t="s">
        <v>10</v>
      </c>
      <c r="E148" s="13" t="s">
        <v>8</v>
      </c>
      <c r="F148" s="10">
        <v>250</v>
      </c>
      <c r="G148" s="14">
        <v>7</v>
      </c>
      <c r="H148" s="10">
        <f t="shared" si="6"/>
        <v>31.25</v>
      </c>
      <c r="I148" s="15">
        <f t="shared" si="7"/>
        <v>1531.25</v>
      </c>
    </row>
    <row r="149" spans="1:9" x14ac:dyDescent="0.25">
      <c r="A149" s="12">
        <v>146</v>
      </c>
      <c r="B149" s="6">
        <v>3</v>
      </c>
      <c r="C149" s="13" t="s">
        <v>6</v>
      </c>
      <c r="D149" s="8" t="s">
        <v>11</v>
      </c>
      <c r="E149" s="13" t="s">
        <v>8</v>
      </c>
      <c r="F149" s="10">
        <v>250</v>
      </c>
      <c r="G149" s="14">
        <v>8</v>
      </c>
      <c r="H149" s="10">
        <f t="shared" si="6"/>
        <v>37.5</v>
      </c>
      <c r="I149" s="15">
        <f t="shared" si="7"/>
        <v>1700</v>
      </c>
    </row>
    <row r="150" spans="1:9" x14ac:dyDescent="0.25">
      <c r="A150" s="12">
        <v>147</v>
      </c>
      <c r="B150" s="6">
        <v>3</v>
      </c>
      <c r="C150" s="13" t="s">
        <v>7</v>
      </c>
      <c r="D150" s="8" t="s">
        <v>12</v>
      </c>
      <c r="E150" s="13" t="s">
        <v>8</v>
      </c>
      <c r="F150" s="10">
        <v>250</v>
      </c>
      <c r="G150" s="14">
        <v>4</v>
      </c>
      <c r="H150" s="10">
        <f t="shared" si="6"/>
        <v>31.25</v>
      </c>
      <c r="I150" s="15">
        <f t="shared" si="7"/>
        <v>875</v>
      </c>
    </row>
    <row r="151" spans="1:9" x14ac:dyDescent="0.25">
      <c r="A151" s="12">
        <v>148</v>
      </c>
      <c r="B151" s="6">
        <v>4</v>
      </c>
      <c r="C151" s="13" t="s">
        <v>5</v>
      </c>
      <c r="D151" s="8" t="s">
        <v>10</v>
      </c>
      <c r="E151" s="13" t="s">
        <v>8</v>
      </c>
      <c r="F151" s="10">
        <v>250</v>
      </c>
      <c r="G151" s="14">
        <v>32</v>
      </c>
      <c r="H151" s="10">
        <f t="shared" si="6"/>
        <v>37.5</v>
      </c>
      <c r="I151" s="15">
        <f t="shared" si="7"/>
        <v>6800</v>
      </c>
    </row>
    <row r="152" spans="1:9" x14ac:dyDescent="0.25">
      <c r="A152" s="12">
        <v>149</v>
      </c>
      <c r="B152" s="6">
        <v>4</v>
      </c>
      <c r="C152" s="13" t="s">
        <v>6</v>
      </c>
      <c r="D152" s="8" t="s">
        <v>11</v>
      </c>
      <c r="E152" s="13" t="s">
        <v>8</v>
      </c>
      <c r="F152" s="10">
        <v>250</v>
      </c>
      <c r="G152" s="14">
        <v>22</v>
      </c>
      <c r="H152" s="10">
        <f t="shared" si="6"/>
        <v>37.5</v>
      </c>
      <c r="I152" s="15">
        <f t="shared" si="7"/>
        <v>4675</v>
      </c>
    </row>
    <row r="153" spans="1:9" x14ac:dyDescent="0.25">
      <c r="A153" s="12">
        <v>150</v>
      </c>
      <c r="B153" s="6">
        <v>4</v>
      </c>
      <c r="C153" s="13" t="s">
        <v>7</v>
      </c>
      <c r="D153" s="8" t="s">
        <v>12</v>
      </c>
      <c r="E153" s="13" t="s">
        <v>8</v>
      </c>
      <c r="F153" s="10">
        <v>250</v>
      </c>
      <c r="G153" s="14">
        <v>16</v>
      </c>
      <c r="H153" s="10">
        <f t="shared" si="6"/>
        <v>37.5</v>
      </c>
      <c r="I153" s="15">
        <f t="shared" si="7"/>
        <v>3400</v>
      </c>
    </row>
    <row r="154" spans="1:9" x14ac:dyDescent="0.25">
      <c r="A154" s="12">
        <v>151</v>
      </c>
      <c r="B154" s="6">
        <v>4</v>
      </c>
      <c r="C154" s="13" t="s">
        <v>5</v>
      </c>
      <c r="D154" s="8" t="s">
        <v>10</v>
      </c>
      <c r="E154" s="13" t="s">
        <v>8</v>
      </c>
      <c r="F154" s="10">
        <v>250</v>
      </c>
      <c r="G154" s="14">
        <v>16</v>
      </c>
      <c r="H154" s="10">
        <f t="shared" si="6"/>
        <v>37.5</v>
      </c>
      <c r="I154" s="15">
        <f t="shared" si="7"/>
        <v>3400</v>
      </c>
    </row>
    <row r="155" spans="1:9" x14ac:dyDescent="0.25">
      <c r="A155" s="12">
        <v>152</v>
      </c>
      <c r="B155" s="6">
        <v>4</v>
      </c>
      <c r="C155" s="13" t="s">
        <v>6</v>
      </c>
      <c r="D155" s="8" t="s">
        <v>11</v>
      </c>
      <c r="E155" s="13" t="s">
        <v>8</v>
      </c>
      <c r="F155" s="10">
        <v>250</v>
      </c>
      <c r="G155" s="14">
        <v>19</v>
      </c>
      <c r="H155" s="10">
        <f t="shared" si="6"/>
        <v>37.5</v>
      </c>
      <c r="I155" s="15">
        <f t="shared" si="7"/>
        <v>4037.5</v>
      </c>
    </row>
    <row r="156" spans="1:9" x14ac:dyDescent="0.25">
      <c r="A156" s="12">
        <v>153</v>
      </c>
      <c r="B156" s="6">
        <v>4</v>
      </c>
      <c r="C156" s="13" t="s">
        <v>7</v>
      </c>
      <c r="D156" s="8" t="s">
        <v>12</v>
      </c>
      <c r="E156" s="13" t="s">
        <v>8</v>
      </c>
      <c r="F156" s="10">
        <v>250</v>
      </c>
      <c r="G156" s="14">
        <v>24</v>
      </c>
      <c r="H156" s="10">
        <f t="shared" si="6"/>
        <v>37.5</v>
      </c>
      <c r="I156" s="15">
        <f t="shared" si="7"/>
        <v>5100</v>
      </c>
    </row>
    <row r="157" spans="1:9" x14ac:dyDescent="0.25">
      <c r="A157" s="12">
        <v>154</v>
      </c>
      <c r="B157" s="6">
        <v>4</v>
      </c>
      <c r="C157" s="13" t="s">
        <v>5</v>
      </c>
      <c r="D157" s="8" t="s">
        <v>10</v>
      </c>
      <c r="E157" s="13" t="s">
        <v>8</v>
      </c>
      <c r="F157" s="10">
        <v>250</v>
      </c>
      <c r="G157" s="14">
        <v>21</v>
      </c>
      <c r="H157" s="10">
        <f t="shared" si="6"/>
        <v>37.5</v>
      </c>
      <c r="I157" s="15">
        <f t="shared" si="7"/>
        <v>4462.5</v>
      </c>
    </row>
    <row r="158" spans="1:9" x14ac:dyDescent="0.25">
      <c r="A158" s="12">
        <v>155</v>
      </c>
      <c r="B158" s="6">
        <v>4</v>
      </c>
      <c r="C158" s="13" t="s">
        <v>6</v>
      </c>
      <c r="D158" s="8" t="s">
        <v>11</v>
      </c>
      <c r="E158" s="13" t="s">
        <v>8</v>
      </c>
      <c r="F158" s="10">
        <v>250</v>
      </c>
      <c r="G158" s="14">
        <v>22</v>
      </c>
      <c r="H158" s="10">
        <f t="shared" si="6"/>
        <v>37.5</v>
      </c>
      <c r="I158" s="15">
        <f t="shared" si="7"/>
        <v>4675</v>
      </c>
    </row>
    <row r="159" spans="1:9" x14ac:dyDescent="0.25">
      <c r="A159" s="12">
        <v>156</v>
      </c>
      <c r="B159" s="6">
        <v>4</v>
      </c>
      <c r="C159" s="13" t="s">
        <v>7</v>
      </c>
      <c r="D159" s="8" t="s">
        <v>12</v>
      </c>
      <c r="E159" s="13" t="s">
        <v>8</v>
      </c>
      <c r="F159" s="10">
        <v>250</v>
      </c>
      <c r="G159" s="14">
        <v>24</v>
      </c>
      <c r="H159" s="10">
        <f t="shared" si="6"/>
        <v>37.5</v>
      </c>
      <c r="I159" s="15">
        <f t="shared" si="7"/>
        <v>5100</v>
      </c>
    </row>
    <row r="160" spans="1:9" x14ac:dyDescent="0.25">
      <c r="A160" s="12">
        <v>157</v>
      </c>
      <c r="B160" s="6">
        <v>4</v>
      </c>
      <c r="C160" s="13" t="s">
        <v>5</v>
      </c>
      <c r="D160" s="8" t="s">
        <v>10</v>
      </c>
      <c r="E160" s="13" t="s">
        <v>8</v>
      </c>
      <c r="F160" s="10">
        <v>250</v>
      </c>
      <c r="G160" s="14">
        <v>25</v>
      </c>
      <c r="H160" s="10">
        <f t="shared" si="6"/>
        <v>37.5</v>
      </c>
      <c r="I160" s="15">
        <f t="shared" si="7"/>
        <v>5312.5</v>
      </c>
    </row>
    <row r="161" spans="1:9" x14ac:dyDescent="0.25">
      <c r="A161" s="12">
        <v>158</v>
      </c>
      <c r="B161" s="6">
        <v>4</v>
      </c>
      <c r="C161" s="13" t="s">
        <v>6</v>
      </c>
      <c r="D161" s="8" t="s">
        <v>11</v>
      </c>
      <c r="E161" s="13" t="s">
        <v>8</v>
      </c>
      <c r="F161" s="10">
        <v>250</v>
      </c>
      <c r="G161" s="14">
        <v>21</v>
      </c>
      <c r="H161" s="10">
        <f t="shared" si="6"/>
        <v>37.5</v>
      </c>
      <c r="I161" s="15">
        <f t="shared" si="7"/>
        <v>4462.5</v>
      </c>
    </row>
    <row r="162" spans="1:9" x14ac:dyDescent="0.25">
      <c r="A162" s="12">
        <v>159</v>
      </c>
      <c r="B162" s="6">
        <v>4</v>
      </c>
      <c r="C162" s="13" t="s">
        <v>7</v>
      </c>
      <c r="D162" s="8" t="s">
        <v>12</v>
      </c>
      <c r="E162" s="13" t="s">
        <v>8</v>
      </c>
      <c r="F162" s="10">
        <v>250</v>
      </c>
      <c r="G162" s="14">
        <v>51</v>
      </c>
      <c r="H162" s="10">
        <f t="shared" si="6"/>
        <v>37.5</v>
      </c>
      <c r="I162" s="15">
        <f t="shared" si="7"/>
        <v>10837.5</v>
      </c>
    </row>
    <row r="163" spans="1:9" x14ac:dyDescent="0.25">
      <c r="A163" s="12">
        <v>160</v>
      </c>
      <c r="B163" s="6">
        <v>4</v>
      </c>
      <c r="C163" s="13" t="s">
        <v>5</v>
      </c>
      <c r="D163" s="8" t="s">
        <v>10</v>
      </c>
      <c r="E163" s="13" t="s">
        <v>8</v>
      </c>
      <c r="F163" s="10">
        <v>250</v>
      </c>
      <c r="G163" s="14">
        <v>11</v>
      </c>
      <c r="H163" s="10">
        <f t="shared" si="6"/>
        <v>37.5</v>
      </c>
      <c r="I163" s="15">
        <f t="shared" si="7"/>
        <v>2337.5</v>
      </c>
    </row>
    <row r="164" spans="1:9" x14ac:dyDescent="0.25">
      <c r="A164" s="12">
        <v>161</v>
      </c>
      <c r="B164" s="6">
        <v>4</v>
      </c>
      <c r="C164" s="13" t="s">
        <v>6</v>
      </c>
      <c r="D164" s="8" t="s">
        <v>11</v>
      </c>
      <c r="E164" s="13" t="s">
        <v>8</v>
      </c>
      <c r="F164" s="10">
        <v>250</v>
      </c>
      <c r="G164" s="14">
        <v>16</v>
      </c>
      <c r="H164" s="10">
        <f t="shared" si="6"/>
        <v>37.5</v>
      </c>
      <c r="I164" s="15">
        <f t="shared" si="7"/>
        <v>3400</v>
      </c>
    </row>
    <row r="165" spans="1:9" x14ac:dyDescent="0.25">
      <c r="A165" s="12">
        <v>162</v>
      </c>
      <c r="B165" s="6">
        <v>4</v>
      </c>
      <c r="C165" s="13" t="s">
        <v>7</v>
      </c>
      <c r="D165" s="8" t="s">
        <v>12</v>
      </c>
      <c r="E165" s="13" t="s">
        <v>8</v>
      </c>
      <c r="F165" s="10">
        <v>250</v>
      </c>
      <c r="G165" s="14">
        <v>16</v>
      </c>
      <c r="H165" s="10">
        <f t="shared" si="6"/>
        <v>37.5</v>
      </c>
      <c r="I165" s="15">
        <f t="shared" si="7"/>
        <v>3400</v>
      </c>
    </row>
    <row r="166" spans="1:9" x14ac:dyDescent="0.25">
      <c r="A166" s="12">
        <v>163</v>
      </c>
      <c r="B166" s="6">
        <v>4</v>
      </c>
      <c r="C166" s="13" t="s">
        <v>5</v>
      </c>
      <c r="D166" s="8" t="s">
        <v>10</v>
      </c>
      <c r="E166" s="13" t="s">
        <v>8</v>
      </c>
      <c r="F166" s="10">
        <v>250</v>
      </c>
      <c r="G166" s="14">
        <v>7</v>
      </c>
      <c r="H166" s="10">
        <f t="shared" si="6"/>
        <v>31.25</v>
      </c>
      <c r="I166" s="15">
        <f t="shared" si="7"/>
        <v>1531.25</v>
      </c>
    </row>
    <row r="167" spans="1:9" x14ac:dyDescent="0.25">
      <c r="A167" s="12">
        <v>164</v>
      </c>
      <c r="B167" s="6">
        <v>4</v>
      </c>
      <c r="C167" s="13" t="s">
        <v>6</v>
      </c>
      <c r="D167" s="8" t="s">
        <v>11</v>
      </c>
      <c r="E167" s="13" t="s">
        <v>8</v>
      </c>
      <c r="F167" s="10">
        <v>250</v>
      </c>
      <c r="G167" s="14">
        <v>2</v>
      </c>
      <c r="H167" s="10">
        <f t="shared" si="6"/>
        <v>25</v>
      </c>
      <c r="I167" s="15">
        <f t="shared" si="7"/>
        <v>450</v>
      </c>
    </row>
    <row r="168" spans="1:9" x14ac:dyDescent="0.25">
      <c r="A168" s="12">
        <v>165</v>
      </c>
      <c r="B168" s="6">
        <v>4</v>
      </c>
      <c r="C168" s="13" t="s">
        <v>7</v>
      </c>
      <c r="D168" s="8" t="s">
        <v>12</v>
      </c>
      <c r="E168" s="13" t="s">
        <v>8</v>
      </c>
      <c r="F168" s="10">
        <v>250</v>
      </c>
      <c r="G168" s="14">
        <v>9</v>
      </c>
      <c r="H168" s="10">
        <f t="shared" si="6"/>
        <v>37.5</v>
      </c>
      <c r="I168" s="15">
        <f t="shared" si="7"/>
        <v>1912.5</v>
      </c>
    </row>
    <row r="169" spans="1:9" x14ac:dyDescent="0.25">
      <c r="A169" s="12">
        <v>166</v>
      </c>
      <c r="B169" s="6">
        <v>5</v>
      </c>
      <c r="C169" s="13" t="s">
        <v>5</v>
      </c>
      <c r="D169" s="8" t="s">
        <v>10</v>
      </c>
      <c r="E169" s="13" t="s">
        <v>8</v>
      </c>
      <c r="F169" s="10">
        <v>250</v>
      </c>
      <c r="G169" s="14">
        <v>5</v>
      </c>
      <c r="H169" s="10">
        <f t="shared" si="6"/>
        <v>31.25</v>
      </c>
      <c r="I169" s="15">
        <f t="shared" si="7"/>
        <v>1093.75</v>
      </c>
    </row>
    <row r="170" spans="1:9" x14ac:dyDescent="0.25">
      <c r="A170" s="12">
        <v>167</v>
      </c>
      <c r="B170" s="6">
        <v>5</v>
      </c>
      <c r="C170" s="13" t="s">
        <v>6</v>
      </c>
      <c r="D170" s="8" t="s">
        <v>11</v>
      </c>
      <c r="E170" s="13" t="s">
        <v>8</v>
      </c>
      <c r="F170" s="10">
        <v>250</v>
      </c>
      <c r="G170" s="14">
        <v>2</v>
      </c>
      <c r="H170" s="10">
        <f t="shared" si="6"/>
        <v>25</v>
      </c>
      <c r="I170" s="15">
        <f t="shared" si="7"/>
        <v>450</v>
      </c>
    </row>
    <row r="171" spans="1:9" x14ac:dyDescent="0.25">
      <c r="A171" s="12">
        <v>168</v>
      </c>
      <c r="B171" s="6">
        <v>5</v>
      </c>
      <c r="C171" s="13" t="s">
        <v>7</v>
      </c>
      <c r="D171" s="8" t="s">
        <v>12</v>
      </c>
      <c r="E171" s="13" t="s">
        <v>8</v>
      </c>
      <c r="F171" s="10">
        <v>250</v>
      </c>
      <c r="G171" s="14">
        <v>3</v>
      </c>
      <c r="H171" s="10">
        <f t="shared" si="6"/>
        <v>31.25</v>
      </c>
      <c r="I171" s="15">
        <f t="shared" si="7"/>
        <v>656.25</v>
      </c>
    </row>
    <row r="172" spans="1:9" x14ac:dyDescent="0.25">
      <c r="A172" s="12">
        <v>169</v>
      </c>
      <c r="B172" s="6">
        <v>5</v>
      </c>
      <c r="C172" s="13" t="s">
        <v>5</v>
      </c>
      <c r="D172" s="8" t="s">
        <v>10</v>
      </c>
      <c r="E172" s="13" t="s">
        <v>8</v>
      </c>
      <c r="F172" s="10">
        <v>250</v>
      </c>
      <c r="G172" s="14">
        <v>12</v>
      </c>
      <c r="H172" s="10">
        <f t="shared" si="6"/>
        <v>37.5</v>
      </c>
      <c r="I172" s="15">
        <f t="shared" si="7"/>
        <v>2550</v>
      </c>
    </row>
    <row r="173" spans="1:9" x14ac:dyDescent="0.25">
      <c r="A173" s="12">
        <v>170</v>
      </c>
      <c r="B173" s="6">
        <v>5</v>
      </c>
      <c r="C173" s="13" t="s">
        <v>6</v>
      </c>
      <c r="D173" s="8" t="s">
        <v>11</v>
      </c>
      <c r="E173" s="13" t="s">
        <v>8</v>
      </c>
      <c r="F173" s="10">
        <v>250</v>
      </c>
      <c r="G173" s="14">
        <v>42</v>
      </c>
      <c r="H173" s="10">
        <f t="shared" si="6"/>
        <v>37.5</v>
      </c>
      <c r="I173" s="15">
        <f t="shared" si="7"/>
        <v>8925</v>
      </c>
    </row>
    <row r="174" spans="1:9" x14ac:dyDescent="0.25">
      <c r="A174" s="12">
        <v>171</v>
      </c>
      <c r="B174" s="6">
        <v>5</v>
      </c>
      <c r="C174" s="13" t="s">
        <v>7</v>
      </c>
      <c r="D174" s="8" t="s">
        <v>12</v>
      </c>
      <c r="E174" s="13" t="s">
        <v>8</v>
      </c>
      <c r="F174" s="10">
        <v>250</v>
      </c>
      <c r="G174" s="14">
        <v>21</v>
      </c>
      <c r="H174" s="10">
        <f t="shared" si="6"/>
        <v>37.5</v>
      </c>
      <c r="I174" s="15">
        <f t="shared" si="7"/>
        <v>4462.5</v>
      </c>
    </row>
    <row r="175" spans="1:9" x14ac:dyDescent="0.25">
      <c r="A175" s="12">
        <v>172</v>
      </c>
      <c r="B175" s="6">
        <v>5</v>
      </c>
      <c r="C175" s="13" t="s">
        <v>5</v>
      </c>
      <c r="D175" s="8" t="s">
        <v>10</v>
      </c>
      <c r="E175" s="13" t="s">
        <v>8</v>
      </c>
      <c r="F175" s="10">
        <v>250</v>
      </c>
      <c r="G175" s="14">
        <v>12</v>
      </c>
      <c r="H175" s="10">
        <f t="shared" si="6"/>
        <v>37.5</v>
      </c>
      <c r="I175" s="15">
        <f t="shared" si="7"/>
        <v>2550</v>
      </c>
    </row>
    <row r="176" spans="1:9" x14ac:dyDescent="0.25">
      <c r="A176" s="12">
        <v>173</v>
      </c>
      <c r="B176" s="6">
        <v>5</v>
      </c>
      <c r="C176" s="13" t="s">
        <v>6</v>
      </c>
      <c r="D176" s="8" t="s">
        <v>11</v>
      </c>
      <c r="E176" s="13" t="s">
        <v>8</v>
      </c>
      <c r="F176" s="10">
        <v>250</v>
      </c>
      <c r="G176" s="14">
        <v>2</v>
      </c>
      <c r="H176" s="10">
        <f t="shared" si="6"/>
        <v>25</v>
      </c>
      <c r="I176" s="15">
        <f t="shared" si="7"/>
        <v>450</v>
      </c>
    </row>
    <row r="177" spans="1:9" x14ac:dyDescent="0.25">
      <c r="A177" s="12">
        <v>174</v>
      </c>
      <c r="B177" s="6">
        <v>5</v>
      </c>
      <c r="C177" s="13" t="s">
        <v>7</v>
      </c>
      <c r="D177" s="8" t="s">
        <v>12</v>
      </c>
      <c r="E177" s="13" t="s">
        <v>8</v>
      </c>
      <c r="F177" s="10">
        <v>250</v>
      </c>
      <c r="G177" s="14">
        <v>24</v>
      </c>
      <c r="H177" s="10">
        <f t="shared" si="6"/>
        <v>37.5</v>
      </c>
      <c r="I177" s="15">
        <f t="shared" si="7"/>
        <v>5100</v>
      </c>
    </row>
    <row r="178" spans="1:9" x14ac:dyDescent="0.25">
      <c r="A178" s="12">
        <v>175</v>
      </c>
      <c r="B178" s="6">
        <v>5</v>
      </c>
      <c r="C178" s="13" t="s">
        <v>5</v>
      </c>
      <c r="D178" s="8" t="s">
        <v>10</v>
      </c>
      <c r="E178" s="13" t="s">
        <v>8</v>
      </c>
      <c r="F178" s="10">
        <v>250</v>
      </c>
      <c r="G178" s="14">
        <v>21</v>
      </c>
      <c r="H178" s="10">
        <f t="shared" si="6"/>
        <v>37.5</v>
      </c>
      <c r="I178" s="15">
        <f t="shared" si="7"/>
        <v>4462.5</v>
      </c>
    </row>
    <row r="179" spans="1:9" x14ac:dyDescent="0.25">
      <c r="A179" s="12">
        <v>176</v>
      </c>
      <c r="B179" s="6">
        <v>5</v>
      </c>
      <c r="C179" s="13" t="s">
        <v>6</v>
      </c>
      <c r="D179" s="8" t="s">
        <v>11</v>
      </c>
      <c r="E179" s="13" t="s">
        <v>8</v>
      </c>
      <c r="F179" s="10">
        <v>250</v>
      </c>
      <c r="G179" s="14">
        <v>23</v>
      </c>
      <c r="H179" s="10">
        <f t="shared" si="6"/>
        <v>37.5</v>
      </c>
      <c r="I179" s="15">
        <f t="shared" si="7"/>
        <v>4887.5</v>
      </c>
    </row>
    <row r="180" spans="1:9" x14ac:dyDescent="0.25">
      <c r="A180" s="12">
        <v>177</v>
      </c>
      <c r="B180" s="6">
        <v>5</v>
      </c>
      <c r="C180" s="13" t="s">
        <v>7</v>
      </c>
      <c r="D180" s="8" t="s">
        <v>12</v>
      </c>
      <c r="E180" s="13" t="s">
        <v>8</v>
      </c>
      <c r="F180" s="10">
        <v>250</v>
      </c>
      <c r="G180" s="14">
        <v>24</v>
      </c>
      <c r="H180" s="10">
        <f t="shared" si="6"/>
        <v>37.5</v>
      </c>
      <c r="I180" s="15">
        <f t="shared" si="7"/>
        <v>5100</v>
      </c>
    </row>
    <row r="181" spans="1:9" x14ac:dyDescent="0.25">
      <c r="A181" s="12">
        <v>178</v>
      </c>
      <c r="B181" s="6">
        <v>5</v>
      </c>
      <c r="C181" s="13" t="s">
        <v>5</v>
      </c>
      <c r="D181" s="8" t="s">
        <v>10</v>
      </c>
      <c r="E181" s="13" t="s">
        <v>8</v>
      </c>
      <c r="F181" s="10">
        <v>250</v>
      </c>
      <c r="G181" s="14">
        <v>12</v>
      </c>
      <c r="H181" s="10">
        <f t="shared" si="6"/>
        <v>37.5</v>
      </c>
      <c r="I181" s="15">
        <f t="shared" si="7"/>
        <v>2550</v>
      </c>
    </row>
    <row r="182" spans="1:9" x14ac:dyDescent="0.25">
      <c r="A182" s="12">
        <v>179</v>
      </c>
      <c r="B182" s="6">
        <v>5</v>
      </c>
      <c r="C182" s="13" t="s">
        <v>6</v>
      </c>
      <c r="D182" s="8" t="s">
        <v>11</v>
      </c>
      <c r="E182" s="13" t="s">
        <v>8</v>
      </c>
      <c r="F182" s="10">
        <v>250</v>
      </c>
      <c r="G182" s="14">
        <v>24</v>
      </c>
      <c r="H182" s="10">
        <f t="shared" si="6"/>
        <v>37.5</v>
      </c>
      <c r="I182" s="15">
        <f t="shared" si="7"/>
        <v>5100</v>
      </c>
    </row>
    <row r="183" spans="1:9" x14ac:dyDescent="0.25">
      <c r="A183" s="12">
        <v>180</v>
      </c>
      <c r="B183" s="6">
        <v>5</v>
      </c>
      <c r="C183" s="13" t="s">
        <v>7</v>
      </c>
      <c r="D183" s="8" t="s">
        <v>12</v>
      </c>
      <c r="E183" s="13" t="s">
        <v>8</v>
      </c>
      <c r="F183" s="10">
        <v>250</v>
      </c>
      <c r="G183" s="14">
        <v>5</v>
      </c>
      <c r="H183" s="10">
        <f t="shared" si="6"/>
        <v>31.25</v>
      </c>
      <c r="I183" s="15">
        <f t="shared" si="7"/>
        <v>1093.75</v>
      </c>
    </row>
    <row r="184" spans="1:9" x14ac:dyDescent="0.25">
      <c r="A184" s="12">
        <v>181</v>
      </c>
      <c r="B184" s="6">
        <v>5</v>
      </c>
      <c r="C184" s="13" t="s">
        <v>5</v>
      </c>
      <c r="D184" s="8" t="s">
        <v>10</v>
      </c>
      <c r="E184" s="13" t="s">
        <v>8</v>
      </c>
      <c r="F184" s="10">
        <v>250</v>
      </c>
      <c r="G184" s="14">
        <v>3</v>
      </c>
      <c r="H184" s="10">
        <f t="shared" si="6"/>
        <v>31.25</v>
      </c>
      <c r="I184" s="15">
        <f t="shared" si="7"/>
        <v>656.25</v>
      </c>
    </row>
    <row r="185" spans="1:9" x14ac:dyDescent="0.25">
      <c r="A185" s="12">
        <v>182</v>
      </c>
      <c r="B185" s="6">
        <v>5</v>
      </c>
      <c r="C185" s="13" t="s">
        <v>6</v>
      </c>
      <c r="D185" s="8" t="s">
        <v>11</v>
      </c>
      <c r="E185" s="13" t="s">
        <v>8</v>
      </c>
      <c r="F185" s="10">
        <v>250</v>
      </c>
      <c r="G185" s="14">
        <v>6</v>
      </c>
      <c r="H185" s="10">
        <f t="shared" si="6"/>
        <v>31.25</v>
      </c>
      <c r="I185" s="15">
        <f t="shared" si="7"/>
        <v>1312.5</v>
      </c>
    </row>
    <row r="186" spans="1:9" x14ac:dyDescent="0.25">
      <c r="A186" s="12">
        <v>183</v>
      </c>
      <c r="B186" s="6">
        <v>5</v>
      </c>
      <c r="C186" s="13" t="s">
        <v>7</v>
      </c>
      <c r="D186" s="8" t="s">
        <v>12</v>
      </c>
      <c r="E186" s="13" t="s">
        <v>8</v>
      </c>
      <c r="F186" s="10">
        <v>250</v>
      </c>
      <c r="G186" s="14">
        <v>7</v>
      </c>
      <c r="H186" s="10">
        <f t="shared" si="6"/>
        <v>31.25</v>
      </c>
      <c r="I186" s="15">
        <f t="shared" si="7"/>
        <v>1531.25</v>
      </c>
    </row>
    <row r="187" spans="1:9" x14ac:dyDescent="0.25">
      <c r="A187" s="12">
        <v>184</v>
      </c>
      <c r="B187" s="6">
        <v>5</v>
      </c>
      <c r="C187" s="13" t="s">
        <v>5</v>
      </c>
      <c r="D187" s="8" t="s">
        <v>10</v>
      </c>
      <c r="E187" s="13" t="s">
        <v>8</v>
      </c>
      <c r="F187" s="10">
        <v>250</v>
      </c>
      <c r="G187" s="14">
        <v>3</v>
      </c>
      <c r="H187" s="10">
        <f t="shared" si="6"/>
        <v>31.25</v>
      </c>
      <c r="I187" s="15">
        <f t="shared" si="7"/>
        <v>656.25</v>
      </c>
    </row>
    <row r="188" spans="1:9" x14ac:dyDescent="0.25">
      <c r="A188" s="12">
        <v>185</v>
      </c>
      <c r="B188" s="6">
        <v>5</v>
      </c>
      <c r="C188" s="13" t="s">
        <v>6</v>
      </c>
      <c r="D188" s="8" t="s">
        <v>11</v>
      </c>
      <c r="E188" s="13" t="s">
        <v>8</v>
      </c>
      <c r="F188" s="10">
        <v>250</v>
      </c>
      <c r="G188" s="14">
        <v>6</v>
      </c>
      <c r="H188" s="10">
        <f t="shared" si="6"/>
        <v>31.25</v>
      </c>
      <c r="I188" s="15">
        <f t="shared" si="7"/>
        <v>1312.5</v>
      </c>
    </row>
    <row r="189" spans="1:9" x14ac:dyDescent="0.25">
      <c r="A189" s="12">
        <v>186</v>
      </c>
      <c r="B189" s="6">
        <v>5</v>
      </c>
      <c r="C189" s="13" t="s">
        <v>7</v>
      </c>
      <c r="D189" s="8" t="s">
        <v>12</v>
      </c>
      <c r="E189" s="13" t="s">
        <v>8</v>
      </c>
      <c r="F189" s="10">
        <v>250</v>
      </c>
      <c r="G189" s="14">
        <v>7</v>
      </c>
      <c r="H189" s="10">
        <f t="shared" si="6"/>
        <v>31.25</v>
      </c>
      <c r="I189" s="15">
        <f t="shared" si="7"/>
        <v>1531.25</v>
      </c>
    </row>
    <row r="190" spans="1:9" x14ac:dyDescent="0.25">
      <c r="A190" s="12">
        <v>187</v>
      </c>
      <c r="B190" s="6">
        <v>5</v>
      </c>
      <c r="C190" s="13" t="s">
        <v>5</v>
      </c>
      <c r="D190" s="8" t="s">
        <v>10</v>
      </c>
      <c r="E190" s="13" t="s">
        <v>8</v>
      </c>
      <c r="F190" s="10">
        <v>250</v>
      </c>
      <c r="G190" s="14">
        <v>6</v>
      </c>
      <c r="H190" s="10">
        <f t="shared" si="6"/>
        <v>31.25</v>
      </c>
      <c r="I190" s="15">
        <f t="shared" si="7"/>
        <v>1312.5</v>
      </c>
    </row>
    <row r="191" spans="1:9" x14ac:dyDescent="0.25">
      <c r="A191" s="12">
        <v>188</v>
      </c>
      <c r="B191" s="6">
        <v>5</v>
      </c>
      <c r="C191" s="13" t="s">
        <v>6</v>
      </c>
      <c r="D191" s="8" t="s">
        <v>11</v>
      </c>
      <c r="E191" s="13" t="s">
        <v>8</v>
      </c>
      <c r="F191" s="10">
        <v>250</v>
      </c>
      <c r="G191" s="14">
        <v>3</v>
      </c>
      <c r="H191" s="10">
        <f t="shared" si="6"/>
        <v>31.25</v>
      </c>
      <c r="I191" s="15">
        <f t="shared" si="7"/>
        <v>656.25</v>
      </c>
    </row>
    <row r="192" spans="1:9" x14ac:dyDescent="0.25">
      <c r="A192" s="12">
        <v>189</v>
      </c>
      <c r="B192" s="6">
        <v>5</v>
      </c>
      <c r="C192" s="13" t="s">
        <v>7</v>
      </c>
      <c r="D192" s="8" t="s">
        <v>12</v>
      </c>
      <c r="E192" s="13" t="s">
        <v>8</v>
      </c>
      <c r="F192" s="10">
        <v>250</v>
      </c>
      <c r="G192" s="14">
        <v>23</v>
      </c>
      <c r="H192" s="10">
        <f t="shared" si="6"/>
        <v>37.5</v>
      </c>
      <c r="I192" s="15">
        <f t="shared" si="7"/>
        <v>4887.5</v>
      </c>
    </row>
    <row r="193" spans="1:9" x14ac:dyDescent="0.25">
      <c r="A193" s="12">
        <v>190</v>
      </c>
      <c r="B193" s="6">
        <v>5</v>
      </c>
      <c r="C193" s="13" t="s">
        <v>5</v>
      </c>
      <c r="D193" s="8" t="s">
        <v>10</v>
      </c>
      <c r="E193" s="13" t="s">
        <v>8</v>
      </c>
      <c r="F193" s="10">
        <v>250</v>
      </c>
      <c r="G193" s="14">
        <v>32</v>
      </c>
      <c r="H193" s="10">
        <f t="shared" si="6"/>
        <v>37.5</v>
      </c>
      <c r="I193" s="15">
        <f t="shared" si="7"/>
        <v>6800</v>
      </c>
    </row>
    <row r="194" spans="1:9" x14ac:dyDescent="0.25">
      <c r="A194" s="12">
        <v>191</v>
      </c>
      <c r="B194" s="6">
        <v>5</v>
      </c>
      <c r="C194" s="13" t="s">
        <v>6</v>
      </c>
      <c r="D194" s="8" t="s">
        <v>11</v>
      </c>
      <c r="E194" s="13" t="s">
        <v>8</v>
      </c>
      <c r="F194" s="10">
        <v>250</v>
      </c>
      <c r="G194" s="14">
        <v>33</v>
      </c>
      <c r="H194" s="10">
        <f t="shared" si="6"/>
        <v>37.5</v>
      </c>
      <c r="I194" s="15">
        <f t="shared" si="7"/>
        <v>7012.5</v>
      </c>
    </row>
    <row r="195" spans="1:9" x14ac:dyDescent="0.25">
      <c r="A195" s="12">
        <v>192</v>
      </c>
      <c r="B195" s="6">
        <v>5</v>
      </c>
      <c r="C195" s="13" t="s">
        <v>7</v>
      </c>
      <c r="D195" s="8" t="s">
        <v>12</v>
      </c>
      <c r="E195" s="13" t="s">
        <v>8</v>
      </c>
      <c r="F195" s="10">
        <v>250</v>
      </c>
      <c r="G195" s="14">
        <v>3</v>
      </c>
      <c r="H195" s="10">
        <f t="shared" si="6"/>
        <v>31.25</v>
      </c>
      <c r="I195" s="15">
        <f t="shared" si="7"/>
        <v>656.25</v>
      </c>
    </row>
    <row r="196" spans="1:9" x14ac:dyDescent="0.25">
      <c r="A196" s="12">
        <v>193</v>
      </c>
      <c r="B196" s="6">
        <v>5</v>
      </c>
      <c r="C196" s="13" t="s">
        <v>5</v>
      </c>
      <c r="D196" s="8" t="s">
        <v>10</v>
      </c>
      <c r="E196" s="13" t="s">
        <v>8</v>
      </c>
      <c r="F196" s="10">
        <v>250</v>
      </c>
      <c r="G196" s="14">
        <v>63</v>
      </c>
      <c r="H196" s="10">
        <f t="shared" si="6"/>
        <v>37.5</v>
      </c>
      <c r="I196" s="15">
        <f t="shared" si="7"/>
        <v>13387.5</v>
      </c>
    </row>
    <row r="197" spans="1:9" x14ac:dyDescent="0.25">
      <c r="A197" s="12">
        <v>194</v>
      </c>
      <c r="B197" s="6">
        <v>5</v>
      </c>
      <c r="C197" s="13" t="s">
        <v>6</v>
      </c>
      <c r="D197" s="8" t="s">
        <v>11</v>
      </c>
      <c r="E197" s="13" t="s">
        <v>8</v>
      </c>
      <c r="F197" s="10">
        <v>250</v>
      </c>
      <c r="G197" s="14">
        <v>3</v>
      </c>
      <c r="H197" s="10">
        <f t="shared" si="6"/>
        <v>31.25</v>
      </c>
      <c r="I197" s="15">
        <f t="shared" si="7"/>
        <v>656.25</v>
      </c>
    </row>
    <row r="198" spans="1:9" x14ac:dyDescent="0.25">
      <c r="A198" s="12">
        <v>195</v>
      </c>
      <c r="B198" s="6">
        <v>5</v>
      </c>
      <c r="C198" s="13" t="s">
        <v>7</v>
      </c>
      <c r="D198" s="8" t="s">
        <v>12</v>
      </c>
      <c r="E198" s="13" t="s">
        <v>8</v>
      </c>
      <c r="F198" s="10">
        <v>250</v>
      </c>
      <c r="G198" s="14">
        <v>23</v>
      </c>
      <c r="H198" s="10">
        <f t="shared" si="6"/>
        <v>37.5</v>
      </c>
      <c r="I198" s="15">
        <f t="shared" si="7"/>
        <v>4887.5</v>
      </c>
    </row>
    <row r="199" spans="1:9" x14ac:dyDescent="0.25">
      <c r="A199" s="12">
        <v>196</v>
      </c>
      <c r="B199" s="6">
        <v>5</v>
      </c>
      <c r="C199" s="13" t="s">
        <v>5</v>
      </c>
      <c r="D199" s="8" t="s">
        <v>10</v>
      </c>
      <c r="E199" s="13" t="s">
        <v>8</v>
      </c>
      <c r="F199" s="10">
        <v>250</v>
      </c>
      <c r="G199" s="14">
        <v>65</v>
      </c>
      <c r="H199" s="10">
        <f t="shared" si="6"/>
        <v>37.5</v>
      </c>
      <c r="I199" s="15">
        <f t="shared" si="7"/>
        <v>13812.5</v>
      </c>
    </row>
    <row r="200" spans="1:9" x14ac:dyDescent="0.25">
      <c r="A200" s="12">
        <v>197</v>
      </c>
      <c r="B200" s="6">
        <v>5</v>
      </c>
      <c r="C200" s="13" t="s">
        <v>6</v>
      </c>
      <c r="D200" s="8" t="s">
        <v>11</v>
      </c>
      <c r="E200" s="13" t="s">
        <v>8</v>
      </c>
      <c r="F200" s="10">
        <v>250</v>
      </c>
      <c r="G200" s="14">
        <v>3</v>
      </c>
      <c r="H200" s="10">
        <f t="shared" ref="H200:H263" si="8">IF(G200&lt;3,F200*0.1,IF(G200&lt;8,F200*0.125,F200*0.15))</f>
        <v>31.25</v>
      </c>
      <c r="I200" s="15">
        <f t="shared" ref="I200:I263" si="9">(F200-H200)*G200</f>
        <v>656.25</v>
      </c>
    </row>
    <row r="201" spans="1:9" x14ac:dyDescent="0.25">
      <c r="A201" s="12">
        <v>198</v>
      </c>
      <c r="B201" s="6">
        <v>5</v>
      </c>
      <c r="C201" s="13" t="s">
        <v>7</v>
      </c>
      <c r="D201" s="8" t="s">
        <v>12</v>
      </c>
      <c r="E201" s="13" t="s">
        <v>8</v>
      </c>
      <c r="F201" s="10">
        <v>250</v>
      </c>
      <c r="G201" s="14">
        <v>2</v>
      </c>
      <c r="H201" s="10">
        <f t="shared" si="8"/>
        <v>25</v>
      </c>
      <c r="I201" s="15">
        <f t="shared" si="9"/>
        <v>450</v>
      </c>
    </row>
    <row r="202" spans="1:9" x14ac:dyDescent="0.25">
      <c r="A202" s="12">
        <v>199</v>
      </c>
      <c r="B202" s="6">
        <v>5</v>
      </c>
      <c r="C202" s="13" t="s">
        <v>5</v>
      </c>
      <c r="D202" s="8" t="s">
        <v>10</v>
      </c>
      <c r="E202" s="13" t="s">
        <v>8</v>
      </c>
      <c r="F202" s="10">
        <v>250</v>
      </c>
      <c r="G202" s="14">
        <v>3</v>
      </c>
      <c r="H202" s="10">
        <f t="shared" si="8"/>
        <v>31.25</v>
      </c>
      <c r="I202" s="15">
        <f t="shared" si="9"/>
        <v>656.25</v>
      </c>
    </row>
    <row r="203" spans="1:9" x14ac:dyDescent="0.25">
      <c r="A203" s="12">
        <v>200</v>
      </c>
      <c r="B203" s="6">
        <v>5</v>
      </c>
      <c r="C203" s="13" t="s">
        <v>6</v>
      </c>
      <c r="D203" s="8" t="s">
        <v>11</v>
      </c>
      <c r="E203" s="13" t="s">
        <v>8</v>
      </c>
      <c r="F203" s="10">
        <v>250</v>
      </c>
      <c r="G203" s="14">
        <v>35</v>
      </c>
      <c r="H203" s="10">
        <f t="shared" si="8"/>
        <v>37.5</v>
      </c>
      <c r="I203" s="15">
        <f t="shared" si="9"/>
        <v>7437.5</v>
      </c>
    </row>
    <row r="204" spans="1:9" x14ac:dyDescent="0.25">
      <c r="A204" s="12">
        <v>201</v>
      </c>
      <c r="B204" s="6">
        <v>5</v>
      </c>
      <c r="C204" s="13" t="s">
        <v>7</v>
      </c>
      <c r="D204" s="8" t="s">
        <v>12</v>
      </c>
      <c r="E204" s="13" t="s">
        <v>8</v>
      </c>
      <c r="F204" s="10">
        <v>250</v>
      </c>
      <c r="G204" s="14">
        <v>19</v>
      </c>
      <c r="H204" s="10">
        <f t="shared" si="8"/>
        <v>37.5</v>
      </c>
      <c r="I204" s="15">
        <f t="shared" si="9"/>
        <v>4037.5</v>
      </c>
    </row>
    <row r="205" spans="1:9" x14ac:dyDescent="0.25">
      <c r="A205" s="12">
        <v>202</v>
      </c>
      <c r="B205" s="6">
        <v>5</v>
      </c>
      <c r="C205" s="13" t="s">
        <v>5</v>
      </c>
      <c r="D205" s="8" t="s">
        <v>10</v>
      </c>
      <c r="E205" s="13" t="s">
        <v>8</v>
      </c>
      <c r="F205" s="10">
        <v>250</v>
      </c>
      <c r="G205" s="14">
        <v>25</v>
      </c>
      <c r="H205" s="10">
        <f t="shared" si="8"/>
        <v>37.5</v>
      </c>
      <c r="I205" s="15">
        <f t="shared" si="9"/>
        <v>5312.5</v>
      </c>
    </row>
    <row r="206" spans="1:9" x14ac:dyDescent="0.25">
      <c r="A206" s="12">
        <v>203</v>
      </c>
      <c r="B206" s="6">
        <v>5</v>
      </c>
      <c r="C206" s="13" t="s">
        <v>6</v>
      </c>
      <c r="D206" s="8" t="s">
        <v>11</v>
      </c>
      <c r="E206" s="13" t="s">
        <v>8</v>
      </c>
      <c r="F206" s="10">
        <v>250</v>
      </c>
      <c r="G206" s="14">
        <v>23</v>
      </c>
      <c r="H206" s="10">
        <f t="shared" si="8"/>
        <v>37.5</v>
      </c>
      <c r="I206" s="15">
        <f t="shared" si="9"/>
        <v>4887.5</v>
      </c>
    </row>
    <row r="207" spans="1:9" x14ac:dyDescent="0.25">
      <c r="A207" s="12">
        <v>204</v>
      </c>
      <c r="B207" s="6">
        <v>5</v>
      </c>
      <c r="C207" s="13" t="s">
        <v>7</v>
      </c>
      <c r="D207" s="8" t="s">
        <v>12</v>
      </c>
      <c r="E207" s="13" t="s">
        <v>8</v>
      </c>
      <c r="F207" s="10">
        <v>250</v>
      </c>
      <c r="G207" s="14">
        <v>8</v>
      </c>
      <c r="H207" s="10">
        <f t="shared" si="8"/>
        <v>37.5</v>
      </c>
      <c r="I207" s="15">
        <f t="shared" si="9"/>
        <v>1700</v>
      </c>
    </row>
    <row r="208" spans="1:9" x14ac:dyDescent="0.25">
      <c r="A208" s="12">
        <v>205</v>
      </c>
      <c r="B208" s="6">
        <v>5</v>
      </c>
      <c r="C208" s="13" t="s">
        <v>5</v>
      </c>
      <c r="D208" s="8" t="s">
        <v>10</v>
      </c>
      <c r="E208" s="13" t="s">
        <v>8</v>
      </c>
      <c r="F208" s="10">
        <v>250</v>
      </c>
      <c r="G208" s="14">
        <v>52</v>
      </c>
      <c r="H208" s="10">
        <f t="shared" si="8"/>
        <v>37.5</v>
      </c>
      <c r="I208" s="15">
        <f t="shared" si="9"/>
        <v>11050</v>
      </c>
    </row>
    <row r="209" spans="1:9" x14ac:dyDescent="0.25">
      <c r="A209" s="12">
        <v>206</v>
      </c>
      <c r="B209" s="6">
        <v>5</v>
      </c>
      <c r="C209" s="13" t="s">
        <v>6</v>
      </c>
      <c r="D209" s="8" t="s">
        <v>11</v>
      </c>
      <c r="E209" s="13" t="s">
        <v>8</v>
      </c>
      <c r="F209" s="10">
        <v>250</v>
      </c>
      <c r="G209" s="14">
        <v>2</v>
      </c>
      <c r="H209" s="10">
        <f t="shared" si="8"/>
        <v>25</v>
      </c>
      <c r="I209" s="15">
        <f t="shared" si="9"/>
        <v>450</v>
      </c>
    </row>
    <row r="210" spans="1:9" x14ac:dyDescent="0.25">
      <c r="A210" s="12">
        <v>207</v>
      </c>
      <c r="B210" s="6">
        <v>5</v>
      </c>
      <c r="C210" s="13" t="s">
        <v>7</v>
      </c>
      <c r="D210" s="8" t="s">
        <v>12</v>
      </c>
      <c r="E210" s="13" t="s">
        <v>8</v>
      </c>
      <c r="F210" s="10">
        <v>250</v>
      </c>
      <c r="G210" s="14">
        <v>4</v>
      </c>
      <c r="H210" s="10">
        <f t="shared" si="8"/>
        <v>31.25</v>
      </c>
      <c r="I210" s="15">
        <f t="shared" si="9"/>
        <v>875</v>
      </c>
    </row>
    <row r="211" spans="1:9" x14ac:dyDescent="0.25">
      <c r="A211" s="12">
        <v>208</v>
      </c>
      <c r="B211" s="6">
        <v>5</v>
      </c>
      <c r="C211" s="13" t="s">
        <v>5</v>
      </c>
      <c r="D211" s="8" t="s">
        <v>10</v>
      </c>
      <c r="E211" s="13" t="s">
        <v>8</v>
      </c>
      <c r="F211" s="10">
        <v>250</v>
      </c>
      <c r="G211" s="14">
        <v>7</v>
      </c>
      <c r="H211" s="10">
        <f t="shared" si="8"/>
        <v>31.25</v>
      </c>
      <c r="I211" s="15">
        <f t="shared" si="9"/>
        <v>1531.25</v>
      </c>
    </row>
    <row r="212" spans="1:9" x14ac:dyDescent="0.25">
      <c r="A212" s="12">
        <v>209</v>
      </c>
      <c r="B212" s="6">
        <v>5</v>
      </c>
      <c r="C212" s="13" t="s">
        <v>6</v>
      </c>
      <c r="D212" s="8" t="s">
        <v>11</v>
      </c>
      <c r="E212" s="13" t="s">
        <v>8</v>
      </c>
      <c r="F212" s="10">
        <v>250</v>
      </c>
      <c r="G212" s="14">
        <v>8</v>
      </c>
      <c r="H212" s="10">
        <f t="shared" si="8"/>
        <v>37.5</v>
      </c>
      <c r="I212" s="15">
        <f t="shared" si="9"/>
        <v>1700</v>
      </c>
    </row>
    <row r="213" spans="1:9" x14ac:dyDescent="0.25">
      <c r="A213" s="12">
        <v>210</v>
      </c>
      <c r="B213" s="6">
        <v>5</v>
      </c>
      <c r="C213" s="13" t="s">
        <v>7</v>
      </c>
      <c r="D213" s="8" t="s">
        <v>12</v>
      </c>
      <c r="E213" s="13" t="s">
        <v>8</v>
      </c>
      <c r="F213" s="10">
        <v>250</v>
      </c>
      <c r="G213" s="14">
        <v>4</v>
      </c>
      <c r="H213" s="10">
        <f t="shared" si="8"/>
        <v>31.25</v>
      </c>
      <c r="I213" s="15">
        <f t="shared" si="9"/>
        <v>875</v>
      </c>
    </row>
    <row r="214" spans="1:9" x14ac:dyDescent="0.25">
      <c r="A214" s="12">
        <v>211</v>
      </c>
      <c r="B214" s="6">
        <v>5</v>
      </c>
      <c r="C214" s="13" t="s">
        <v>5</v>
      </c>
      <c r="D214" s="8" t="s">
        <v>10</v>
      </c>
      <c r="E214" s="13" t="s">
        <v>8</v>
      </c>
      <c r="F214" s="10">
        <v>250</v>
      </c>
      <c r="G214" s="14">
        <v>32</v>
      </c>
      <c r="H214" s="10">
        <f t="shared" si="8"/>
        <v>37.5</v>
      </c>
      <c r="I214" s="15">
        <f t="shared" si="9"/>
        <v>6800</v>
      </c>
    </row>
    <row r="215" spans="1:9" x14ac:dyDescent="0.25">
      <c r="A215" s="12">
        <v>212</v>
      </c>
      <c r="B215" s="6">
        <v>5</v>
      </c>
      <c r="C215" s="13" t="s">
        <v>6</v>
      </c>
      <c r="D215" s="8" t="s">
        <v>11</v>
      </c>
      <c r="E215" s="13" t="s">
        <v>8</v>
      </c>
      <c r="F215" s="10">
        <v>250</v>
      </c>
      <c r="G215" s="14">
        <v>22</v>
      </c>
      <c r="H215" s="10">
        <f t="shared" si="8"/>
        <v>37.5</v>
      </c>
      <c r="I215" s="15">
        <f t="shared" si="9"/>
        <v>4675</v>
      </c>
    </row>
    <row r="216" spans="1:9" x14ac:dyDescent="0.25">
      <c r="A216" s="12">
        <v>213</v>
      </c>
      <c r="B216" s="6">
        <v>5</v>
      </c>
      <c r="C216" s="13" t="s">
        <v>7</v>
      </c>
      <c r="D216" s="8" t="s">
        <v>12</v>
      </c>
      <c r="E216" s="13" t="s">
        <v>8</v>
      </c>
      <c r="F216" s="10">
        <v>250</v>
      </c>
      <c r="G216" s="14">
        <v>16</v>
      </c>
      <c r="H216" s="10">
        <f t="shared" si="8"/>
        <v>37.5</v>
      </c>
      <c r="I216" s="15">
        <f t="shared" si="9"/>
        <v>3400</v>
      </c>
    </row>
    <row r="217" spans="1:9" x14ac:dyDescent="0.25">
      <c r="A217" s="12">
        <v>214</v>
      </c>
      <c r="B217" s="6">
        <v>5</v>
      </c>
      <c r="C217" s="13" t="s">
        <v>5</v>
      </c>
      <c r="D217" s="8" t="s">
        <v>10</v>
      </c>
      <c r="E217" s="13" t="s">
        <v>8</v>
      </c>
      <c r="F217" s="10">
        <v>250</v>
      </c>
      <c r="G217" s="14">
        <v>16</v>
      </c>
      <c r="H217" s="10">
        <f t="shared" si="8"/>
        <v>37.5</v>
      </c>
      <c r="I217" s="15">
        <f t="shared" si="9"/>
        <v>3400</v>
      </c>
    </row>
    <row r="218" spans="1:9" x14ac:dyDescent="0.25">
      <c r="A218" s="12">
        <v>215</v>
      </c>
      <c r="B218" s="6">
        <v>5</v>
      </c>
      <c r="C218" s="13" t="s">
        <v>6</v>
      </c>
      <c r="D218" s="8" t="s">
        <v>11</v>
      </c>
      <c r="E218" s="13" t="s">
        <v>8</v>
      </c>
      <c r="F218" s="10">
        <v>250</v>
      </c>
      <c r="G218" s="14">
        <v>19</v>
      </c>
      <c r="H218" s="10">
        <f t="shared" si="8"/>
        <v>37.5</v>
      </c>
      <c r="I218" s="15">
        <f t="shared" si="9"/>
        <v>4037.5</v>
      </c>
    </row>
    <row r="219" spans="1:9" x14ac:dyDescent="0.25">
      <c r="A219" s="12">
        <v>216</v>
      </c>
      <c r="B219" s="6">
        <v>5</v>
      </c>
      <c r="C219" s="13" t="s">
        <v>7</v>
      </c>
      <c r="D219" s="8" t="s">
        <v>12</v>
      </c>
      <c r="E219" s="13" t="s">
        <v>8</v>
      </c>
      <c r="F219" s="10">
        <v>250</v>
      </c>
      <c r="G219" s="14">
        <v>24</v>
      </c>
      <c r="H219" s="10">
        <f t="shared" si="8"/>
        <v>37.5</v>
      </c>
      <c r="I219" s="15">
        <f t="shared" si="9"/>
        <v>5100</v>
      </c>
    </row>
    <row r="220" spans="1:9" x14ac:dyDescent="0.25">
      <c r="A220" s="12">
        <v>217</v>
      </c>
      <c r="B220" s="6">
        <v>5</v>
      </c>
      <c r="C220" s="13" t="s">
        <v>5</v>
      </c>
      <c r="D220" s="8" t="s">
        <v>10</v>
      </c>
      <c r="E220" s="13" t="s">
        <v>8</v>
      </c>
      <c r="F220" s="10">
        <v>250</v>
      </c>
      <c r="G220" s="14">
        <v>21</v>
      </c>
      <c r="H220" s="10">
        <f t="shared" si="8"/>
        <v>37.5</v>
      </c>
      <c r="I220" s="15">
        <f t="shared" si="9"/>
        <v>4462.5</v>
      </c>
    </row>
    <row r="221" spans="1:9" x14ac:dyDescent="0.25">
      <c r="A221" s="12">
        <v>218</v>
      </c>
      <c r="B221" s="6">
        <v>5</v>
      </c>
      <c r="C221" s="13" t="s">
        <v>6</v>
      </c>
      <c r="D221" s="8" t="s">
        <v>11</v>
      </c>
      <c r="E221" s="13" t="s">
        <v>8</v>
      </c>
      <c r="F221" s="10">
        <v>250</v>
      </c>
      <c r="G221" s="14">
        <v>22</v>
      </c>
      <c r="H221" s="10">
        <f t="shared" si="8"/>
        <v>37.5</v>
      </c>
      <c r="I221" s="15">
        <f t="shared" si="9"/>
        <v>4675</v>
      </c>
    </row>
    <row r="222" spans="1:9" x14ac:dyDescent="0.25">
      <c r="A222" s="12">
        <v>219</v>
      </c>
      <c r="B222" s="6">
        <v>5</v>
      </c>
      <c r="C222" s="13" t="s">
        <v>7</v>
      </c>
      <c r="D222" s="8" t="s">
        <v>12</v>
      </c>
      <c r="E222" s="13" t="s">
        <v>8</v>
      </c>
      <c r="F222" s="10">
        <v>250</v>
      </c>
      <c r="G222" s="14">
        <v>24</v>
      </c>
      <c r="H222" s="10">
        <f t="shared" si="8"/>
        <v>37.5</v>
      </c>
      <c r="I222" s="15">
        <f t="shared" si="9"/>
        <v>5100</v>
      </c>
    </row>
    <row r="223" spans="1:9" x14ac:dyDescent="0.25">
      <c r="A223" s="12">
        <v>220</v>
      </c>
      <c r="B223" s="6">
        <v>5</v>
      </c>
      <c r="C223" s="13" t="s">
        <v>5</v>
      </c>
      <c r="D223" s="8" t="s">
        <v>10</v>
      </c>
      <c r="E223" s="13" t="s">
        <v>8</v>
      </c>
      <c r="F223" s="10">
        <v>250</v>
      </c>
      <c r="G223" s="14">
        <v>25</v>
      </c>
      <c r="H223" s="10">
        <f t="shared" si="8"/>
        <v>37.5</v>
      </c>
      <c r="I223" s="15">
        <f t="shared" si="9"/>
        <v>5312.5</v>
      </c>
    </row>
    <row r="224" spans="1:9" x14ac:dyDescent="0.25">
      <c r="A224" s="12">
        <v>221</v>
      </c>
      <c r="B224" s="6">
        <v>5</v>
      </c>
      <c r="C224" s="13" t="s">
        <v>6</v>
      </c>
      <c r="D224" s="8" t="s">
        <v>11</v>
      </c>
      <c r="E224" s="13" t="s">
        <v>8</v>
      </c>
      <c r="F224" s="10">
        <v>250</v>
      </c>
      <c r="G224" s="14">
        <v>21</v>
      </c>
      <c r="H224" s="10">
        <f t="shared" si="8"/>
        <v>37.5</v>
      </c>
      <c r="I224" s="15">
        <f t="shared" si="9"/>
        <v>4462.5</v>
      </c>
    </row>
    <row r="225" spans="1:9" x14ac:dyDescent="0.25">
      <c r="A225" s="12">
        <v>222</v>
      </c>
      <c r="B225" s="6">
        <v>5</v>
      </c>
      <c r="C225" s="13" t="s">
        <v>7</v>
      </c>
      <c r="D225" s="8" t="s">
        <v>12</v>
      </c>
      <c r="E225" s="13" t="s">
        <v>8</v>
      </c>
      <c r="F225" s="10">
        <v>250</v>
      </c>
      <c r="G225" s="14">
        <v>51</v>
      </c>
      <c r="H225" s="10">
        <f t="shared" si="8"/>
        <v>37.5</v>
      </c>
      <c r="I225" s="15">
        <f t="shared" si="9"/>
        <v>10837.5</v>
      </c>
    </row>
    <row r="226" spans="1:9" x14ac:dyDescent="0.25">
      <c r="A226" s="12">
        <v>223</v>
      </c>
      <c r="B226" s="6">
        <v>5</v>
      </c>
      <c r="C226" s="13" t="s">
        <v>5</v>
      </c>
      <c r="D226" s="8" t="s">
        <v>10</v>
      </c>
      <c r="E226" s="13" t="s">
        <v>8</v>
      </c>
      <c r="F226" s="10">
        <v>250</v>
      </c>
      <c r="G226" s="14">
        <v>11</v>
      </c>
      <c r="H226" s="10">
        <f t="shared" si="8"/>
        <v>37.5</v>
      </c>
      <c r="I226" s="15">
        <f t="shared" si="9"/>
        <v>2337.5</v>
      </c>
    </row>
    <row r="227" spans="1:9" x14ac:dyDescent="0.25">
      <c r="A227" s="12">
        <v>224</v>
      </c>
      <c r="B227" s="6">
        <v>5</v>
      </c>
      <c r="C227" s="13" t="s">
        <v>6</v>
      </c>
      <c r="D227" s="8" t="s">
        <v>11</v>
      </c>
      <c r="E227" s="13" t="s">
        <v>8</v>
      </c>
      <c r="F227" s="10">
        <v>250</v>
      </c>
      <c r="G227" s="14">
        <v>16</v>
      </c>
      <c r="H227" s="10">
        <f t="shared" si="8"/>
        <v>37.5</v>
      </c>
      <c r="I227" s="15">
        <f t="shared" si="9"/>
        <v>3400</v>
      </c>
    </row>
    <row r="228" spans="1:9" x14ac:dyDescent="0.25">
      <c r="A228" s="12">
        <v>225</v>
      </c>
      <c r="B228" s="6">
        <v>5</v>
      </c>
      <c r="C228" s="13" t="s">
        <v>7</v>
      </c>
      <c r="D228" s="8" t="s">
        <v>12</v>
      </c>
      <c r="E228" s="13" t="s">
        <v>8</v>
      </c>
      <c r="F228" s="10">
        <v>250</v>
      </c>
      <c r="G228" s="14">
        <v>16</v>
      </c>
      <c r="H228" s="10">
        <f t="shared" si="8"/>
        <v>37.5</v>
      </c>
      <c r="I228" s="15">
        <f t="shared" si="9"/>
        <v>3400</v>
      </c>
    </row>
    <row r="229" spans="1:9" x14ac:dyDescent="0.25">
      <c r="A229" s="12">
        <v>226</v>
      </c>
      <c r="B229" s="6">
        <v>5</v>
      </c>
      <c r="C229" s="13" t="s">
        <v>5</v>
      </c>
      <c r="D229" s="8" t="s">
        <v>10</v>
      </c>
      <c r="E229" s="13" t="s">
        <v>8</v>
      </c>
      <c r="F229" s="10">
        <v>250</v>
      </c>
      <c r="G229" s="14">
        <v>9</v>
      </c>
      <c r="H229" s="10">
        <f t="shared" si="8"/>
        <v>37.5</v>
      </c>
      <c r="I229" s="15">
        <f t="shared" si="9"/>
        <v>1912.5</v>
      </c>
    </row>
    <row r="230" spans="1:9" x14ac:dyDescent="0.25">
      <c r="A230" s="12">
        <v>227</v>
      </c>
      <c r="B230" s="6">
        <v>5</v>
      </c>
      <c r="C230" s="13" t="s">
        <v>6</v>
      </c>
      <c r="D230" s="8" t="s">
        <v>11</v>
      </c>
      <c r="E230" s="13" t="s">
        <v>8</v>
      </c>
      <c r="F230" s="10">
        <v>250</v>
      </c>
      <c r="G230" s="14">
        <v>5</v>
      </c>
      <c r="H230" s="10">
        <f t="shared" si="8"/>
        <v>31.25</v>
      </c>
      <c r="I230" s="15">
        <f t="shared" si="9"/>
        <v>1093.75</v>
      </c>
    </row>
    <row r="231" spans="1:9" x14ac:dyDescent="0.25">
      <c r="A231" s="12">
        <v>228</v>
      </c>
      <c r="B231" s="6">
        <v>5</v>
      </c>
      <c r="C231" s="13" t="s">
        <v>7</v>
      </c>
      <c r="D231" s="8" t="s">
        <v>12</v>
      </c>
      <c r="E231" s="13" t="s">
        <v>8</v>
      </c>
      <c r="F231" s="10">
        <v>250</v>
      </c>
      <c r="G231" s="14">
        <v>2</v>
      </c>
      <c r="H231" s="10">
        <f t="shared" si="8"/>
        <v>25</v>
      </c>
      <c r="I231" s="15">
        <f t="shared" si="9"/>
        <v>450</v>
      </c>
    </row>
    <row r="232" spans="1:9" x14ac:dyDescent="0.25">
      <c r="A232" s="12">
        <v>229</v>
      </c>
      <c r="B232" s="6">
        <v>5</v>
      </c>
      <c r="C232" s="13" t="s">
        <v>5</v>
      </c>
      <c r="D232" s="8" t="s">
        <v>10</v>
      </c>
      <c r="E232" s="13" t="s">
        <v>8</v>
      </c>
      <c r="F232" s="10">
        <v>250</v>
      </c>
      <c r="G232" s="14">
        <v>3</v>
      </c>
      <c r="H232" s="10">
        <f t="shared" si="8"/>
        <v>31.25</v>
      </c>
      <c r="I232" s="15">
        <f t="shared" si="9"/>
        <v>656.25</v>
      </c>
    </row>
    <row r="233" spans="1:9" x14ac:dyDescent="0.25">
      <c r="A233" s="12">
        <v>230</v>
      </c>
      <c r="B233" s="6">
        <v>5</v>
      </c>
      <c r="C233" s="13" t="s">
        <v>6</v>
      </c>
      <c r="D233" s="8" t="s">
        <v>11</v>
      </c>
      <c r="E233" s="13" t="s">
        <v>8</v>
      </c>
      <c r="F233" s="10">
        <v>250</v>
      </c>
      <c r="G233" s="14">
        <v>12</v>
      </c>
      <c r="H233" s="10">
        <f t="shared" si="8"/>
        <v>37.5</v>
      </c>
      <c r="I233" s="15">
        <f t="shared" si="9"/>
        <v>2550</v>
      </c>
    </row>
    <row r="234" spans="1:9" x14ac:dyDescent="0.25">
      <c r="A234" s="12">
        <v>231</v>
      </c>
      <c r="B234" s="6">
        <v>5</v>
      </c>
      <c r="C234" s="13" t="s">
        <v>7</v>
      </c>
      <c r="D234" s="8" t="s">
        <v>12</v>
      </c>
      <c r="E234" s="13" t="s">
        <v>8</v>
      </c>
      <c r="F234" s="10">
        <v>250</v>
      </c>
      <c r="G234" s="14">
        <v>42</v>
      </c>
      <c r="H234" s="10">
        <f t="shared" si="8"/>
        <v>37.5</v>
      </c>
      <c r="I234" s="15">
        <f t="shared" si="9"/>
        <v>8925</v>
      </c>
    </row>
    <row r="235" spans="1:9" x14ac:dyDescent="0.25">
      <c r="A235" s="12">
        <v>232</v>
      </c>
      <c r="B235" s="6">
        <v>5</v>
      </c>
      <c r="C235" s="13" t="s">
        <v>5</v>
      </c>
      <c r="D235" s="8" t="s">
        <v>10</v>
      </c>
      <c r="E235" s="13" t="s">
        <v>8</v>
      </c>
      <c r="F235" s="10">
        <v>250</v>
      </c>
      <c r="G235" s="14">
        <v>21</v>
      </c>
      <c r="H235" s="10">
        <f t="shared" si="8"/>
        <v>37.5</v>
      </c>
      <c r="I235" s="15">
        <f t="shared" si="9"/>
        <v>4462.5</v>
      </c>
    </row>
    <row r="236" spans="1:9" x14ac:dyDescent="0.25">
      <c r="A236" s="12">
        <v>233</v>
      </c>
      <c r="B236" s="6">
        <v>5</v>
      </c>
      <c r="C236" s="13" t="s">
        <v>6</v>
      </c>
      <c r="D236" s="8" t="s">
        <v>11</v>
      </c>
      <c r="E236" s="13" t="s">
        <v>8</v>
      </c>
      <c r="F236" s="10">
        <v>250</v>
      </c>
      <c r="G236" s="14">
        <v>12</v>
      </c>
      <c r="H236" s="10">
        <f t="shared" si="8"/>
        <v>37.5</v>
      </c>
      <c r="I236" s="15">
        <f t="shared" si="9"/>
        <v>2550</v>
      </c>
    </row>
    <row r="237" spans="1:9" x14ac:dyDescent="0.25">
      <c r="A237" s="12">
        <v>234</v>
      </c>
      <c r="B237" s="6">
        <v>5</v>
      </c>
      <c r="C237" s="13" t="s">
        <v>7</v>
      </c>
      <c r="D237" s="8" t="s">
        <v>12</v>
      </c>
      <c r="E237" s="13" t="s">
        <v>8</v>
      </c>
      <c r="F237" s="10">
        <v>250</v>
      </c>
      <c r="G237" s="14">
        <v>2</v>
      </c>
      <c r="H237" s="10">
        <f t="shared" si="8"/>
        <v>25</v>
      </c>
      <c r="I237" s="15">
        <f t="shared" si="9"/>
        <v>450</v>
      </c>
    </row>
    <row r="238" spans="1:9" x14ac:dyDescent="0.25">
      <c r="A238" s="12">
        <v>235</v>
      </c>
      <c r="B238" s="6">
        <v>5</v>
      </c>
      <c r="C238" s="13" t="s">
        <v>5</v>
      </c>
      <c r="D238" s="8" t="s">
        <v>10</v>
      </c>
      <c r="E238" s="13" t="s">
        <v>8</v>
      </c>
      <c r="F238" s="10">
        <v>250</v>
      </c>
      <c r="G238" s="14">
        <v>24</v>
      </c>
      <c r="H238" s="10">
        <f t="shared" si="8"/>
        <v>37.5</v>
      </c>
      <c r="I238" s="15">
        <f t="shared" si="9"/>
        <v>5100</v>
      </c>
    </row>
    <row r="239" spans="1:9" x14ac:dyDescent="0.25">
      <c r="A239" s="12">
        <v>236</v>
      </c>
      <c r="B239" s="6">
        <v>5</v>
      </c>
      <c r="C239" s="13" t="s">
        <v>6</v>
      </c>
      <c r="D239" s="8" t="s">
        <v>11</v>
      </c>
      <c r="E239" s="13" t="s">
        <v>8</v>
      </c>
      <c r="F239" s="10">
        <v>250</v>
      </c>
      <c r="G239" s="14">
        <v>21</v>
      </c>
      <c r="H239" s="10">
        <f t="shared" si="8"/>
        <v>37.5</v>
      </c>
      <c r="I239" s="15">
        <f t="shared" si="9"/>
        <v>4462.5</v>
      </c>
    </row>
    <row r="240" spans="1:9" x14ac:dyDescent="0.25">
      <c r="A240" s="12">
        <v>237</v>
      </c>
      <c r="B240" s="6">
        <v>5</v>
      </c>
      <c r="C240" s="13" t="s">
        <v>7</v>
      </c>
      <c r="D240" s="8" t="s">
        <v>12</v>
      </c>
      <c r="E240" s="13" t="s">
        <v>8</v>
      </c>
      <c r="F240" s="10">
        <v>250</v>
      </c>
      <c r="G240" s="14">
        <v>23</v>
      </c>
      <c r="H240" s="10">
        <f t="shared" si="8"/>
        <v>37.5</v>
      </c>
      <c r="I240" s="15">
        <f t="shared" si="9"/>
        <v>4887.5</v>
      </c>
    </row>
    <row r="241" spans="1:9" x14ac:dyDescent="0.25">
      <c r="A241" s="12">
        <v>238</v>
      </c>
      <c r="B241" s="6">
        <v>5</v>
      </c>
      <c r="C241" s="13" t="s">
        <v>5</v>
      </c>
      <c r="D241" s="8" t="s">
        <v>10</v>
      </c>
      <c r="E241" s="13" t="s">
        <v>8</v>
      </c>
      <c r="F241" s="10">
        <v>250</v>
      </c>
      <c r="G241" s="14">
        <v>24</v>
      </c>
      <c r="H241" s="10">
        <f t="shared" si="8"/>
        <v>37.5</v>
      </c>
      <c r="I241" s="15">
        <f t="shared" si="9"/>
        <v>5100</v>
      </c>
    </row>
    <row r="242" spans="1:9" x14ac:dyDescent="0.25">
      <c r="A242" s="12">
        <v>239</v>
      </c>
      <c r="B242" s="6">
        <v>5</v>
      </c>
      <c r="C242" s="13" t="s">
        <v>6</v>
      </c>
      <c r="D242" s="8" t="s">
        <v>11</v>
      </c>
      <c r="E242" s="13" t="s">
        <v>8</v>
      </c>
      <c r="F242" s="10">
        <v>250</v>
      </c>
      <c r="G242" s="14">
        <v>12</v>
      </c>
      <c r="H242" s="10">
        <f t="shared" si="8"/>
        <v>37.5</v>
      </c>
      <c r="I242" s="15">
        <f t="shared" si="9"/>
        <v>2550</v>
      </c>
    </row>
    <row r="243" spans="1:9" x14ac:dyDescent="0.25">
      <c r="A243" s="12">
        <v>240</v>
      </c>
      <c r="B243" s="6">
        <v>5</v>
      </c>
      <c r="C243" s="13" t="s">
        <v>7</v>
      </c>
      <c r="D243" s="8" t="s">
        <v>12</v>
      </c>
      <c r="E243" s="13" t="s">
        <v>8</v>
      </c>
      <c r="F243" s="10">
        <v>250</v>
      </c>
      <c r="G243" s="14">
        <v>24</v>
      </c>
      <c r="H243" s="10">
        <f t="shared" si="8"/>
        <v>37.5</v>
      </c>
      <c r="I243" s="15">
        <f t="shared" si="9"/>
        <v>5100</v>
      </c>
    </row>
    <row r="244" spans="1:9" x14ac:dyDescent="0.25">
      <c r="A244" s="12">
        <v>241</v>
      </c>
      <c r="B244" s="6">
        <v>5</v>
      </c>
      <c r="C244" s="13" t="s">
        <v>5</v>
      </c>
      <c r="D244" s="8" t="s">
        <v>10</v>
      </c>
      <c r="E244" s="13" t="s">
        <v>8</v>
      </c>
      <c r="F244" s="10">
        <v>250</v>
      </c>
      <c r="G244" s="14">
        <v>5</v>
      </c>
      <c r="H244" s="10">
        <f t="shared" si="8"/>
        <v>31.25</v>
      </c>
      <c r="I244" s="15">
        <f t="shared" si="9"/>
        <v>1093.75</v>
      </c>
    </row>
    <row r="245" spans="1:9" x14ac:dyDescent="0.25">
      <c r="A245" s="12">
        <v>242</v>
      </c>
      <c r="B245" s="6">
        <v>5</v>
      </c>
      <c r="C245" s="13" t="s">
        <v>6</v>
      </c>
      <c r="D245" s="8" t="s">
        <v>11</v>
      </c>
      <c r="E245" s="13" t="s">
        <v>8</v>
      </c>
      <c r="F245" s="10">
        <v>250</v>
      </c>
      <c r="G245" s="14">
        <v>3</v>
      </c>
      <c r="H245" s="10">
        <f t="shared" si="8"/>
        <v>31.25</v>
      </c>
      <c r="I245" s="15">
        <f t="shared" si="9"/>
        <v>656.25</v>
      </c>
    </row>
    <row r="246" spans="1:9" x14ac:dyDescent="0.25">
      <c r="A246" s="12">
        <v>243</v>
      </c>
      <c r="B246" s="6">
        <v>5</v>
      </c>
      <c r="C246" s="13" t="s">
        <v>7</v>
      </c>
      <c r="D246" s="8" t="s">
        <v>12</v>
      </c>
      <c r="E246" s="13" t="s">
        <v>8</v>
      </c>
      <c r="F246" s="10">
        <v>250</v>
      </c>
      <c r="G246" s="14">
        <v>6</v>
      </c>
      <c r="H246" s="10">
        <f t="shared" si="8"/>
        <v>31.25</v>
      </c>
      <c r="I246" s="15">
        <f t="shared" si="9"/>
        <v>1312.5</v>
      </c>
    </row>
    <row r="247" spans="1:9" x14ac:dyDescent="0.25">
      <c r="A247" s="12">
        <v>244</v>
      </c>
      <c r="B247" s="6">
        <v>6</v>
      </c>
      <c r="C247" s="13" t="s">
        <v>5</v>
      </c>
      <c r="D247" s="8" t="s">
        <v>10</v>
      </c>
      <c r="E247" s="13" t="s">
        <v>8</v>
      </c>
      <c r="F247" s="10">
        <v>250</v>
      </c>
      <c r="G247" s="14">
        <v>7</v>
      </c>
      <c r="H247" s="10">
        <f t="shared" si="8"/>
        <v>31.25</v>
      </c>
      <c r="I247" s="15">
        <f t="shared" si="9"/>
        <v>1531.25</v>
      </c>
    </row>
    <row r="248" spans="1:9" x14ac:dyDescent="0.25">
      <c r="A248" s="12">
        <v>245</v>
      </c>
      <c r="B248" s="6">
        <v>6</v>
      </c>
      <c r="C248" s="13" t="s">
        <v>6</v>
      </c>
      <c r="D248" s="8" t="s">
        <v>11</v>
      </c>
      <c r="E248" s="13" t="s">
        <v>8</v>
      </c>
      <c r="F248" s="10">
        <v>250</v>
      </c>
      <c r="G248" s="14">
        <v>3</v>
      </c>
      <c r="H248" s="10">
        <f t="shared" si="8"/>
        <v>31.25</v>
      </c>
      <c r="I248" s="15">
        <f t="shared" si="9"/>
        <v>656.25</v>
      </c>
    </row>
    <row r="249" spans="1:9" x14ac:dyDescent="0.25">
      <c r="A249" s="12">
        <v>246</v>
      </c>
      <c r="B249" s="6">
        <v>6</v>
      </c>
      <c r="C249" s="13" t="s">
        <v>7</v>
      </c>
      <c r="D249" s="8" t="s">
        <v>11</v>
      </c>
      <c r="E249" s="13" t="s">
        <v>8</v>
      </c>
      <c r="F249" s="10">
        <v>250</v>
      </c>
      <c r="G249" s="14">
        <v>6</v>
      </c>
      <c r="H249" s="10">
        <f t="shared" si="8"/>
        <v>31.25</v>
      </c>
      <c r="I249" s="15">
        <f t="shared" si="9"/>
        <v>1312.5</v>
      </c>
    </row>
    <row r="250" spans="1:9" x14ac:dyDescent="0.25">
      <c r="A250" s="12">
        <v>247</v>
      </c>
      <c r="B250" s="6">
        <v>6</v>
      </c>
      <c r="C250" s="13" t="s">
        <v>5</v>
      </c>
      <c r="D250" s="8" t="s">
        <v>10</v>
      </c>
      <c r="E250" s="13" t="s">
        <v>8</v>
      </c>
      <c r="F250" s="10">
        <v>250</v>
      </c>
      <c r="G250" s="14">
        <v>7</v>
      </c>
      <c r="H250" s="10">
        <f t="shared" si="8"/>
        <v>31.25</v>
      </c>
      <c r="I250" s="15">
        <f t="shared" si="9"/>
        <v>1531.25</v>
      </c>
    </row>
    <row r="251" spans="1:9" x14ac:dyDescent="0.25">
      <c r="A251" s="12">
        <v>248</v>
      </c>
      <c r="B251" s="6">
        <v>6</v>
      </c>
      <c r="C251" s="13" t="s">
        <v>6</v>
      </c>
      <c r="D251" s="8" t="s">
        <v>11</v>
      </c>
      <c r="E251" s="13" t="s">
        <v>8</v>
      </c>
      <c r="F251" s="10">
        <v>250</v>
      </c>
      <c r="G251" s="14">
        <v>6</v>
      </c>
      <c r="H251" s="10">
        <f t="shared" si="8"/>
        <v>31.25</v>
      </c>
      <c r="I251" s="15">
        <f t="shared" si="9"/>
        <v>1312.5</v>
      </c>
    </row>
    <row r="252" spans="1:9" x14ac:dyDescent="0.25">
      <c r="A252" s="12">
        <v>249</v>
      </c>
      <c r="B252" s="6">
        <v>6</v>
      </c>
      <c r="C252" s="13" t="s">
        <v>7</v>
      </c>
      <c r="D252" s="8" t="s">
        <v>12</v>
      </c>
      <c r="E252" s="13" t="s">
        <v>8</v>
      </c>
      <c r="F252" s="10">
        <v>250</v>
      </c>
      <c r="G252" s="14">
        <v>3</v>
      </c>
      <c r="H252" s="10">
        <f t="shared" si="8"/>
        <v>31.25</v>
      </c>
      <c r="I252" s="15">
        <f t="shared" si="9"/>
        <v>656.25</v>
      </c>
    </row>
    <row r="253" spans="1:9" x14ac:dyDescent="0.25">
      <c r="A253" s="12">
        <v>250</v>
      </c>
      <c r="B253" s="6">
        <v>6</v>
      </c>
      <c r="C253" s="13" t="s">
        <v>5</v>
      </c>
      <c r="D253" s="8" t="s">
        <v>10</v>
      </c>
      <c r="E253" s="13" t="s">
        <v>8</v>
      </c>
      <c r="F253" s="10">
        <v>250</v>
      </c>
      <c r="G253" s="14">
        <v>23</v>
      </c>
      <c r="H253" s="10">
        <f t="shared" si="8"/>
        <v>37.5</v>
      </c>
      <c r="I253" s="15">
        <f t="shared" si="9"/>
        <v>4887.5</v>
      </c>
    </row>
    <row r="254" spans="1:9" x14ac:dyDescent="0.25">
      <c r="A254" s="12">
        <v>251</v>
      </c>
      <c r="B254" s="6">
        <v>6</v>
      </c>
      <c r="C254" s="13" t="s">
        <v>6</v>
      </c>
      <c r="D254" s="8" t="s">
        <v>11</v>
      </c>
      <c r="E254" s="13" t="s">
        <v>8</v>
      </c>
      <c r="F254" s="10">
        <v>250</v>
      </c>
      <c r="G254" s="14">
        <v>32</v>
      </c>
      <c r="H254" s="10">
        <f t="shared" si="8"/>
        <v>37.5</v>
      </c>
      <c r="I254" s="15">
        <f t="shared" si="9"/>
        <v>6800</v>
      </c>
    </row>
    <row r="255" spans="1:9" x14ac:dyDescent="0.25">
      <c r="A255" s="12">
        <v>252</v>
      </c>
      <c r="B255" s="6">
        <v>6</v>
      </c>
      <c r="C255" s="13" t="s">
        <v>7</v>
      </c>
      <c r="D255" s="8" t="s">
        <v>12</v>
      </c>
      <c r="E255" s="13" t="s">
        <v>8</v>
      </c>
      <c r="F255" s="10">
        <v>250</v>
      </c>
      <c r="G255" s="14">
        <v>33</v>
      </c>
      <c r="H255" s="10">
        <f t="shared" si="8"/>
        <v>37.5</v>
      </c>
      <c r="I255" s="15">
        <f t="shared" si="9"/>
        <v>7012.5</v>
      </c>
    </row>
    <row r="256" spans="1:9" x14ac:dyDescent="0.25">
      <c r="A256" s="12">
        <v>253</v>
      </c>
      <c r="B256" s="6">
        <v>6</v>
      </c>
      <c r="C256" s="13" t="s">
        <v>5</v>
      </c>
      <c r="D256" s="8" t="s">
        <v>10</v>
      </c>
      <c r="E256" s="13" t="s">
        <v>8</v>
      </c>
      <c r="F256" s="10">
        <v>250</v>
      </c>
      <c r="G256" s="14">
        <v>3</v>
      </c>
      <c r="H256" s="10">
        <f t="shared" si="8"/>
        <v>31.25</v>
      </c>
      <c r="I256" s="15">
        <f t="shared" si="9"/>
        <v>656.25</v>
      </c>
    </row>
    <row r="257" spans="1:9" x14ac:dyDescent="0.25">
      <c r="A257" s="12">
        <v>254</v>
      </c>
      <c r="B257" s="6">
        <v>6</v>
      </c>
      <c r="C257" s="13" t="s">
        <v>6</v>
      </c>
      <c r="D257" s="8" t="s">
        <v>11</v>
      </c>
      <c r="E257" s="13" t="s">
        <v>8</v>
      </c>
      <c r="F257" s="10">
        <v>250</v>
      </c>
      <c r="G257" s="14">
        <v>63</v>
      </c>
      <c r="H257" s="10">
        <f t="shared" si="8"/>
        <v>37.5</v>
      </c>
      <c r="I257" s="15">
        <f t="shared" si="9"/>
        <v>13387.5</v>
      </c>
    </row>
    <row r="258" spans="1:9" x14ac:dyDescent="0.25">
      <c r="A258" s="12">
        <v>255</v>
      </c>
      <c r="B258" s="6">
        <v>6</v>
      </c>
      <c r="C258" s="13" t="s">
        <v>7</v>
      </c>
      <c r="D258" s="8" t="s">
        <v>12</v>
      </c>
      <c r="E258" s="13" t="s">
        <v>8</v>
      </c>
      <c r="F258" s="10">
        <v>250</v>
      </c>
      <c r="G258" s="14">
        <v>3</v>
      </c>
      <c r="H258" s="10">
        <f t="shared" si="8"/>
        <v>31.25</v>
      </c>
      <c r="I258" s="15">
        <f t="shared" si="9"/>
        <v>656.25</v>
      </c>
    </row>
    <row r="259" spans="1:9" x14ac:dyDescent="0.25">
      <c r="A259" s="12">
        <v>256</v>
      </c>
      <c r="B259" s="6">
        <v>6</v>
      </c>
      <c r="C259" s="13" t="s">
        <v>5</v>
      </c>
      <c r="D259" s="8" t="s">
        <v>10</v>
      </c>
      <c r="E259" s="13" t="s">
        <v>8</v>
      </c>
      <c r="F259" s="10">
        <v>250</v>
      </c>
      <c r="G259" s="14">
        <v>23</v>
      </c>
      <c r="H259" s="10">
        <f t="shared" si="8"/>
        <v>37.5</v>
      </c>
      <c r="I259" s="15">
        <f t="shared" si="9"/>
        <v>4887.5</v>
      </c>
    </row>
    <row r="260" spans="1:9" x14ac:dyDescent="0.25">
      <c r="A260" s="12">
        <v>257</v>
      </c>
      <c r="B260" s="6">
        <v>6</v>
      </c>
      <c r="C260" s="13" t="s">
        <v>6</v>
      </c>
      <c r="D260" s="8" t="s">
        <v>11</v>
      </c>
      <c r="E260" s="13" t="s">
        <v>8</v>
      </c>
      <c r="F260" s="10">
        <v>250</v>
      </c>
      <c r="G260" s="14">
        <v>65</v>
      </c>
      <c r="H260" s="10">
        <f t="shared" si="8"/>
        <v>37.5</v>
      </c>
      <c r="I260" s="15">
        <f t="shared" si="9"/>
        <v>13812.5</v>
      </c>
    </row>
    <row r="261" spans="1:9" x14ac:dyDescent="0.25">
      <c r="A261" s="12">
        <v>258</v>
      </c>
      <c r="B261" s="6">
        <v>6</v>
      </c>
      <c r="C261" s="13" t="s">
        <v>7</v>
      </c>
      <c r="D261" s="8" t="s">
        <v>12</v>
      </c>
      <c r="E261" s="13" t="s">
        <v>8</v>
      </c>
      <c r="F261" s="10">
        <v>250</v>
      </c>
      <c r="G261" s="14">
        <v>3</v>
      </c>
      <c r="H261" s="10">
        <f t="shared" si="8"/>
        <v>31.25</v>
      </c>
      <c r="I261" s="15">
        <f t="shared" si="9"/>
        <v>656.25</v>
      </c>
    </row>
    <row r="262" spans="1:9" x14ac:dyDescent="0.25">
      <c r="A262" s="12">
        <v>259</v>
      </c>
      <c r="B262" s="6">
        <v>6</v>
      </c>
      <c r="C262" s="13" t="s">
        <v>5</v>
      </c>
      <c r="D262" s="8" t="s">
        <v>10</v>
      </c>
      <c r="E262" s="13" t="s">
        <v>8</v>
      </c>
      <c r="F262" s="10">
        <v>250</v>
      </c>
      <c r="G262" s="14">
        <v>2</v>
      </c>
      <c r="H262" s="10">
        <f t="shared" si="8"/>
        <v>25</v>
      </c>
      <c r="I262" s="15">
        <f t="shared" si="9"/>
        <v>450</v>
      </c>
    </row>
    <row r="263" spans="1:9" x14ac:dyDescent="0.25">
      <c r="A263" s="12">
        <v>260</v>
      </c>
      <c r="B263" s="6">
        <v>6</v>
      </c>
      <c r="C263" s="13" t="s">
        <v>6</v>
      </c>
      <c r="D263" s="8" t="s">
        <v>11</v>
      </c>
      <c r="E263" s="13" t="s">
        <v>8</v>
      </c>
      <c r="F263" s="10">
        <v>250</v>
      </c>
      <c r="G263" s="14">
        <v>3</v>
      </c>
      <c r="H263" s="10">
        <f t="shared" si="8"/>
        <v>31.25</v>
      </c>
      <c r="I263" s="15">
        <f t="shared" si="9"/>
        <v>656.25</v>
      </c>
    </row>
    <row r="264" spans="1:9" x14ac:dyDescent="0.25">
      <c r="A264" s="12">
        <v>261</v>
      </c>
      <c r="B264" s="6">
        <v>6</v>
      </c>
      <c r="C264" s="13" t="s">
        <v>7</v>
      </c>
      <c r="D264" s="8" t="s">
        <v>12</v>
      </c>
      <c r="E264" s="13" t="s">
        <v>8</v>
      </c>
      <c r="F264" s="10">
        <v>250</v>
      </c>
      <c r="G264" s="14">
        <v>35</v>
      </c>
      <c r="H264" s="10">
        <f t="shared" ref="H264:H327" si="10">IF(G264&lt;3,F264*0.1,IF(G264&lt;8,F264*0.125,F264*0.15))</f>
        <v>37.5</v>
      </c>
      <c r="I264" s="15">
        <f t="shared" ref="I264:I327" si="11">(F264-H264)*G264</f>
        <v>7437.5</v>
      </c>
    </row>
    <row r="265" spans="1:9" x14ac:dyDescent="0.25">
      <c r="A265" s="12">
        <v>262</v>
      </c>
      <c r="B265" s="6">
        <v>6</v>
      </c>
      <c r="C265" s="13" t="s">
        <v>5</v>
      </c>
      <c r="D265" s="8" t="s">
        <v>10</v>
      </c>
      <c r="E265" s="13" t="s">
        <v>8</v>
      </c>
      <c r="F265" s="10">
        <v>250</v>
      </c>
      <c r="G265" s="14">
        <v>19</v>
      </c>
      <c r="H265" s="10">
        <f t="shared" si="10"/>
        <v>37.5</v>
      </c>
      <c r="I265" s="15">
        <f t="shared" si="11"/>
        <v>4037.5</v>
      </c>
    </row>
    <row r="266" spans="1:9" x14ac:dyDescent="0.25">
      <c r="A266" s="12">
        <v>263</v>
      </c>
      <c r="B266" s="6">
        <v>6</v>
      </c>
      <c r="C266" s="13" t="s">
        <v>6</v>
      </c>
      <c r="D266" s="8" t="s">
        <v>11</v>
      </c>
      <c r="E266" s="13" t="s">
        <v>8</v>
      </c>
      <c r="F266" s="10">
        <v>250</v>
      </c>
      <c r="G266" s="14">
        <v>25</v>
      </c>
      <c r="H266" s="10">
        <f t="shared" si="10"/>
        <v>37.5</v>
      </c>
      <c r="I266" s="15">
        <f t="shared" si="11"/>
        <v>5312.5</v>
      </c>
    </row>
    <row r="267" spans="1:9" x14ac:dyDescent="0.25">
      <c r="A267" s="12">
        <v>264</v>
      </c>
      <c r="B267" s="6">
        <v>6</v>
      </c>
      <c r="C267" s="13" t="s">
        <v>7</v>
      </c>
      <c r="D267" s="8" t="s">
        <v>12</v>
      </c>
      <c r="E267" s="13" t="s">
        <v>8</v>
      </c>
      <c r="F267" s="10">
        <v>250</v>
      </c>
      <c r="G267" s="14">
        <v>23</v>
      </c>
      <c r="H267" s="10">
        <f t="shared" si="10"/>
        <v>37.5</v>
      </c>
      <c r="I267" s="15">
        <f t="shared" si="11"/>
        <v>4887.5</v>
      </c>
    </row>
    <row r="268" spans="1:9" x14ac:dyDescent="0.25">
      <c r="A268" s="12">
        <v>265</v>
      </c>
      <c r="B268" s="6">
        <v>6</v>
      </c>
      <c r="C268" s="13" t="s">
        <v>5</v>
      </c>
      <c r="D268" s="8" t="s">
        <v>10</v>
      </c>
      <c r="E268" s="13" t="s">
        <v>8</v>
      </c>
      <c r="F268" s="10">
        <v>250</v>
      </c>
      <c r="G268" s="14">
        <v>8</v>
      </c>
      <c r="H268" s="10">
        <f t="shared" si="10"/>
        <v>37.5</v>
      </c>
      <c r="I268" s="15">
        <f t="shared" si="11"/>
        <v>1700</v>
      </c>
    </row>
    <row r="269" spans="1:9" x14ac:dyDescent="0.25">
      <c r="A269" s="12">
        <v>266</v>
      </c>
      <c r="B269" s="6">
        <v>6</v>
      </c>
      <c r="C269" s="13" t="s">
        <v>6</v>
      </c>
      <c r="D269" s="8" t="s">
        <v>11</v>
      </c>
      <c r="E269" s="13" t="s">
        <v>8</v>
      </c>
      <c r="F269" s="10">
        <v>250</v>
      </c>
      <c r="G269" s="14">
        <v>52</v>
      </c>
      <c r="H269" s="10">
        <f t="shared" si="10"/>
        <v>37.5</v>
      </c>
      <c r="I269" s="15">
        <f t="shared" si="11"/>
        <v>11050</v>
      </c>
    </row>
    <row r="270" spans="1:9" x14ac:dyDescent="0.25">
      <c r="A270" s="12">
        <v>267</v>
      </c>
      <c r="B270" s="6">
        <v>6</v>
      </c>
      <c r="C270" s="13" t="s">
        <v>7</v>
      </c>
      <c r="D270" s="8" t="s">
        <v>12</v>
      </c>
      <c r="E270" s="13" t="s">
        <v>8</v>
      </c>
      <c r="F270" s="10">
        <v>250</v>
      </c>
      <c r="G270" s="14">
        <v>2</v>
      </c>
      <c r="H270" s="10">
        <f t="shared" si="10"/>
        <v>25</v>
      </c>
      <c r="I270" s="15">
        <f t="shared" si="11"/>
        <v>450</v>
      </c>
    </row>
    <row r="271" spans="1:9" x14ac:dyDescent="0.25">
      <c r="A271" s="12">
        <v>268</v>
      </c>
      <c r="B271" s="6">
        <v>6</v>
      </c>
      <c r="C271" s="13" t="s">
        <v>5</v>
      </c>
      <c r="D271" s="8" t="s">
        <v>10</v>
      </c>
      <c r="E271" s="13" t="s">
        <v>8</v>
      </c>
      <c r="F271" s="10">
        <v>250</v>
      </c>
      <c r="G271" s="14">
        <v>4</v>
      </c>
      <c r="H271" s="10">
        <f t="shared" si="10"/>
        <v>31.25</v>
      </c>
      <c r="I271" s="15">
        <f t="shared" si="11"/>
        <v>875</v>
      </c>
    </row>
    <row r="272" spans="1:9" x14ac:dyDescent="0.25">
      <c r="A272" s="12">
        <v>269</v>
      </c>
      <c r="B272" s="6">
        <v>6</v>
      </c>
      <c r="C272" s="13" t="s">
        <v>6</v>
      </c>
      <c r="D272" s="8" t="s">
        <v>11</v>
      </c>
      <c r="E272" s="13" t="s">
        <v>8</v>
      </c>
      <c r="F272" s="10">
        <v>250</v>
      </c>
      <c r="G272" s="14">
        <v>7</v>
      </c>
      <c r="H272" s="10">
        <f t="shared" si="10"/>
        <v>31.25</v>
      </c>
      <c r="I272" s="15">
        <f t="shared" si="11"/>
        <v>1531.25</v>
      </c>
    </row>
    <row r="273" spans="1:9" x14ac:dyDescent="0.25">
      <c r="A273" s="12">
        <v>270</v>
      </c>
      <c r="B273" s="6">
        <v>6</v>
      </c>
      <c r="C273" s="13" t="s">
        <v>7</v>
      </c>
      <c r="D273" s="8" t="s">
        <v>12</v>
      </c>
      <c r="E273" s="13" t="s">
        <v>8</v>
      </c>
      <c r="F273" s="10">
        <v>250</v>
      </c>
      <c r="G273" s="14">
        <v>8</v>
      </c>
      <c r="H273" s="10">
        <f t="shared" si="10"/>
        <v>37.5</v>
      </c>
      <c r="I273" s="15">
        <f t="shared" si="11"/>
        <v>1700</v>
      </c>
    </row>
    <row r="274" spans="1:9" x14ac:dyDescent="0.25">
      <c r="A274" s="12">
        <v>271</v>
      </c>
      <c r="B274" s="6">
        <v>6</v>
      </c>
      <c r="C274" s="13" t="s">
        <v>5</v>
      </c>
      <c r="D274" s="8" t="s">
        <v>10</v>
      </c>
      <c r="E274" s="13" t="s">
        <v>8</v>
      </c>
      <c r="F274" s="10">
        <v>250</v>
      </c>
      <c r="G274" s="14">
        <v>4</v>
      </c>
      <c r="H274" s="10">
        <f t="shared" si="10"/>
        <v>31.25</v>
      </c>
      <c r="I274" s="15">
        <f t="shared" si="11"/>
        <v>875</v>
      </c>
    </row>
    <row r="275" spans="1:9" x14ac:dyDescent="0.25">
      <c r="A275" s="12">
        <v>272</v>
      </c>
      <c r="B275" s="6">
        <v>6</v>
      </c>
      <c r="C275" s="13" t="s">
        <v>6</v>
      </c>
      <c r="D275" s="8" t="s">
        <v>11</v>
      </c>
      <c r="E275" s="13" t="s">
        <v>8</v>
      </c>
      <c r="F275" s="10">
        <v>250</v>
      </c>
      <c r="G275" s="14">
        <v>32</v>
      </c>
      <c r="H275" s="10">
        <f t="shared" si="10"/>
        <v>37.5</v>
      </c>
      <c r="I275" s="15">
        <f t="shared" si="11"/>
        <v>6800</v>
      </c>
    </row>
    <row r="276" spans="1:9" x14ac:dyDescent="0.25">
      <c r="A276" s="12">
        <v>273</v>
      </c>
      <c r="B276" s="6">
        <v>6</v>
      </c>
      <c r="C276" s="13" t="s">
        <v>7</v>
      </c>
      <c r="D276" s="8" t="s">
        <v>12</v>
      </c>
      <c r="E276" s="13" t="s">
        <v>8</v>
      </c>
      <c r="F276" s="10">
        <v>250</v>
      </c>
      <c r="G276" s="14">
        <v>22</v>
      </c>
      <c r="H276" s="10">
        <f t="shared" si="10"/>
        <v>37.5</v>
      </c>
      <c r="I276" s="15">
        <f t="shared" si="11"/>
        <v>4675</v>
      </c>
    </row>
    <row r="277" spans="1:9" x14ac:dyDescent="0.25">
      <c r="A277" s="12">
        <v>274</v>
      </c>
      <c r="B277" s="6">
        <v>6</v>
      </c>
      <c r="C277" s="13" t="s">
        <v>5</v>
      </c>
      <c r="D277" s="8" t="s">
        <v>10</v>
      </c>
      <c r="E277" s="13" t="s">
        <v>8</v>
      </c>
      <c r="F277" s="10">
        <v>250</v>
      </c>
      <c r="G277" s="14">
        <v>16</v>
      </c>
      <c r="H277" s="10">
        <f t="shared" si="10"/>
        <v>37.5</v>
      </c>
      <c r="I277" s="15">
        <f t="shared" si="11"/>
        <v>3400</v>
      </c>
    </row>
    <row r="278" spans="1:9" x14ac:dyDescent="0.25">
      <c r="A278" s="12">
        <v>275</v>
      </c>
      <c r="B278" s="6">
        <v>6</v>
      </c>
      <c r="C278" s="13" t="s">
        <v>6</v>
      </c>
      <c r="D278" s="8" t="s">
        <v>11</v>
      </c>
      <c r="E278" s="13" t="s">
        <v>8</v>
      </c>
      <c r="F278" s="10">
        <v>250</v>
      </c>
      <c r="G278" s="14">
        <v>16</v>
      </c>
      <c r="H278" s="10">
        <f t="shared" si="10"/>
        <v>37.5</v>
      </c>
      <c r="I278" s="15">
        <f t="shared" si="11"/>
        <v>3400</v>
      </c>
    </row>
    <row r="279" spans="1:9" x14ac:dyDescent="0.25">
      <c r="A279" s="12">
        <v>276</v>
      </c>
      <c r="B279" s="6">
        <v>6</v>
      </c>
      <c r="C279" s="13" t="s">
        <v>7</v>
      </c>
      <c r="D279" s="8" t="s">
        <v>12</v>
      </c>
      <c r="E279" s="13" t="s">
        <v>8</v>
      </c>
      <c r="F279" s="10">
        <v>250</v>
      </c>
      <c r="G279" s="14">
        <v>19</v>
      </c>
      <c r="H279" s="10">
        <f t="shared" si="10"/>
        <v>37.5</v>
      </c>
      <c r="I279" s="15">
        <f t="shared" si="11"/>
        <v>4037.5</v>
      </c>
    </row>
    <row r="280" spans="1:9" x14ac:dyDescent="0.25">
      <c r="A280" s="12">
        <v>277</v>
      </c>
      <c r="B280" s="6">
        <v>6</v>
      </c>
      <c r="C280" s="13" t="s">
        <v>5</v>
      </c>
      <c r="D280" s="8" t="s">
        <v>10</v>
      </c>
      <c r="E280" s="13" t="s">
        <v>8</v>
      </c>
      <c r="F280" s="10">
        <v>250</v>
      </c>
      <c r="G280" s="14">
        <v>24</v>
      </c>
      <c r="H280" s="10">
        <f t="shared" si="10"/>
        <v>37.5</v>
      </c>
      <c r="I280" s="15">
        <f t="shared" si="11"/>
        <v>5100</v>
      </c>
    </row>
    <row r="281" spans="1:9" x14ac:dyDescent="0.25">
      <c r="A281" s="12">
        <v>278</v>
      </c>
      <c r="B281" s="6">
        <v>6</v>
      </c>
      <c r="C281" s="13" t="s">
        <v>6</v>
      </c>
      <c r="D281" s="8" t="s">
        <v>11</v>
      </c>
      <c r="E281" s="13" t="s">
        <v>8</v>
      </c>
      <c r="F281" s="10">
        <v>250</v>
      </c>
      <c r="G281" s="14">
        <v>21</v>
      </c>
      <c r="H281" s="10">
        <f t="shared" si="10"/>
        <v>37.5</v>
      </c>
      <c r="I281" s="15">
        <f t="shared" si="11"/>
        <v>4462.5</v>
      </c>
    </row>
    <row r="282" spans="1:9" x14ac:dyDescent="0.25">
      <c r="A282" s="12">
        <v>279</v>
      </c>
      <c r="B282" s="6">
        <v>6</v>
      </c>
      <c r="C282" s="13" t="s">
        <v>7</v>
      </c>
      <c r="D282" s="8" t="s">
        <v>12</v>
      </c>
      <c r="E282" s="13" t="s">
        <v>8</v>
      </c>
      <c r="F282" s="10">
        <v>250</v>
      </c>
      <c r="G282" s="14">
        <v>22</v>
      </c>
      <c r="H282" s="10">
        <f t="shared" si="10"/>
        <v>37.5</v>
      </c>
      <c r="I282" s="15">
        <f t="shared" si="11"/>
        <v>4675</v>
      </c>
    </row>
    <row r="283" spans="1:9" x14ac:dyDescent="0.25">
      <c r="A283" s="12">
        <v>280</v>
      </c>
      <c r="B283" s="6">
        <v>6</v>
      </c>
      <c r="C283" s="13" t="s">
        <v>5</v>
      </c>
      <c r="D283" s="8" t="s">
        <v>10</v>
      </c>
      <c r="E283" s="13" t="s">
        <v>8</v>
      </c>
      <c r="F283" s="10">
        <v>250</v>
      </c>
      <c r="G283" s="14">
        <v>24</v>
      </c>
      <c r="H283" s="10">
        <f t="shared" si="10"/>
        <v>37.5</v>
      </c>
      <c r="I283" s="15">
        <f t="shared" si="11"/>
        <v>5100</v>
      </c>
    </row>
    <row r="284" spans="1:9" x14ac:dyDescent="0.25">
      <c r="A284" s="12">
        <v>281</v>
      </c>
      <c r="B284" s="6">
        <v>6</v>
      </c>
      <c r="C284" s="13" t="s">
        <v>6</v>
      </c>
      <c r="D284" s="8" t="s">
        <v>11</v>
      </c>
      <c r="E284" s="13" t="s">
        <v>8</v>
      </c>
      <c r="F284" s="10">
        <v>250</v>
      </c>
      <c r="G284" s="14">
        <v>25</v>
      </c>
      <c r="H284" s="10">
        <f t="shared" si="10"/>
        <v>37.5</v>
      </c>
      <c r="I284" s="15">
        <f t="shared" si="11"/>
        <v>5312.5</v>
      </c>
    </row>
    <row r="285" spans="1:9" x14ac:dyDescent="0.25">
      <c r="A285" s="12">
        <v>282</v>
      </c>
      <c r="B285" s="6">
        <v>6</v>
      </c>
      <c r="C285" s="13" t="s">
        <v>7</v>
      </c>
      <c r="D285" s="8" t="s">
        <v>12</v>
      </c>
      <c r="E285" s="13" t="s">
        <v>8</v>
      </c>
      <c r="F285" s="10">
        <v>250</v>
      </c>
      <c r="G285" s="14">
        <v>21</v>
      </c>
      <c r="H285" s="10">
        <f t="shared" si="10"/>
        <v>37.5</v>
      </c>
      <c r="I285" s="15">
        <f t="shared" si="11"/>
        <v>4462.5</v>
      </c>
    </row>
    <row r="286" spans="1:9" x14ac:dyDescent="0.25">
      <c r="A286" s="12">
        <v>283</v>
      </c>
      <c r="B286" s="6">
        <v>6</v>
      </c>
      <c r="C286" s="13" t="s">
        <v>5</v>
      </c>
      <c r="D286" s="8" t="s">
        <v>10</v>
      </c>
      <c r="E286" s="13" t="s">
        <v>8</v>
      </c>
      <c r="F286" s="10">
        <v>250</v>
      </c>
      <c r="G286" s="14">
        <v>51</v>
      </c>
      <c r="H286" s="10">
        <f t="shared" si="10"/>
        <v>37.5</v>
      </c>
      <c r="I286" s="15">
        <f t="shared" si="11"/>
        <v>10837.5</v>
      </c>
    </row>
    <row r="287" spans="1:9" x14ac:dyDescent="0.25">
      <c r="A287" s="12">
        <v>284</v>
      </c>
      <c r="B287" s="6">
        <v>6</v>
      </c>
      <c r="C287" s="13" t="s">
        <v>6</v>
      </c>
      <c r="D287" s="8" t="s">
        <v>11</v>
      </c>
      <c r="E287" s="13" t="s">
        <v>8</v>
      </c>
      <c r="F287" s="10">
        <v>250</v>
      </c>
      <c r="G287" s="14">
        <v>11</v>
      </c>
      <c r="H287" s="10">
        <f t="shared" si="10"/>
        <v>37.5</v>
      </c>
      <c r="I287" s="15">
        <f t="shared" si="11"/>
        <v>2337.5</v>
      </c>
    </row>
    <row r="288" spans="1:9" x14ac:dyDescent="0.25">
      <c r="A288" s="12">
        <v>285</v>
      </c>
      <c r="B288" s="6">
        <v>6</v>
      </c>
      <c r="C288" s="13" t="s">
        <v>7</v>
      </c>
      <c r="D288" s="8" t="s">
        <v>12</v>
      </c>
      <c r="E288" s="13" t="s">
        <v>8</v>
      </c>
      <c r="F288" s="10">
        <v>250</v>
      </c>
      <c r="G288" s="14">
        <v>16</v>
      </c>
      <c r="H288" s="10">
        <f t="shared" si="10"/>
        <v>37.5</v>
      </c>
      <c r="I288" s="15">
        <f t="shared" si="11"/>
        <v>3400</v>
      </c>
    </row>
    <row r="289" spans="1:9" x14ac:dyDescent="0.25">
      <c r="A289" s="12">
        <v>286</v>
      </c>
      <c r="B289" s="6">
        <v>6</v>
      </c>
      <c r="C289" s="13" t="s">
        <v>5</v>
      </c>
      <c r="D289" s="8" t="s">
        <v>10</v>
      </c>
      <c r="E289" s="13" t="s">
        <v>8</v>
      </c>
      <c r="F289" s="10">
        <v>250</v>
      </c>
      <c r="G289" s="14">
        <v>16</v>
      </c>
      <c r="H289" s="10">
        <f t="shared" si="10"/>
        <v>37.5</v>
      </c>
      <c r="I289" s="15">
        <f t="shared" si="11"/>
        <v>3400</v>
      </c>
    </row>
    <row r="290" spans="1:9" x14ac:dyDescent="0.25">
      <c r="A290" s="12">
        <v>287</v>
      </c>
      <c r="B290" s="6">
        <v>6</v>
      </c>
      <c r="C290" s="13" t="s">
        <v>6</v>
      </c>
      <c r="D290" s="8" t="s">
        <v>11</v>
      </c>
      <c r="E290" s="13" t="s">
        <v>8</v>
      </c>
      <c r="F290" s="10">
        <v>250</v>
      </c>
      <c r="G290" s="14">
        <v>7</v>
      </c>
      <c r="H290" s="10">
        <f t="shared" si="10"/>
        <v>31.25</v>
      </c>
      <c r="I290" s="15">
        <f t="shared" si="11"/>
        <v>1531.25</v>
      </c>
    </row>
    <row r="291" spans="1:9" x14ac:dyDescent="0.25">
      <c r="A291" s="12">
        <v>288</v>
      </c>
      <c r="B291" s="6">
        <v>6</v>
      </c>
      <c r="C291" s="13" t="s">
        <v>7</v>
      </c>
      <c r="D291" s="8" t="s">
        <v>12</v>
      </c>
      <c r="E291" s="13" t="s">
        <v>8</v>
      </c>
      <c r="F291" s="10">
        <v>250</v>
      </c>
      <c r="G291" s="14">
        <v>2</v>
      </c>
      <c r="H291" s="10">
        <f t="shared" si="10"/>
        <v>25</v>
      </c>
      <c r="I291" s="15">
        <f t="shared" si="11"/>
        <v>450</v>
      </c>
    </row>
    <row r="292" spans="1:9" x14ac:dyDescent="0.25">
      <c r="A292" s="12">
        <v>289</v>
      </c>
      <c r="B292" s="6">
        <v>6</v>
      </c>
      <c r="C292" s="13" t="s">
        <v>5</v>
      </c>
      <c r="D292" s="8" t="s">
        <v>10</v>
      </c>
      <c r="E292" s="13" t="s">
        <v>8</v>
      </c>
      <c r="F292" s="10">
        <v>250</v>
      </c>
      <c r="G292" s="14">
        <v>4</v>
      </c>
      <c r="H292" s="10">
        <f t="shared" si="10"/>
        <v>31.25</v>
      </c>
      <c r="I292" s="15">
        <f t="shared" si="11"/>
        <v>875</v>
      </c>
    </row>
    <row r="293" spans="1:9" x14ac:dyDescent="0.25">
      <c r="A293" s="12">
        <v>290</v>
      </c>
      <c r="B293" s="6">
        <v>6</v>
      </c>
      <c r="C293" s="13" t="s">
        <v>6</v>
      </c>
      <c r="D293" s="8" t="s">
        <v>11</v>
      </c>
      <c r="E293" s="13" t="s">
        <v>8</v>
      </c>
      <c r="F293" s="10">
        <v>250</v>
      </c>
      <c r="G293" s="14">
        <v>7</v>
      </c>
      <c r="H293" s="10">
        <f t="shared" si="10"/>
        <v>31.25</v>
      </c>
      <c r="I293" s="15">
        <f t="shared" si="11"/>
        <v>1531.25</v>
      </c>
    </row>
    <row r="294" spans="1:9" x14ac:dyDescent="0.25">
      <c r="A294" s="12">
        <v>291</v>
      </c>
      <c r="B294" s="6">
        <v>6</v>
      </c>
      <c r="C294" s="13" t="s">
        <v>7</v>
      </c>
      <c r="D294" s="8" t="s">
        <v>12</v>
      </c>
      <c r="E294" s="13" t="s">
        <v>8</v>
      </c>
      <c r="F294" s="10">
        <v>250</v>
      </c>
      <c r="G294" s="14">
        <v>32</v>
      </c>
      <c r="H294" s="10">
        <f t="shared" si="10"/>
        <v>37.5</v>
      </c>
      <c r="I294" s="15">
        <f t="shared" si="11"/>
        <v>6800</v>
      </c>
    </row>
    <row r="295" spans="1:9" x14ac:dyDescent="0.25">
      <c r="A295" s="12">
        <v>292</v>
      </c>
      <c r="B295" s="6">
        <v>6</v>
      </c>
      <c r="C295" s="13" t="s">
        <v>5</v>
      </c>
      <c r="D295" s="8" t="s">
        <v>10</v>
      </c>
      <c r="E295" s="13" t="s">
        <v>8</v>
      </c>
      <c r="F295" s="10">
        <v>250</v>
      </c>
      <c r="G295" s="14">
        <v>33</v>
      </c>
      <c r="H295" s="10">
        <f t="shared" si="10"/>
        <v>37.5</v>
      </c>
      <c r="I295" s="15">
        <f t="shared" si="11"/>
        <v>7012.5</v>
      </c>
    </row>
    <row r="296" spans="1:9" x14ac:dyDescent="0.25">
      <c r="A296" s="12">
        <v>293</v>
      </c>
      <c r="B296" s="6">
        <v>6</v>
      </c>
      <c r="C296" s="13" t="s">
        <v>6</v>
      </c>
      <c r="D296" s="8" t="s">
        <v>11</v>
      </c>
      <c r="E296" s="13" t="s">
        <v>8</v>
      </c>
      <c r="F296" s="10">
        <v>250</v>
      </c>
      <c r="G296" s="14">
        <v>63</v>
      </c>
      <c r="H296" s="10">
        <f t="shared" si="10"/>
        <v>37.5</v>
      </c>
      <c r="I296" s="15">
        <f t="shared" si="11"/>
        <v>13387.5</v>
      </c>
    </row>
    <row r="297" spans="1:9" x14ac:dyDescent="0.25">
      <c r="A297" s="12">
        <v>294</v>
      </c>
      <c r="B297" s="6">
        <v>6</v>
      </c>
      <c r="C297" s="13" t="s">
        <v>7</v>
      </c>
      <c r="D297" s="8" t="s">
        <v>12</v>
      </c>
      <c r="E297" s="13" t="s">
        <v>8</v>
      </c>
      <c r="F297" s="10">
        <v>250</v>
      </c>
      <c r="G297" s="14">
        <v>6</v>
      </c>
      <c r="H297" s="10">
        <f t="shared" si="10"/>
        <v>31.25</v>
      </c>
      <c r="I297" s="15">
        <f t="shared" si="11"/>
        <v>1312.5</v>
      </c>
    </row>
    <row r="298" spans="1:9" x14ac:dyDescent="0.25">
      <c r="A298" s="12">
        <v>295</v>
      </c>
      <c r="B298" s="6">
        <v>6</v>
      </c>
      <c r="C298" s="13" t="s">
        <v>5</v>
      </c>
      <c r="D298" s="8" t="s">
        <v>10</v>
      </c>
      <c r="E298" s="13" t="s">
        <v>8</v>
      </c>
      <c r="F298" s="10">
        <v>250</v>
      </c>
      <c r="G298" s="14">
        <v>8</v>
      </c>
      <c r="H298" s="10">
        <f t="shared" si="10"/>
        <v>37.5</v>
      </c>
      <c r="I298" s="15">
        <f t="shared" si="11"/>
        <v>1700</v>
      </c>
    </row>
    <row r="299" spans="1:9" x14ac:dyDescent="0.25">
      <c r="A299" s="12">
        <v>296</v>
      </c>
      <c r="B299" s="6">
        <v>6</v>
      </c>
      <c r="C299" s="13" t="s">
        <v>6</v>
      </c>
      <c r="D299" s="8" t="s">
        <v>11</v>
      </c>
      <c r="E299" s="13" t="s">
        <v>8</v>
      </c>
      <c r="F299" s="10">
        <v>250</v>
      </c>
      <c r="G299" s="14">
        <v>55</v>
      </c>
      <c r="H299" s="10">
        <f t="shared" si="10"/>
        <v>37.5</v>
      </c>
      <c r="I299" s="15">
        <f t="shared" si="11"/>
        <v>11687.5</v>
      </c>
    </row>
    <row r="300" spans="1:9" x14ac:dyDescent="0.25">
      <c r="A300" s="12">
        <v>297</v>
      </c>
      <c r="B300" s="6">
        <v>6</v>
      </c>
      <c r="C300" s="13" t="s">
        <v>7</v>
      </c>
      <c r="D300" s="8" t="s">
        <v>12</v>
      </c>
      <c r="E300" s="13" t="s">
        <v>8</v>
      </c>
      <c r="F300" s="10">
        <v>250</v>
      </c>
      <c r="G300" s="14">
        <v>3</v>
      </c>
      <c r="H300" s="10">
        <f t="shared" si="10"/>
        <v>31.25</v>
      </c>
      <c r="I300" s="15">
        <f t="shared" si="11"/>
        <v>656.25</v>
      </c>
    </row>
    <row r="301" spans="1:9" x14ac:dyDescent="0.25">
      <c r="A301" s="12">
        <v>298</v>
      </c>
      <c r="B301" s="6">
        <v>6</v>
      </c>
      <c r="C301" s="13" t="s">
        <v>5</v>
      </c>
      <c r="D301" s="8" t="s">
        <v>10</v>
      </c>
      <c r="E301" s="13" t="s">
        <v>8</v>
      </c>
      <c r="F301" s="10">
        <v>250</v>
      </c>
      <c r="G301" s="14">
        <v>32</v>
      </c>
      <c r="H301" s="10">
        <f t="shared" si="10"/>
        <v>37.5</v>
      </c>
      <c r="I301" s="15">
        <f t="shared" si="11"/>
        <v>6800</v>
      </c>
    </row>
    <row r="302" spans="1:9" x14ac:dyDescent="0.25">
      <c r="A302" s="12">
        <v>299</v>
      </c>
      <c r="B302" s="6">
        <v>6</v>
      </c>
      <c r="C302" s="13" t="s">
        <v>6</v>
      </c>
      <c r="D302" s="8" t="s">
        <v>11</v>
      </c>
      <c r="E302" s="13" t="s">
        <v>8</v>
      </c>
      <c r="F302" s="10">
        <v>250</v>
      </c>
      <c r="G302" s="14">
        <v>34</v>
      </c>
      <c r="H302" s="10">
        <f t="shared" si="10"/>
        <v>37.5</v>
      </c>
      <c r="I302" s="15">
        <f t="shared" si="11"/>
        <v>7225</v>
      </c>
    </row>
    <row r="303" spans="1:9" x14ac:dyDescent="0.25">
      <c r="A303" s="12">
        <v>300</v>
      </c>
      <c r="B303" s="6">
        <v>6</v>
      </c>
      <c r="C303" s="13" t="s">
        <v>7</v>
      </c>
      <c r="D303" s="8" t="s">
        <v>12</v>
      </c>
      <c r="E303" s="13" t="s">
        <v>8</v>
      </c>
      <c r="F303" s="10">
        <v>250</v>
      </c>
      <c r="G303" s="14">
        <v>35</v>
      </c>
      <c r="H303" s="10">
        <f t="shared" si="10"/>
        <v>37.5</v>
      </c>
      <c r="I303" s="15">
        <f t="shared" si="11"/>
        <v>7437.5</v>
      </c>
    </row>
    <row r="304" spans="1:9" x14ac:dyDescent="0.25">
      <c r="A304" s="12">
        <v>301</v>
      </c>
      <c r="B304" s="6">
        <v>6</v>
      </c>
      <c r="C304" s="13" t="s">
        <v>5</v>
      </c>
      <c r="D304" s="8" t="s">
        <v>10</v>
      </c>
      <c r="E304" s="13" t="s">
        <v>8</v>
      </c>
      <c r="F304" s="10">
        <v>250</v>
      </c>
      <c r="G304" s="14">
        <v>42</v>
      </c>
      <c r="H304" s="10">
        <f t="shared" si="10"/>
        <v>37.5</v>
      </c>
      <c r="I304" s="15">
        <f t="shared" si="11"/>
        <v>8925</v>
      </c>
    </row>
    <row r="305" spans="1:9" x14ac:dyDescent="0.25">
      <c r="A305" s="12">
        <v>302</v>
      </c>
      <c r="B305" s="6">
        <v>6</v>
      </c>
      <c r="C305" s="13" t="s">
        <v>6</v>
      </c>
      <c r="D305" s="8" t="s">
        <v>11</v>
      </c>
      <c r="E305" s="13" t="s">
        <v>8</v>
      </c>
      <c r="F305" s="10">
        <v>250</v>
      </c>
      <c r="G305" s="14">
        <v>21</v>
      </c>
      <c r="H305" s="10">
        <f t="shared" si="10"/>
        <v>37.5</v>
      </c>
      <c r="I305" s="15">
        <f t="shared" si="11"/>
        <v>4462.5</v>
      </c>
    </row>
    <row r="306" spans="1:9" x14ac:dyDescent="0.25">
      <c r="A306" s="12">
        <v>303</v>
      </c>
      <c r="B306" s="6">
        <v>6</v>
      </c>
      <c r="C306" s="13" t="s">
        <v>7</v>
      </c>
      <c r="D306" s="8" t="s">
        <v>12</v>
      </c>
      <c r="E306" s="13" t="s">
        <v>8</v>
      </c>
      <c r="F306" s="10">
        <v>250</v>
      </c>
      <c r="G306" s="14">
        <v>12</v>
      </c>
      <c r="H306" s="10">
        <f t="shared" si="10"/>
        <v>37.5</v>
      </c>
      <c r="I306" s="15">
        <f t="shared" si="11"/>
        <v>2550</v>
      </c>
    </row>
    <row r="307" spans="1:9" x14ac:dyDescent="0.25">
      <c r="A307" s="12">
        <v>304</v>
      </c>
      <c r="B307" s="6">
        <v>6</v>
      </c>
      <c r="C307" s="13" t="s">
        <v>5</v>
      </c>
      <c r="D307" s="8" t="s">
        <v>10</v>
      </c>
      <c r="E307" s="13" t="s">
        <v>8</v>
      </c>
      <c r="F307" s="10">
        <v>250</v>
      </c>
      <c r="G307" s="14">
        <v>2</v>
      </c>
      <c r="H307" s="10">
        <f t="shared" si="10"/>
        <v>25</v>
      </c>
      <c r="I307" s="15">
        <f t="shared" si="11"/>
        <v>450</v>
      </c>
    </row>
    <row r="308" spans="1:9" x14ac:dyDescent="0.25">
      <c r="A308" s="12">
        <v>305</v>
      </c>
      <c r="B308" s="6">
        <v>6</v>
      </c>
      <c r="C308" s="13" t="s">
        <v>6</v>
      </c>
      <c r="D308" s="8" t="s">
        <v>11</v>
      </c>
      <c r="E308" s="13" t="s">
        <v>8</v>
      </c>
      <c r="F308" s="10">
        <v>250</v>
      </c>
      <c r="G308" s="14">
        <v>24</v>
      </c>
      <c r="H308" s="10">
        <f t="shared" si="10"/>
        <v>37.5</v>
      </c>
      <c r="I308" s="15">
        <f t="shared" si="11"/>
        <v>5100</v>
      </c>
    </row>
    <row r="309" spans="1:9" x14ac:dyDescent="0.25">
      <c r="A309" s="12">
        <v>306</v>
      </c>
      <c r="B309" s="6">
        <v>6</v>
      </c>
      <c r="C309" s="13" t="s">
        <v>7</v>
      </c>
      <c r="D309" s="8" t="s">
        <v>12</v>
      </c>
      <c r="E309" s="13" t="s">
        <v>8</v>
      </c>
      <c r="F309" s="10">
        <v>250</v>
      </c>
      <c r="G309" s="14">
        <v>21</v>
      </c>
      <c r="H309" s="10">
        <f t="shared" si="10"/>
        <v>37.5</v>
      </c>
      <c r="I309" s="15">
        <f t="shared" si="11"/>
        <v>4462.5</v>
      </c>
    </row>
    <row r="310" spans="1:9" x14ac:dyDescent="0.25">
      <c r="A310" s="12">
        <v>307</v>
      </c>
      <c r="B310" s="6">
        <v>6</v>
      </c>
      <c r="C310" s="13" t="s">
        <v>5</v>
      </c>
      <c r="D310" s="8" t="s">
        <v>10</v>
      </c>
      <c r="E310" s="13" t="s">
        <v>8</v>
      </c>
      <c r="F310" s="10">
        <v>250</v>
      </c>
      <c r="G310" s="14">
        <v>23</v>
      </c>
      <c r="H310" s="10">
        <f t="shared" si="10"/>
        <v>37.5</v>
      </c>
      <c r="I310" s="15">
        <f t="shared" si="11"/>
        <v>4887.5</v>
      </c>
    </row>
    <row r="311" spans="1:9" x14ac:dyDescent="0.25">
      <c r="A311" s="12">
        <v>308</v>
      </c>
      <c r="B311" s="6">
        <v>6</v>
      </c>
      <c r="C311" s="13" t="s">
        <v>6</v>
      </c>
      <c r="D311" s="8" t="s">
        <v>11</v>
      </c>
      <c r="E311" s="13" t="s">
        <v>8</v>
      </c>
      <c r="F311" s="10">
        <v>250</v>
      </c>
      <c r="G311" s="14">
        <v>24</v>
      </c>
      <c r="H311" s="10">
        <f t="shared" si="10"/>
        <v>37.5</v>
      </c>
      <c r="I311" s="15">
        <f t="shared" si="11"/>
        <v>5100</v>
      </c>
    </row>
    <row r="312" spans="1:9" x14ac:dyDescent="0.25">
      <c r="A312" s="12">
        <v>309</v>
      </c>
      <c r="B312" s="6">
        <v>6</v>
      </c>
      <c r="C312" s="13" t="s">
        <v>7</v>
      </c>
      <c r="D312" s="8" t="s">
        <v>12</v>
      </c>
      <c r="E312" s="13" t="s">
        <v>8</v>
      </c>
      <c r="F312" s="10">
        <v>250</v>
      </c>
      <c r="G312" s="14">
        <v>12</v>
      </c>
      <c r="H312" s="10">
        <f t="shared" si="10"/>
        <v>37.5</v>
      </c>
      <c r="I312" s="15">
        <f t="shared" si="11"/>
        <v>2550</v>
      </c>
    </row>
    <row r="313" spans="1:9" x14ac:dyDescent="0.25">
      <c r="A313" s="12">
        <v>310</v>
      </c>
      <c r="B313" s="6">
        <v>6</v>
      </c>
      <c r="C313" s="13" t="s">
        <v>5</v>
      </c>
      <c r="D313" s="8" t="s">
        <v>10</v>
      </c>
      <c r="E313" s="13" t="s">
        <v>8</v>
      </c>
      <c r="F313" s="10">
        <v>250</v>
      </c>
      <c r="G313" s="14">
        <v>24</v>
      </c>
      <c r="H313" s="10">
        <f t="shared" si="10"/>
        <v>37.5</v>
      </c>
      <c r="I313" s="15">
        <f t="shared" si="11"/>
        <v>5100</v>
      </c>
    </row>
    <row r="314" spans="1:9" x14ac:dyDescent="0.25">
      <c r="A314" s="12">
        <v>311</v>
      </c>
      <c r="B314" s="6">
        <v>6</v>
      </c>
      <c r="C314" s="13" t="s">
        <v>6</v>
      </c>
      <c r="D314" s="8" t="s">
        <v>11</v>
      </c>
      <c r="E314" s="13" t="s">
        <v>8</v>
      </c>
      <c r="F314" s="10">
        <v>250</v>
      </c>
      <c r="G314" s="14">
        <v>5</v>
      </c>
      <c r="H314" s="10">
        <f t="shared" si="10"/>
        <v>31.25</v>
      </c>
      <c r="I314" s="15">
        <f t="shared" si="11"/>
        <v>1093.75</v>
      </c>
    </row>
    <row r="315" spans="1:9" x14ac:dyDescent="0.25">
      <c r="A315" s="12">
        <v>312</v>
      </c>
      <c r="B315" s="6">
        <v>6</v>
      </c>
      <c r="C315" s="13" t="s">
        <v>7</v>
      </c>
      <c r="D315" s="8" t="s">
        <v>12</v>
      </c>
      <c r="E315" s="13" t="s">
        <v>8</v>
      </c>
      <c r="F315" s="10">
        <v>250</v>
      </c>
      <c r="G315" s="14">
        <v>3</v>
      </c>
      <c r="H315" s="10">
        <f t="shared" si="10"/>
        <v>31.25</v>
      </c>
      <c r="I315" s="15">
        <f t="shared" si="11"/>
        <v>656.25</v>
      </c>
    </row>
    <row r="316" spans="1:9" x14ac:dyDescent="0.25">
      <c r="A316" s="12">
        <v>313</v>
      </c>
      <c r="B316" s="6">
        <v>6</v>
      </c>
      <c r="C316" s="13" t="s">
        <v>5</v>
      </c>
      <c r="D316" s="8" t="s">
        <v>10</v>
      </c>
      <c r="E316" s="13" t="s">
        <v>8</v>
      </c>
      <c r="F316" s="10">
        <v>250</v>
      </c>
      <c r="G316" s="14">
        <v>6</v>
      </c>
      <c r="H316" s="10">
        <f t="shared" si="10"/>
        <v>31.25</v>
      </c>
      <c r="I316" s="15">
        <f t="shared" si="11"/>
        <v>1312.5</v>
      </c>
    </row>
    <row r="317" spans="1:9" x14ac:dyDescent="0.25">
      <c r="A317" s="12">
        <v>314</v>
      </c>
      <c r="B317" s="6">
        <v>6</v>
      </c>
      <c r="C317" s="13" t="s">
        <v>6</v>
      </c>
      <c r="D317" s="8" t="s">
        <v>11</v>
      </c>
      <c r="E317" s="13" t="s">
        <v>8</v>
      </c>
      <c r="F317" s="10">
        <v>250</v>
      </c>
      <c r="G317" s="14">
        <v>7</v>
      </c>
      <c r="H317" s="10">
        <f t="shared" si="10"/>
        <v>31.25</v>
      </c>
      <c r="I317" s="15">
        <f t="shared" si="11"/>
        <v>1531.25</v>
      </c>
    </row>
    <row r="318" spans="1:9" x14ac:dyDescent="0.25">
      <c r="A318" s="12">
        <v>315</v>
      </c>
      <c r="B318" s="6">
        <v>6</v>
      </c>
      <c r="C318" s="13" t="s">
        <v>7</v>
      </c>
      <c r="D318" s="8" t="s">
        <v>12</v>
      </c>
      <c r="E318" s="13" t="s">
        <v>8</v>
      </c>
      <c r="F318" s="10">
        <v>250</v>
      </c>
      <c r="G318" s="14">
        <v>3</v>
      </c>
      <c r="H318" s="10">
        <f t="shared" si="10"/>
        <v>31.25</v>
      </c>
      <c r="I318" s="15">
        <f t="shared" si="11"/>
        <v>656.25</v>
      </c>
    </row>
    <row r="319" spans="1:9" x14ac:dyDescent="0.25">
      <c r="A319" s="12">
        <v>316</v>
      </c>
      <c r="B319" s="6">
        <v>6</v>
      </c>
      <c r="C319" s="13" t="s">
        <v>5</v>
      </c>
      <c r="D319" s="8" t="s">
        <v>10</v>
      </c>
      <c r="E319" s="13" t="s">
        <v>8</v>
      </c>
      <c r="F319" s="10">
        <v>250</v>
      </c>
      <c r="G319" s="14">
        <v>6</v>
      </c>
      <c r="H319" s="10">
        <f t="shared" si="10"/>
        <v>31.25</v>
      </c>
      <c r="I319" s="15">
        <f t="shared" si="11"/>
        <v>1312.5</v>
      </c>
    </row>
    <row r="320" spans="1:9" x14ac:dyDescent="0.25">
      <c r="A320" s="12">
        <v>317</v>
      </c>
      <c r="B320" s="6">
        <v>6</v>
      </c>
      <c r="C320" s="13" t="s">
        <v>6</v>
      </c>
      <c r="D320" s="8" t="s">
        <v>11</v>
      </c>
      <c r="E320" s="13" t="s">
        <v>8</v>
      </c>
      <c r="F320" s="10">
        <v>250</v>
      </c>
      <c r="G320" s="14">
        <v>7</v>
      </c>
      <c r="H320" s="10">
        <f t="shared" si="10"/>
        <v>31.25</v>
      </c>
      <c r="I320" s="15">
        <f t="shared" si="11"/>
        <v>1531.25</v>
      </c>
    </row>
    <row r="321" spans="1:9" x14ac:dyDescent="0.25">
      <c r="A321" s="12">
        <v>318</v>
      </c>
      <c r="B321" s="6">
        <v>6</v>
      </c>
      <c r="C321" s="13" t="s">
        <v>7</v>
      </c>
      <c r="D321" s="8" t="s">
        <v>12</v>
      </c>
      <c r="E321" s="13" t="s">
        <v>8</v>
      </c>
      <c r="F321" s="10">
        <v>250</v>
      </c>
      <c r="G321" s="14">
        <v>6</v>
      </c>
      <c r="H321" s="10">
        <f t="shared" si="10"/>
        <v>31.25</v>
      </c>
      <c r="I321" s="15">
        <f t="shared" si="11"/>
        <v>1312.5</v>
      </c>
    </row>
    <row r="322" spans="1:9" x14ac:dyDescent="0.25">
      <c r="A322" s="12">
        <v>319</v>
      </c>
      <c r="B322" s="6">
        <v>6</v>
      </c>
      <c r="C322" s="13" t="s">
        <v>5</v>
      </c>
      <c r="D322" s="8" t="s">
        <v>10</v>
      </c>
      <c r="E322" s="13" t="s">
        <v>8</v>
      </c>
      <c r="F322" s="10">
        <v>250</v>
      </c>
      <c r="G322" s="14">
        <v>3</v>
      </c>
      <c r="H322" s="10">
        <f t="shared" si="10"/>
        <v>31.25</v>
      </c>
      <c r="I322" s="15">
        <f t="shared" si="11"/>
        <v>656.25</v>
      </c>
    </row>
    <row r="323" spans="1:9" x14ac:dyDescent="0.25">
      <c r="A323" s="12">
        <v>320</v>
      </c>
      <c r="B323" s="6">
        <v>6</v>
      </c>
      <c r="C323" s="13" t="s">
        <v>6</v>
      </c>
      <c r="D323" s="8" t="s">
        <v>11</v>
      </c>
      <c r="E323" s="13" t="s">
        <v>8</v>
      </c>
      <c r="F323" s="10">
        <v>250</v>
      </c>
      <c r="G323" s="14">
        <v>23</v>
      </c>
      <c r="H323" s="10">
        <f t="shared" si="10"/>
        <v>37.5</v>
      </c>
      <c r="I323" s="15">
        <f t="shared" si="11"/>
        <v>4887.5</v>
      </c>
    </row>
    <row r="324" spans="1:9" x14ac:dyDescent="0.25">
      <c r="A324" s="12">
        <v>321</v>
      </c>
      <c r="B324" s="6">
        <v>6</v>
      </c>
      <c r="C324" s="13" t="s">
        <v>7</v>
      </c>
      <c r="D324" s="8" t="s">
        <v>12</v>
      </c>
      <c r="E324" s="13" t="s">
        <v>8</v>
      </c>
      <c r="F324" s="10">
        <v>250</v>
      </c>
      <c r="G324" s="14">
        <v>32</v>
      </c>
      <c r="H324" s="10">
        <f t="shared" si="10"/>
        <v>37.5</v>
      </c>
      <c r="I324" s="15">
        <f t="shared" si="11"/>
        <v>6800</v>
      </c>
    </row>
    <row r="325" spans="1:9" x14ac:dyDescent="0.25">
      <c r="A325" s="12">
        <v>322</v>
      </c>
      <c r="B325" s="6">
        <v>6</v>
      </c>
      <c r="C325" s="13" t="s">
        <v>5</v>
      </c>
      <c r="D325" s="8" t="s">
        <v>10</v>
      </c>
      <c r="E325" s="13" t="s">
        <v>8</v>
      </c>
      <c r="F325" s="10">
        <v>250</v>
      </c>
      <c r="G325" s="14">
        <v>33</v>
      </c>
      <c r="H325" s="10">
        <f t="shared" si="10"/>
        <v>37.5</v>
      </c>
      <c r="I325" s="15">
        <f t="shared" si="11"/>
        <v>7012.5</v>
      </c>
    </row>
    <row r="326" spans="1:9" x14ac:dyDescent="0.25">
      <c r="A326" s="12">
        <v>323</v>
      </c>
      <c r="B326" s="6">
        <v>6</v>
      </c>
      <c r="C326" s="13" t="s">
        <v>6</v>
      </c>
      <c r="D326" s="8" t="s">
        <v>11</v>
      </c>
      <c r="E326" s="13" t="s">
        <v>8</v>
      </c>
      <c r="F326" s="10">
        <v>250</v>
      </c>
      <c r="G326" s="14">
        <v>3</v>
      </c>
      <c r="H326" s="10">
        <f t="shared" si="10"/>
        <v>31.25</v>
      </c>
      <c r="I326" s="15">
        <f t="shared" si="11"/>
        <v>656.25</v>
      </c>
    </row>
    <row r="327" spans="1:9" x14ac:dyDescent="0.25">
      <c r="A327" s="12">
        <v>324</v>
      </c>
      <c r="B327" s="6">
        <v>6</v>
      </c>
      <c r="C327" s="13" t="s">
        <v>7</v>
      </c>
      <c r="D327" s="8" t="s">
        <v>11</v>
      </c>
      <c r="E327" s="13" t="s">
        <v>8</v>
      </c>
      <c r="F327" s="10">
        <v>250</v>
      </c>
      <c r="G327" s="14">
        <v>63</v>
      </c>
      <c r="H327" s="10">
        <f t="shared" si="10"/>
        <v>37.5</v>
      </c>
      <c r="I327" s="15">
        <f t="shared" si="11"/>
        <v>13387.5</v>
      </c>
    </row>
    <row r="328" spans="1:9" x14ac:dyDescent="0.25">
      <c r="A328" s="12">
        <v>325</v>
      </c>
      <c r="B328" s="6">
        <v>6</v>
      </c>
      <c r="C328" s="13" t="s">
        <v>5</v>
      </c>
      <c r="D328" s="8" t="s">
        <v>10</v>
      </c>
      <c r="E328" s="13" t="s">
        <v>8</v>
      </c>
      <c r="F328" s="10">
        <v>250</v>
      </c>
      <c r="G328" s="14">
        <v>3</v>
      </c>
      <c r="H328" s="10">
        <f t="shared" ref="H328:H391" si="12">IF(G328&lt;3,F328*0.1,IF(G328&lt;8,F328*0.125,F328*0.15))</f>
        <v>31.25</v>
      </c>
      <c r="I328" s="15">
        <f t="shared" ref="I328:I391" si="13">(F328-H328)*G328</f>
        <v>656.25</v>
      </c>
    </row>
    <row r="329" spans="1:9" x14ac:dyDescent="0.25">
      <c r="A329" s="12">
        <v>326</v>
      </c>
      <c r="B329" s="6">
        <v>6</v>
      </c>
      <c r="C329" s="13" t="s">
        <v>6</v>
      </c>
      <c r="D329" s="8" t="s">
        <v>11</v>
      </c>
      <c r="E329" s="13" t="s">
        <v>8</v>
      </c>
      <c r="F329" s="10">
        <v>250</v>
      </c>
      <c r="G329" s="14">
        <v>23</v>
      </c>
      <c r="H329" s="10">
        <f t="shared" si="12"/>
        <v>37.5</v>
      </c>
      <c r="I329" s="15">
        <f t="shared" si="13"/>
        <v>4887.5</v>
      </c>
    </row>
    <row r="330" spans="1:9" x14ac:dyDescent="0.25">
      <c r="A330" s="12">
        <v>327</v>
      </c>
      <c r="B330" s="6">
        <v>7</v>
      </c>
      <c r="C330" s="13" t="s">
        <v>7</v>
      </c>
      <c r="D330" s="8" t="s">
        <v>12</v>
      </c>
      <c r="E330" s="13" t="s">
        <v>8</v>
      </c>
      <c r="F330" s="10">
        <v>250</v>
      </c>
      <c r="G330" s="14">
        <v>65</v>
      </c>
      <c r="H330" s="10">
        <f t="shared" si="12"/>
        <v>37.5</v>
      </c>
      <c r="I330" s="15">
        <f t="shared" si="13"/>
        <v>13812.5</v>
      </c>
    </row>
    <row r="331" spans="1:9" x14ac:dyDescent="0.25">
      <c r="A331" s="12">
        <v>328</v>
      </c>
      <c r="B331" s="6">
        <v>7</v>
      </c>
      <c r="C331" s="13" t="s">
        <v>5</v>
      </c>
      <c r="D331" s="8" t="s">
        <v>10</v>
      </c>
      <c r="E331" s="13" t="s">
        <v>8</v>
      </c>
      <c r="F331" s="10">
        <v>250</v>
      </c>
      <c r="G331" s="14">
        <v>3</v>
      </c>
      <c r="H331" s="10">
        <f t="shared" si="12"/>
        <v>31.25</v>
      </c>
      <c r="I331" s="15">
        <f t="shared" si="13"/>
        <v>656.25</v>
      </c>
    </row>
    <row r="332" spans="1:9" x14ac:dyDescent="0.25">
      <c r="A332" s="12">
        <v>329</v>
      </c>
      <c r="B332" s="6">
        <v>7</v>
      </c>
      <c r="C332" s="13" t="s">
        <v>6</v>
      </c>
      <c r="D332" s="8" t="s">
        <v>11</v>
      </c>
      <c r="E332" s="13" t="s">
        <v>8</v>
      </c>
      <c r="F332" s="10">
        <v>250</v>
      </c>
      <c r="G332" s="14">
        <v>2</v>
      </c>
      <c r="H332" s="10">
        <f t="shared" si="12"/>
        <v>25</v>
      </c>
      <c r="I332" s="15">
        <f t="shared" si="13"/>
        <v>450</v>
      </c>
    </row>
    <row r="333" spans="1:9" x14ac:dyDescent="0.25">
      <c r="A333" s="12">
        <v>330</v>
      </c>
      <c r="B333" s="6">
        <v>7</v>
      </c>
      <c r="C333" s="13" t="s">
        <v>7</v>
      </c>
      <c r="D333" s="8" t="s">
        <v>12</v>
      </c>
      <c r="E333" s="13" t="s">
        <v>8</v>
      </c>
      <c r="F333" s="10">
        <v>250</v>
      </c>
      <c r="G333" s="14">
        <v>3</v>
      </c>
      <c r="H333" s="10">
        <f t="shared" si="12"/>
        <v>31.25</v>
      </c>
      <c r="I333" s="15">
        <f t="shared" si="13"/>
        <v>656.25</v>
      </c>
    </row>
    <row r="334" spans="1:9" x14ac:dyDescent="0.25">
      <c r="A334" s="12">
        <v>331</v>
      </c>
      <c r="B334" s="6">
        <v>7</v>
      </c>
      <c r="C334" s="13" t="s">
        <v>5</v>
      </c>
      <c r="D334" s="8" t="s">
        <v>10</v>
      </c>
      <c r="E334" s="13" t="s">
        <v>8</v>
      </c>
      <c r="F334" s="10">
        <v>250</v>
      </c>
      <c r="G334" s="14">
        <v>35</v>
      </c>
      <c r="H334" s="10">
        <f t="shared" si="12"/>
        <v>37.5</v>
      </c>
      <c r="I334" s="15">
        <f t="shared" si="13"/>
        <v>7437.5</v>
      </c>
    </row>
    <row r="335" spans="1:9" x14ac:dyDescent="0.25">
      <c r="A335" s="12">
        <v>332</v>
      </c>
      <c r="B335" s="6">
        <v>7</v>
      </c>
      <c r="C335" s="13" t="s">
        <v>6</v>
      </c>
      <c r="D335" s="8" t="s">
        <v>11</v>
      </c>
      <c r="E335" s="13" t="s">
        <v>8</v>
      </c>
      <c r="F335" s="10">
        <v>250</v>
      </c>
      <c r="G335" s="14">
        <v>19</v>
      </c>
      <c r="H335" s="10">
        <f t="shared" si="12"/>
        <v>37.5</v>
      </c>
      <c r="I335" s="15">
        <f t="shared" si="13"/>
        <v>4037.5</v>
      </c>
    </row>
    <row r="336" spans="1:9" x14ac:dyDescent="0.25">
      <c r="A336" s="12">
        <v>333</v>
      </c>
      <c r="B336" s="6">
        <v>7</v>
      </c>
      <c r="C336" s="13" t="s">
        <v>7</v>
      </c>
      <c r="D336" s="8" t="s">
        <v>12</v>
      </c>
      <c r="E336" s="13" t="s">
        <v>8</v>
      </c>
      <c r="F336" s="10">
        <v>250</v>
      </c>
      <c r="G336" s="14">
        <v>25</v>
      </c>
      <c r="H336" s="10">
        <f t="shared" si="12"/>
        <v>37.5</v>
      </c>
      <c r="I336" s="15">
        <f t="shared" si="13"/>
        <v>5312.5</v>
      </c>
    </row>
    <row r="337" spans="1:9" x14ac:dyDescent="0.25">
      <c r="A337" s="12">
        <v>334</v>
      </c>
      <c r="B337" s="6">
        <v>7</v>
      </c>
      <c r="C337" s="13" t="s">
        <v>5</v>
      </c>
      <c r="D337" s="8" t="s">
        <v>10</v>
      </c>
      <c r="E337" s="13" t="s">
        <v>8</v>
      </c>
      <c r="F337" s="10">
        <v>250</v>
      </c>
      <c r="G337" s="14">
        <v>23</v>
      </c>
      <c r="H337" s="10">
        <f t="shared" si="12"/>
        <v>37.5</v>
      </c>
      <c r="I337" s="15">
        <f t="shared" si="13"/>
        <v>4887.5</v>
      </c>
    </row>
    <row r="338" spans="1:9" x14ac:dyDescent="0.25">
      <c r="A338" s="12">
        <v>335</v>
      </c>
      <c r="B338" s="6">
        <v>7</v>
      </c>
      <c r="C338" s="13" t="s">
        <v>6</v>
      </c>
      <c r="D338" s="8" t="s">
        <v>11</v>
      </c>
      <c r="E338" s="13" t="s">
        <v>8</v>
      </c>
      <c r="F338" s="10">
        <v>250</v>
      </c>
      <c r="G338" s="14">
        <v>8</v>
      </c>
      <c r="H338" s="10">
        <f t="shared" si="12"/>
        <v>37.5</v>
      </c>
      <c r="I338" s="15">
        <f t="shared" si="13"/>
        <v>1700</v>
      </c>
    </row>
    <row r="339" spans="1:9" x14ac:dyDescent="0.25">
      <c r="A339" s="12">
        <v>336</v>
      </c>
      <c r="B339" s="6">
        <v>7</v>
      </c>
      <c r="C339" s="13" t="s">
        <v>7</v>
      </c>
      <c r="D339" s="8" t="s">
        <v>12</v>
      </c>
      <c r="E339" s="13" t="s">
        <v>8</v>
      </c>
      <c r="F339" s="10">
        <v>250</v>
      </c>
      <c r="G339" s="14">
        <v>52</v>
      </c>
      <c r="H339" s="10">
        <f t="shared" si="12"/>
        <v>37.5</v>
      </c>
      <c r="I339" s="15">
        <f t="shared" si="13"/>
        <v>11050</v>
      </c>
    </row>
    <row r="340" spans="1:9" x14ac:dyDescent="0.25">
      <c r="A340" s="12">
        <v>337</v>
      </c>
      <c r="B340" s="6">
        <v>7</v>
      </c>
      <c r="C340" s="13" t="s">
        <v>5</v>
      </c>
      <c r="D340" s="8" t="s">
        <v>10</v>
      </c>
      <c r="E340" s="13" t="s">
        <v>8</v>
      </c>
      <c r="F340" s="10">
        <v>250</v>
      </c>
      <c r="G340" s="14">
        <v>2</v>
      </c>
      <c r="H340" s="10">
        <f t="shared" si="12"/>
        <v>25</v>
      </c>
      <c r="I340" s="15">
        <f t="shared" si="13"/>
        <v>450</v>
      </c>
    </row>
    <row r="341" spans="1:9" x14ac:dyDescent="0.25">
      <c r="A341" s="12">
        <v>338</v>
      </c>
      <c r="B341" s="6">
        <v>7</v>
      </c>
      <c r="C341" s="13" t="s">
        <v>6</v>
      </c>
      <c r="D341" s="8" t="s">
        <v>11</v>
      </c>
      <c r="E341" s="13" t="s">
        <v>8</v>
      </c>
      <c r="F341" s="10">
        <v>250</v>
      </c>
      <c r="G341" s="14">
        <v>4</v>
      </c>
      <c r="H341" s="10">
        <f t="shared" si="12"/>
        <v>31.25</v>
      </c>
      <c r="I341" s="15">
        <f t="shared" si="13"/>
        <v>875</v>
      </c>
    </row>
    <row r="342" spans="1:9" x14ac:dyDescent="0.25">
      <c r="A342" s="12">
        <v>339</v>
      </c>
      <c r="B342" s="6">
        <v>7</v>
      </c>
      <c r="C342" s="13" t="s">
        <v>7</v>
      </c>
      <c r="D342" s="8" t="s">
        <v>12</v>
      </c>
      <c r="E342" s="13" t="s">
        <v>8</v>
      </c>
      <c r="F342" s="10">
        <v>250</v>
      </c>
      <c r="G342" s="14">
        <v>7</v>
      </c>
      <c r="H342" s="10">
        <f t="shared" si="12"/>
        <v>31.25</v>
      </c>
      <c r="I342" s="15">
        <f t="shared" si="13"/>
        <v>1531.25</v>
      </c>
    </row>
    <row r="343" spans="1:9" x14ac:dyDescent="0.25">
      <c r="A343" s="12">
        <v>340</v>
      </c>
      <c r="B343" s="6">
        <v>7</v>
      </c>
      <c r="C343" s="13" t="s">
        <v>5</v>
      </c>
      <c r="D343" s="8" t="s">
        <v>10</v>
      </c>
      <c r="E343" s="13" t="s">
        <v>8</v>
      </c>
      <c r="F343" s="10">
        <v>250</v>
      </c>
      <c r="G343" s="14">
        <v>8</v>
      </c>
      <c r="H343" s="10">
        <f t="shared" si="12"/>
        <v>37.5</v>
      </c>
      <c r="I343" s="15">
        <f t="shared" si="13"/>
        <v>1700</v>
      </c>
    </row>
    <row r="344" spans="1:9" x14ac:dyDescent="0.25">
      <c r="A344" s="12">
        <v>341</v>
      </c>
      <c r="B344" s="6">
        <v>7</v>
      </c>
      <c r="C344" s="13" t="s">
        <v>6</v>
      </c>
      <c r="D344" s="8" t="s">
        <v>11</v>
      </c>
      <c r="E344" s="13" t="s">
        <v>8</v>
      </c>
      <c r="F344" s="10">
        <v>250</v>
      </c>
      <c r="G344" s="14">
        <v>4</v>
      </c>
      <c r="H344" s="10">
        <f t="shared" si="12"/>
        <v>31.25</v>
      </c>
      <c r="I344" s="15">
        <f t="shared" si="13"/>
        <v>875</v>
      </c>
    </row>
    <row r="345" spans="1:9" x14ac:dyDescent="0.25">
      <c r="A345" s="12">
        <v>342</v>
      </c>
      <c r="B345" s="6">
        <v>7</v>
      </c>
      <c r="C345" s="13" t="s">
        <v>7</v>
      </c>
      <c r="D345" s="8" t="s">
        <v>12</v>
      </c>
      <c r="E345" s="13" t="s">
        <v>8</v>
      </c>
      <c r="F345" s="10">
        <v>250</v>
      </c>
      <c r="G345" s="14">
        <v>32</v>
      </c>
      <c r="H345" s="10">
        <f t="shared" si="12"/>
        <v>37.5</v>
      </c>
      <c r="I345" s="15">
        <f t="shared" si="13"/>
        <v>6800</v>
      </c>
    </row>
    <row r="346" spans="1:9" x14ac:dyDescent="0.25">
      <c r="A346" s="12">
        <v>343</v>
      </c>
      <c r="B346" s="6">
        <v>7</v>
      </c>
      <c r="C346" s="13" t="s">
        <v>5</v>
      </c>
      <c r="D346" s="8" t="s">
        <v>10</v>
      </c>
      <c r="E346" s="13" t="s">
        <v>8</v>
      </c>
      <c r="F346" s="10">
        <v>250</v>
      </c>
      <c r="G346" s="14">
        <v>22</v>
      </c>
      <c r="H346" s="10">
        <f t="shared" si="12"/>
        <v>37.5</v>
      </c>
      <c r="I346" s="15">
        <f t="shared" si="13"/>
        <v>4675</v>
      </c>
    </row>
    <row r="347" spans="1:9" x14ac:dyDescent="0.25">
      <c r="A347" s="12">
        <v>344</v>
      </c>
      <c r="B347" s="6">
        <v>7</v>
      </c>
      <c r="C347" s="13" t="s">
        <v>6</v>
      </c>
      <c r="D347" s="8" t="s">
        <v>11</v>
      </c>
      <c r="E347" s="13" t="s">
        <v>8</v>
      </c>
      <c r="F347" s="10">
        <v>250</v>
      </c>
      <c r="G347" s="14">
        <v>16</v>
      </c>
      <c r="H347" s="10">
        <f t="shared" si="12"/>
        <v>37.5</v>
      </c>
      <c r="I347" s="15">
        <f t="shared" si="13"/>
        <v>3400</v>
      </c>
    </row>
    <row r="348" spans="1:9" x14ac:dyDescent="0.25">
      <c r="A348" s="12">
        <v>345</v>
      </c>
      <c r="B348" s="6">
        <v>7</v>
      </c>
      <c r="C348" s="13" t="s">
        <v>7</v>
      </c>
      <c r="D348" s="8" t="s">
        <v>12</v>
      </c>
      <c r="E348" s="13" t="s">
        <v>8</v>
      </c>
      <c r="F348" s="10">
        <v>250</v>
      </c>
      <c r="G348" s="14">
        <v>16</v>
      </c>
      <c r="H348" s="10">
        <f t="shared" si="12"/>
        <v>37.5</v>
      </c>
      <c r="I348" s="15">
        <f t="shared" si="13"/>
        <v>3400</v>
      </c>
    </row>
    <row r="349" spans="1:9" x14ac:dyDescent="0.25">
      <c r="A349" s="12">
        <v>346</v>
      </c>
      <c r="B349" s="6">
        <v>7</v>
      </c>
      <c r="C349" s="13" t="s">
        <v>5</v>
      </c>
      <c r="D349" s="8" t="s">
        <v>10</v>
      </c>
      <c r="E349" s="13" t="s">
        <v>8</v>
      </c>
      <c r="F349" s="10">
        <v>250</v>
      </c>
      <c r="G349" s="14">
        <v>19</v>
      </c>
      <c r="H349" s="10">
        <f t="shared" si="12"/>
        <v>37.5</v>
      </c>
      <c r="I349" s="15">
        <f t="shared" si="13"/>
        <v>4037.5</v>
      </c>
    </row>
    <row r="350" spans="1:9" x14ac:dyDescent="0.25">
      <c r="A350" s="12">
        <v>347</v>
      </c>
      <c r="B350" s="6">
        <v>7</v>
      </c>
      <c r="C350" s="13" t="s">
        <v>6</v>
      </c>
      <c r="D350" s="8" t="s">
        <v>11</v>
      </c>
      <c r="E350" s="13" t="s">
        <v>8</v>
      </c>
      <c r="F350" s="10">
        <v>250</v>
      </c>
      <c r="G350" s="14">
        <v>24</v>
      </c>
      <c r="H350" s="10">
        <f t="shared" si="12"/>
        <v>37.5</v>
      </c>
      <c r="I350" s="15">
        <f t="shared" si="13"/>
        <v>5100</v>
      </c>
    </row>
    <row r="351" spans="1:9" x14ac:dyDescent="0.25">
      <c r="A351" s="12">
        <v>348</v>
      </c>
      <c r="B351" s="6">
        <v>7</v>
      </c>
      <c r="C351" s="13" t="s">
        <v>7</v>
      </c>
      <c r="D351" s="8" t="s">
        <v>12</v>
      </c>
      <c r="E351" s="13" t="s">
        <v>8</v>
      </c>
      <c r="F351" s="10">
        <v>250</v>
      </c>
      <c r="G351" s="14">
        <v>21</v>
      </c>
      <c r="H351" s="10">
        <f t="shared" si="12"/>
        <v>37.5</v>
      </c>
      <c r="I351" s="15">
        <f t="shared" si="13"/>
        <v>4462.5</v>
      </c>
    </row>
    <row r="352" spans="1:9" x14ac:dyDescent="0.25">
      <c r="A352" s="12">
        <v>349</v>
      </c>
      <c r="B352" s="6">
        <v>7</v>
      </c>
      <c r="C352" s="13" t="s">
        <v>5</v>
      </c>
      <c r="D352" s="8" t="s">
        <v>10</v>
      </c>
      <c r="E352" s="13" t="s">
        <v>8</v>
      </c>
      <c r="F352" s="10">
        <v>250</v>
      </c>
      <c r="G352" s="14">
        <v>22</v>
      </c>
      <c r="H352" s="10">
        <f t="shared" si="12"/>
        <v>37.5</v>
      </c>
      <c r="I352" s="15">
        <f t="shared" si="13"/>
        <v>4675</v>
      </c>
    </row>
    <row r="353" spans="1:9" x14ac:dyDescent="0.25">
      <c r="A353" s="12">
        <v>350</v>
      </c>
      <c r="B353" s="6">
        <v>7</v>
      </c>
      <c r="C353" s="13" t="s">
        <v>6</v>
      </c>
      <c r="D353" s="8" t="s">
        <v>11</v>
      </c>
      <c r="E353" s="13" t="s">
        <v>8</v>
      </c>
      <c r="F353" s="10">
        <v>250</v>
      </c>
      <c r="G353" s="14">
        <v>24</v>
      </c>
      <c r="H353" s="10">
        <f t="shared" si="12"/>
        <v>37.5</v>
      </c>
      <c r="I353" s="15">
        <f t="shared" si="13"/>
        <v>5100</v>
      </c>
    </row>
    <row r="354" spans="1:9" x14ac:dyDescent="0.25">
      <c r="A354" s="12">
        <v>351</v>
      </c>
      <c r="B354" s="6">
        <v>7</v>
      </c>
      <c r="C354" s="13" t="s">
        <v>7</v>
      </c>
      <c r="D354" s="8" t="s">
        <v>12</v>
      </c>
      <c r="E354" s="13" t="s">
        <v>8</v>
      </c>
      <c r="F354" s="10">
        <v>250</v>
      </c>
      <c r="G354" s="14">
        <v>25</v>
      </c>
      <c r="H354" s="10">
        <f t="shared" si="12"/>
        <v>37.5</v>
      </c>
      <c r="I354" s="15">
        <f t="shared" si="13"/>
        <v>5312.5</v>
      </c>
    </row>
    <row r="355" spans="1:9" x14ac:dyDescent="0.25">
      <c r="A355" s="12">
        <v>352</v>
      </c>
      <c r="B355" s="6">
        <v>7</v>
      </c>
      <c r="C355" s="13" t="s">
        <v>5</v>
      </c>
      <c r="D355" s="8" t="s">
        <v>10</v>
      </c>
      <c r="E355" s="13" t="s">
        <v>8</v>
      </c>
      <c r="F355" s="10">
        <v>250</v>
      </c>
      <c r="G355" s="14">
        <v>21</v>
      </c>
      <c r="H355" s="10">
        <f t="shared" si="12"/>
        <v>37.5</v>
      </c>
      <c r="I355" s="15">
        <f t="shared" si="13"/>
        <v>4462.5</v>
      </c>
    </row>
    <row r="356" spans="1:9" x14ac:dyDescent="0.25">
      <c r="A356" s="12">
        <v>353</v>
      </c>
      <c r="B356" s="6">
        <v>7</v>
      </c>
      <c r="C356" s="13" t="s">
        <v>6</v>
      </c>
      <c r="D356" s="8" t="s">
        <v>11</v>
      </c>
      <c r="E356" s="13" t="s">
        <v>8</v>
      </c>
      <c r="F356" s="10">
        <v>250</v>
      </c>
      <c r="G356" s="14">
        <v>51</v>
      </c>
      <c r="H356" s="10">
        <f t="shared" si="12"/>
        <v>37.5</v>
      </c>
      <c r="I356" s="15">
        <f t="shared" si="13"/>
        <v>10837.5</v>
      </c>
    </row>
    <row r="357" spans="1:9" x14ac:dyDescent="0.25">
      <c r="A357" s="12">
        <v>354</v>
      </c>
      <c r="B357" s="6">
        <v>7</v>
      </c>
      <c r="C357" s="13" t="s">
        <v>7</v>
      </c>
      <c r="D357" s="8" t="s">
        <v>12</v>
      </c>
      <c r="E357" s="13" t="s">
        <v>8</v>
      </c>
      <c r="F357" s="10">
        <v>250</v>
      </c>
      <c r="G357" s="14">
        <v>11</v>
      </c>
      <c r="H357" s="10">
        <f t="shared" si="12"/>
        <v>37.5</v>
      </c>
      <c r="I357" s="15">
        <f t="shared" si="13"/>
        <v>2337.5</v>
      </c>
    </row>
    <row r="358" spans="1:9" x14ac:dyDescent="0.25">
      <c r="A358" s="12">
        <v>355</v>
      </c>
      <c r="B358" s="6">
        <v>7</v>
      </c>
      <c r="C358" s="13" t="s">
        <v>5</v>
      </c>
      <c r="D358" s="8" t="s">
        <v>10</v>
      </c>
      <c r="E358" s="13" t="s">
        <v>8</v>
      </c>
      <c r="F358" s="10">
        <v>250</v>
      </c>
      <c r="G358" s="14">
        <v>16</v>
      </c>
      <c r="H358" s="10">
        <f t="shared" si="12"/>
        <v>37.5</v>
      </c>
      <c r="I358" s="15">
        <f t="shared" si="13"/>
        <v>3400</v>
      </c>
    </row>
    <row r="359" spans="1:9" x14ac:dyDescent="0.25">
      <c r="A359" s="12">
        <v>356</v>
      </c>
      <c r="B359" s="6">
        <v>7</v>
      </c>
      <c r="C359" s="13" t="s">
        <v>6</v>
      </c>
      <c r="D359" s="8" t="s">
        <v>11</v>
      </c>
      <c r="E359" s="13" t="s">
        <v>8</v>
      </c>
      <c r="F359" s="10">
        <v>250</v>
      </c>
      <c r="G359" s="14">
        <v>16</v>
      </c>
      <c r="H359" s="10">
        <f t="shared" si="12"/>
        <v>37.5</v>
      </c>
      <c r="I359" s="15">
        <f t="shared" si="13"/>
        <v>3400</v>
      </c>
    </row>
    <row r="360" spans="1:9" x14ac:dyDescent="0.25">
      <c r="A360" s="12">
        <v>357</v>
      </c>
      <c r="B360" s="6">
        <v>7</v>
      </c>
      <c r="C360" s="13" t="s">
        <v>7</v>
      </c>
      <c r="D360" s="8" t="s">
        <v>12</v>
      </c>
      <c r="E360" s="13" t="s">
        <v>8</v>
      </c>
      <c r="F360" s="10">
        <v>250</v>
      </c>
      <c r="G360" s="14">
        <v>7</v>
      </c>
      <c r="H360" s="10">
        <f t="shared" si="12"/>
        <v>31.25</v>
      </c>
      <c r="I360" s="15">
        <f t="shared" si="13"/>
        <v>1531.25</v>
      </c>
    </row>
    <row r="361" spans="1:9" x14ac:dyDescent="0.25">
      <c r="A361" s="12">
        <v>358</v>
      </c>
      <c r="B361" s="6">
        <v>7</v>
      </c>
      <c r="C361" s="13" t="s">
        <v>5</v>
      </c>
      <c r="D361" s="8" t="s">
        <v>10</v>
      </c>
      <c r="E361" s="13" t="s">
        <v>8</v>
      </c>
      <c r="F361" s="10">
        <v>250</v>
      </c>
      <c r="G361" s="14">
        <v>2</v>
      </c>
      <c r="H361" s="10">
        <f t="shared" si="12"/>
        <v>25</v>
      </c>
      <c r="I361" s="15">
        <f t="shared" si="13"/>
        <v>450</v>
      </c>
    </row>
    <row r="362" spans="1:9" x14ac:dyDescent="0.25">
      <c r="A362" s="12">
        <v>359</v>
      </c>
      <c r="B362" s="6">
        <v>7</v>
      </c>
      <c r="C362" s="13" t="s">
        <v>6</v>
      </c>
      <c r="D362" s="8" t="s">
        <v>11</v>
      </c>
      <c r="E362" s="13" t="s">
        <v>8</v>
      </c>
      <c r="F362" s="10">
        <v>250</v>
      </c>
      <c r="G362" s="14">
        <v>4</v>
      </c>
      <c r="H362" s="10">
        <f t="shared" si="12"/>
        <v>31.25</v>
      </c>
      <c r="I362" s="15">
        <f t="shared" si="13"/>
        <v>875</v>
      </c>
    </row>
    <row r="363" spans="1:9" x14ac:dyDescent="0.25">
      <c r="A363" s="12">
        <v>360</v>
      </c>
      <c r="B363" s="6">
        <v>7</v>
      </c>
      <c r="C363" s="13" t="s">
        <v>7</v>
      </c>
      <c r="D363" s="8" t="s">
        <v>12</v>
      </c>
      <c r="E363" s="13" t="s">
        <v>8</v>
      </c>
      <c r="F363" s="10">
        <v>250</v>
      </c>
      <c r="G363" s="14">
        <v>7</v>
      </c>
      <c r="H363" s="10">
        <f t="shared" si="12"/>
        <v>31.25</v>
      </c>
      <c r="I363" s="15">
        <f t="shared" si="13"/>
        <v>1531.25</v>
      </c>
    </row>
    <row r="364" spans="1:9" x14ac:dyDescent="0.25">
      <c r="A364" s="12">
        <v>361</v>
      </c>
      <c r="B364" s="6">
        <v>7</v>
      </c>
      <c r="C364" s="13" t="s">
        <v>5</v>
      </c>
      <c r="D364" s="8" t="s">
        <v>10</v>
      </c>
      <c r="E364" s="13" t="s">
        <v>8</v>
      </c>
      <c r="F364" s="10">
        <v>250</v>
      </c>
      <c r="G364" s="14">
        <v>32</v>
      </c>
      <c r="H364" s="10">
        <f t="shared" si="12"/>
        <v>37.5</v>
      </c>
      <c r="I364" s="15">
        <f t="shared" si="13"/>
        <v>6800</v>
      </c>
    </row>
    <row r="365" spans="1:9" x14ac:dyDescent="0.25">
      <c r="A365" s="12">
        <v>362</v>
      </c>
      <c r="B365" s="6">
        <v>7</v>
      </c>
      <c r="C365" s="13" t="s">
        <v>6</v>
      </c>
      <c r="D365" s="8" t="s">
        <v>11</v>
      </c>
      <c r="E365" s="13" t="s">
        <v>8</v>
      </c>
      <c r="F365" s="10">
        <v>250</v>
      </c>
      <c r="G365" s="14">
        <v>33</v>
      </c>
      <c r="H365" s="10">
        <f t="shared" si="12"/>
        <v>37.5</v>
      </c>
      <c r="I365" s="15">
        <f t="shared" si="13"/>
        <v>7012.5</v>
      </c>
    </row>
    <row r="366" spans="1:9" x14ac:dyDescent="0.25">
      <c r="A366" s="12">
        <v>363</v>
      </c>
      <c r="B366" s="6">
        <v>7</v>
      </c>
      <c r="C366" s="13" t="s">
        <v>7</v>
      </c>
      <c r="D366" s="8" t="s">
        <v>12</v>
      </c>
      <c r="E366" s="13" t="s">
        <v>8</v>
      </c>
      <c r="F366" s="10">
        <v>250</v>
      </c>
      <c r="G366" s="14">
        <v>23</v>
      </c>
      <c r="H366" s="10">
        <f t="shared" si="12"/>
        <v>37.5</v>
      </c>
      <c r="I366" s="15">
        <f t="shared" si="13"/>
        <v>4887.5</v>
      </c>
    </row>
    <row r="367" spans="1:9" x14ac:dyDescent="0.25">
      <c r="A367" s="12">
        <v>364</v>
      </c>
      <c r="B367" s="6">
        <v>7</v>
      </c>
      <c r="C367" s="13" t="s">
        <v>5</v>
      </c>
      <c r="D367" s="8" t="s">
        <v>10</v>
      </c>
      <c r="E367" s="13" t="s">
        <v>8</v>
      </c>
      <c r="F367" s="10">
        <v>250</v>
      </c>
      <c r="G367" s="14">
        <v>65</v>
      </c>
      <c r="H367" s="10">
        <f t="shared" si="12"/>
        <v>37.5</v>
      </c>
      <c r="I367" s="15">
        <f t="shared" si="13"/>
        <v>13812.5</v>
      </c>
    </row>
    <row r="368" spans="1:9" x14ac:dyDescent="0.25">
      <c r="A368" s="12">
        <v>365</v>
      </c>
      <c r="B368" s="6">
        <v>7</v>
      </c>
      <c r="C368" s="13" t="s">
        <v>6</v>
      </c>
      <c r="D368" s="8" t="s">
        <v>11</v>
      </c>
      <c r="E368" s="13" t="s">
        <v>8</v>
      </c>
      <c r="F368" s="10">
        <v>250</v>
      </c>
      <c r="G368" s="14">
        <v>3</v>
      </c>
      <c r="H368" s="10">
        <f t="shared" si="12"/>
        <v>31.25</v>
      </c>
      <c r="I368" s="15">
        <f t="shared" si="13"/>
        <v>656.25</v>
      </c>
    </row>
    <row r="369" spans="1:9" x14ac:dyDescent="0.25">
      <c r="A369" s="12">
        <v>366</v>
      </c>
      <c r="B369" s="6">
        <v>7</v>
      </c>
      <c r="C369" s="13" t="s">
        <v>7</v>
      </c>
      <c r="D369" s="8" t="s">
        <v>12</v>
      </c>
      <c r="E369" s="13" t="s">
        <v>8</v>
      </c>
      <c r="F369" s="10">
        <v>250</v>
      </c>
      <c r="G369" s="14">
        <v>2</v>
      </c>
      <c r="H369" s="10">
        <f t="shared" si="12"/>
        <v>25</v>
      </c>
      <c r="I369" s="15">
        <f t="shared" si="13"/>
        <v>450</v>
      </c>
    </row>
    <row r="370" spans="1:9" x14ac:dyDescent="0.25">
      <c r="A370" s="12">
        <v>367</v>
      </c>
      <c r="B370" s="6">
        <v>7</v>
      </c>
      <c r="C370" s="13" t="s">
        <v>5</v>
      </c>
      <c r="D370" s="8" t="s">
        <v>10</v>
      </c>
      <c r="E370" s="13" t="s">
        <v>8</v>
      </c>
      <c r="F370" s="10">
        <v>250</v>
      </c>
      <c r="G370" s="14">
        <v>3</v>
      </c>
      <c r="H370" s="10">
        <f t="shared" si="12"/>
        <v>31.25</v>
      </c>
      <c r="I370" s="15">
        <f t="shared" si="13"/>
        <v>656.25</v>
      </c>
    </row>
    <row r="371" spans="1:9" x14ac:dyDescent="0.25">
      <c r="A371" s="12">
        <v>368</v>
      </c>
      <c r="B371" s="6">
        <v>7</v>
      </c>
      <c r="C371" s="13" t="s">
        <v>6</v>
      </c>
      <c r="D371" s="8" t="s">
        <v>11</v>
      </c>
      <c r="E371" s="13" t="s">
        <v>8</v>
      </c>
      <c r="F371" s="10">
        <v>250</v>
      </c>
      <c r="G371" s="14">
        <v>35</v>
      </c>
      <c r="H371" s="10">
        <f t="shared" si="12"/>
        <v>37.5</v>
      </c>
      <c r="I371" s="15">
        <f t="shared" si="13"/>
        <v>7437.5</v>
      </c>
    </row>
    <row r="372" spans="1:9" x14ac:dyDescent="0.25">
      <c r="A372" s="12">
        <v>369</v>
      </c>
      <c r="B372" s="6">
        <v>7</v>
      </c>
      <c r="C372" s="13" t="s">
        <v>7</v>
      </c>
      <c r="D372" s="8" t="s">
        <v>12</v>
      </c>
      <c r="E372" s="13" t="s">
        <v>8</v>
      </c>
      <c r="F372" s="10">
        <v>250</v>
      </c>
      <c r="G372" s="14">
        <v>19</v>
      </c>
      <c r="H372" s="10">
        <f t="shared" si="12"/>
        <v>37.5</v>
      </c>
      <c r="I372" s="15">
        <f t="shared" si="13"/>
        <v>4037.5</v>
      </c>
    </row>
    <row r="373" spans="1:9" x14ac:dyDescent="0.25">
      <c r="A373" s="12">
        <v>370</v>
      </c>
      <c r="B373" s="6">
        <v>7</v>
      </c>
      <c r="C373" s="13" t="s">
        <v>5</v>
      </c>
      <c r="D373" s="8" t="s">
        <v>10</v>
      </c>
      <c r="E373" s="13" t="s">
        <v>8</v>
      </c>
      <c r="F373" s="10">
        <v>250</v>
      </c>
      <c r="G373" s="14">
        <v>25</v>
      </c>
      <c r="H373" s="10">
        <f t="shared" si="12"/>
        <v>37.5</v>
      </c>
      <c r="I373" s="15">
        <f t="shared" si="13"/>
        <v>5312.5</v>
      </c>
    </row>
    <row r="374" spans="1:9" x14ac:dyDescent="0.25">
      <c r="A374" s="12">
        <v>371</v>
      </c>
      <c r="B374" s="6">
        <v>7</v>
      </c>
      <c r="C374" s="13" t="s">
        <v>6</v>
      </c>
      <c r="D374" s="8" t="s">
        <v>11</v>
      </c>
      <c r="E374" s="13" t="s">
        <v>8</v>
      </c>
      <c r="F374" s="10">
        <v>250</v>
      </c>
      <c r="G374" s="14">
        <v>23</v>
      </c>
      <c r="H374" s="10">
        <f t="shared" si="12"/>
        <v>37.5</v>
      </c>
      <c r="I374" s="15">
        <f t="shared" si="13"/>
        <v>4887.5</v>
      </c>
    </row>
    <row r="375" spans="1:9" x14ac:dyDescent="0.25">
      <c r="A375" s="12">
        <v>372</v>
      </c>
      <c r="B375" s="6">
        <v>7</v>
      </c>
      <c r="C375" s="13" t="s">
        <v>7</v>
      </c>
      <c r="D375" s="8" t="s">
        <v>12</v>
      </c>
      <c r="E375" s="13" t="s">
        <v>8</v>
      </c>
      <c r="F375" s="10">
        <v>250</v>
      </c>
      <c r="G375" s="14">
        <v>8</v>
      </c>
      <c r="H375" s="10">
        <f t="shared" si="12"/>
        <v>37.5</v>
      </c>
      <c r="I375" s="15">
        <f t="shared" si="13"/>
        <v>1700</v>
      </c>
    </row>
    <row r="376" spans="1:9" x14ac:dyDescent="0.25">
      <c r="A376" s="12">
        <v>373</v>
      </c>
      <c r="B376" s="6">
        <v>7</v>
      </c>
      <c r="C376" s="13" t="s">
        <v>5</v>
      </c>
      <c r="D376" s="8" t="s">
        <v>10</v>
      </c>
      <c r="E376" s="13" t="s">
        <v>8</v>
      </c>
      <c r="F376" s="10">
        <v>250</v>
      </c>
      <c r="G376" s="14">
        <v>52</v>
      </c>
      <c r="H376" s="10">
        <f t="shared" si="12"/>
        <v>37.5</v>
      </c>
      <c r="I376" s="15">
        <f t="shared" si="13"/>
        <v>11050</v>
      </c>
    </row>
    <row r="377" spans="1:9" x14ac:dyDescent="0.25">
      <c r="A377" s="12">
        <v>374</v>
      </c>
      <c r="B377" s="6">
        <v>7</v>
      </c>
      <c r="C377" s="13" t="s">
        <v>6</v>
      </c>
      <c r="D377" s="8" t="s">
        <v>11</v>
      </c>
      <c r="E377" s="13" t="s">
        <v>8</v>
      </c>
      <c r="F377" s="10">
        <v>250</v>
      </c>
      <c r="G377" s="14">
        <v>2</v>
      </c>
      <c r="H377" s="10">
        <f t="shared" si="12"/>
        <v>25</v>
      </c>
      <c r="I377" s="15">
        <f t="shared" si="13"/>
        <v>450</v>
      </c>
    </row>
    <row r="378" spans="1:9" x14ac:dyDescent="0.25">
      <c r="A378" s="12">
        <v>375</v>
      </c>
      <c r="B378" s="6">
        <v>7</v>
      </c>
      <c r="C378" s="13" t="s">
        <v>7</v>
      </c>
      <c r="D378" s="8" t="s">
        <v>12</v>
      </c>
      <c r="E378" s="13" t="s">
        <v>8</v>
      </c>
      <c r="F378" s="10">
        <v>250</v>
      </c>
      <c r="G378" s="14">
        <v>4</v>
      </c>
      <c r="H378" s="10">
        <f t="shared" si="12"/>
        <v>31.25</v>
      </c>
      <c r="I378" s="15">
        <f t="shared" si="13"/>
        <v>875</v>
      </c>
    </row>
    <row r="379" spans="1:9" x14ac:dyDescent="0.25">
      <c r="A379" s="12">
        <v>376</v>
      </c>
      <c r="B379" s="6">
        <v>7</v>
      </c>
      <c r="C379" s="13" t="s">
        <v>5</v>
      </c>
      <c r="D379" s="8" t="s">
        <v>10</v>
      </c>
      <c r="E379" s="13" t="s">
        <v>8</v>
      </c>
      <c r="F379" s="10">
        <v>250</v>
      </c>
      <c r="G379" s="14">
        <v>7</v>
      </c>
      <c r="H379" s="10">
        <f t="shared" si="12"/>
        <v>31.25</v>
      </c>
      <c r="I379" s="15">
        <f t="shared" si="13"/>
        <v>1531.25</v>
      </c>
    </row>
    <row r="380" spans="1:9" x14ac:dyDescent="0.25">
      <c r="A380" s="12">
        <v>377</v>
      </c>
      <c r="B380" s="6">
        <v>7</v>
      </c>
      <c r="C380" s="13" t="s">
        <v>6</v>
      </c>
      <c r="D380" s="8" t="s">
        <v>11</v>
      </c>
      <c r="E380" s="13" t="s">
        <v>8</v>
      </c>
      <c r="F380" s="10">
        <v>250</v>
      </c>
      <c r="G380" s="14">
        <v>8</v>
      </c>
      <c r="H380" s="10">
        <f t="shared" si="12"/>
        <v>37.5</v>
      </c>
      <c r="I380" s="15">
        <f t="shared" si="13"/>
        <v>1700</v>
      </c>
    </row>
    <row r="381" spans="1:9" x14ac:dyDescent="0.25">
      <c r="A381" s="12">
        <v>378</v>
      </c>
      <c r="B381" s="6">
        <v>7</v>
      </c>
      <c r="C381" s="13" t="s">
        <v>7</v>
      </c>
      <c r="D381" s="8" t="s">
        <v>12</v>
      </c>
      <c r="E381" s="13" t="s">
        <v>8</v>
      </c>
      <c r="F381" s="10">
        <v>250</v>
      </c>
      <c r="G381" s="14">
        <v>4</v>
      </c>
      <c r="H381" s="10">
        <f t="shared" si="12"/>
        <v>31.25</v>
      </c>
      <c r="I381" s="15">
        <f t="shared" si="13"/>
        <v>875</v>
      </c>
    </row>
    <row r="382" spans="1:9" x14ac:dyDescent="0.25">
      <c r="A382" s="12">
        <v>379</v>
      </c>
      <c r="B382" s="6">
        <v>8</v>
      </c>
      <c r="C382" s="13" t="s">
        <v>5</v>
      </c>
      <c r="D382" s="8" t="s">
        <v>12</v>
      </c>
      <c r="E382" s="13" t="s">
        <v>8</v>
      </c>
      <c r="F382" s="10">
        <v>250</v>
      </c>
      <c r="G382" s="14">
        <v>32</v>
      </c>
      <c r="H382" s="10">
        <f t="shared" si="12"/>
        <v>37.5</v>
      </c>
      <c r="I382" s="15">
        <f t="shared" si="13"/>
        <v>6800</v>
      </c>
    </row>
    <row r="383" spans="1:9" x14ac:dyDescent="0.25">
      <c r="A383" s="12">
        <v>380</v>
      </c>
      <c r="B383" s="6">
        <v>8</v>
      </c>
      <c r="C383" s="13" t="s">
        <v>6</v>
      </c>
      <c r="D383" s="8" t="s">
        <v>10</v>
      </c>
      <c r="E383" s="13" t="s">
        <v>8</v>
      </c>
      <c r="F383" s="10">
        <v>250</v>
      </c>
      <c r="G383" s="14">
        <v>22</v>
      </c>
      <c r="H383" s="10">
        <f t="shared" si="12"/>
        <v>37.5</v>
      </c>
      <c r="I383" s="15">
        <f t="shared" si="13"/>
        <v>4675</v>
      </c>
    </row>
    <row r="384" spans="1:9" x14ac:dyDescent="0.25">
      <c r="A384" s="12">
        <v>381</v>
      </c>
      <c r="B384" s="6">
        <v>8</v>
      </c>
      <c r="C384" s="13" t="s">
        <v>7</v>
      </c>
      <c r="D384" s="8" t="s">
        <v>11</v>
      </c>
      <c r="E384" s="13" t="s">
        <v>8</v>
      </c>
      <c r="F384" s="10">
        <v>250</v>
      </c>
      <c r="G384" s="14">
        <v>16</v>
      </c>
      <c r="H384" s="10">
        <f t="shared" si="12"/>
        <v>37.5</v>
      </c>
      <c r="I384" s="15">
        <f t="shared" si="13"/>
        <v>3400</v>
      </c>
    </row>
    <row r="385" spans="1:9" x14ac:dyDescent="0.25">
      <c r="A385" s="12">
        <v>382</v>
      </c>
      <c r="B385" s="6">
        <v>8</v>
      </c>
      <c r="C385" s="13" t="s">
        <v>5</v>
      </c>
      <c r="D385" s="8" t="s">
        <v>10</v>
      </c>
      <c r="E385" s="13" t="s">
        <v>8</v>
      </c>
      <c r="F385" s="10">
        <v>250</v>
      </c>
      <c r="G385" s="14">
        <v>16</v>
      </c>
      <c r="H385" s="10">
        <f t="shared" si="12"/>
        <v>37.5</v>
      </c>
      <c r="I385" s="15">
        <f t="shared" si="13"/>
        <v>3400</v>
      </c>
    </row>
    <row r="386" spans="1:9" x14ac:dyDescent="0.25">
      <c r="A386" s="12">
        <v>383</v>
      </c>
      <c r="B386" s="6">
        <v>8</v>
      </c>
      <c r="C386" s="13" t="s">
        <v>6</v>
      </c>
      <c r="D386" s="8" t="s">
        <v>11</v>
      </c>
      <c r="E386" s="13" t="s">
        <v>8</v>
      </c>
      <c r="F386" s="10">
        <v>250</v>
      </c>
      <c r="G386" s="14">
        <v>19</v>
      </c>
      <c r="H386" s="10">
        <f t="shared" si="12"/>
        <v>37.5</v>
      </c>
      <c r="I386" s="15">
        <f t="shared" si="13"/>
        <v>4037.5</v>
      </c>
    </row>
    <row r="387" spans="1:9" x14ac:dyDescent="0.25">
      <c r="A387" s="12">
        <v>384</v>
      </c>
      <c r="B387" s="6">
        <v>8</v>
      </c>
      <c r="C387" s="13" t="s">
        <v>7</v>
      </c>
      <c r="D387" s="8" t="s">
        <v>12</v>
      </c>
      <c r="E387" s="13" t="s">
        <v>8</v>
      </c>
      <c r="F387" s="10">
        <v>250</v>
      </c>
      <c r="G387" s="14">
        <v>24</v>
      </c>
      <c r="H387" s="10">
        <f t="shared" si="12"/>
        <v>37.5</v>
      </c>
      <c r="I387" s="15">
        <f t="shared" si="13"/>
        <v>5100</v>
      </c>
    </row>
    <row r="388" spans="1:9" x14ac:dyDescent="0.25">
      <c r="A388" s="12">
        <v>385</v>
      </c>
      <c r="B388" s="6">
        <v>8</v>
      </c>
      <c r="C388" s="13" t="s">
        <v>5</v>
      </c>
      <c r="D388" s="8" t="s">
        <v>10</v>
      </c>
      <c r="E388" s="13" t="s">
        <v>8</v>
      </c>
      <c r="F388" s="10">
        <v>250</v>
      </c>
      <c r="G388" s="14">
        <v>21</v>
      </c>
      <c r="H388" s="10">
        <f t="shared" si="12"/>
        <v>37.5</v>
      </c>
      <c r="I388" s="15">
        <f t="shared" si="13"/>
        <v>4462.5</v>
      </c>
    </row>
    <row r="389" spans="1:9" x14ac:dyDescent="0.25">
      <c r="A389" s="12">
        <v>386</v>
      </c>
      <c r="B389" s="6">
        <v>8</v>
      </c>
      <c r="C389" s="13" t="s">
        <v>6</v>
      </c>
      <c r="D389" s="8" t="s">
        <v>11</v>
      </c>
      <c r="E389" s="13" t="s">
        <v>8</v>
      </c>
      <c r="F389" s="10">
        <v>250</v>
      </c>
      <c r="G389" s="14">
        <v>22</v>
      </c>
      <c r="H389" s="10">
        <f t="shared" si="12"/>
        <v>37.5</v>
      </c>
      <c r="I389" s="15">
        <f t="shared" si="13"/>
        <v>4675</v>
      </c>
    </row>
    <row r="390" spans="1:9" x14ac:dyDescent="0.25">
      <c r="A390" s="12">
        <v>387</v>
      </c>
      <c r="B390" s="6">
        <v>8</v>
      </c>
      <c r="C390" s="13" t="s">
        <v>7</v>
      </c>
      <c r="D390" s="8" t="s">
        <v>12</v>
      </c>
      <c r="E390" s="13" t="s">
        <v>8</v>
      </c>
      <c r="F390" s="10">
        <v>250</v>
      </c>
      <c r="G390" s="14">
        <v>24</v>
      </c>
      <c r="H390" s="10">
        <f t="shared" si="12"/>
        <v>37.5</v>
      </c>
      <c r="I390" s="15">
        <f t="shared" si="13"/>
        <v>5100</v>
      </c>
    </row>
    <row r="391" spans="1:9" x14ac:dyDescent="0.25">
      <c r="A391" s="12">
        <v>388</v>
      </c>
      <c r="B391" s="6">
        <v>8</v>
      </c>
      <c r="C391" s="13" t="s">
        <v>5</v>
      </c>
      <c r="D391" s="8" t="s">
        <v>10</v>
      </c>
      <c r="E391" s="13" t="s">
        <v>8</v>
      </c>
      <c r="F391" s="10">
        <v>250</v>
      </c>
      <c r="G391" s="14">
        <v>25</v>
      </c>
      <c r="H391" s="10">
        <f t="shared" si="12"/>
        <v>37.5</v>
      </c>
      <c r="I391" s="15">
        <f t="shared" si="13"/>
        <v>5312.5</v>
      </c>
    </row>
    <row r="392" spans="1:9" x14ac:dyDescent="0.25">
      <c r="A392" s="12">
        <v>389</v>
      </c>
      <c r="B392" s="6">
        <v>8</v>
      </c>
      <c r="C392" s="13" t="s">
        <v>6</v>
      </c>
      <c r="D392" s="8" t="s">
        <v>11</v>
      </c>
      <c r="E392" s="13" t="s">
        <v>8</v>
      </c>
      <c r="F392" s="10">
        <v>250</v>
      </c>
      <c r="G392" s="14">
        <v>21</v>
      </c>
      <c r="H392" s="10">
        <f t="shared" ref="H392:H455" si="14">IF(G392&lt;3,F392*0.1,IF(G392&lt;8,F392*0.125,F392*0.15))</f>
        <v>37.5</v>
      </c>
      <c r="I392" s="15">
        <f t="shared" ref="I392:I455" si="15">(F392-H392)*G392</f>
        <v>4462.5</v>
      </c>
    </row>
    <row r="393" spans="1:9" x14ac:dyDescent="0.25">
      <c r="A393" s="12">
        <v>390</v>
      </c>
      <c r="B393" s="6">
        <v>8</v>
      </c>
      <c r="C393" s="13" t="s">
        <v>7</v>
      </c>
      <c r="D393" s="8" t="s">
        <v>12</v>
      </c>
      <c r="E393" s="13" t="s">
        <v>8</v>
      </c>
      <c r="F393" s="10">
        <v>250</v>
      </c>
      <c r="G393" s="14">
        <v>51</v>
      </c>
      <c r="H393" s="10">
        <f t="shared" si="14"/>
        <v>37.5</v>
      </c>
      <c r="I393" s="15">
        <f t="shared" si="15"/>
        <v>10837.5</v>
      </c>
    </row>
    <row r="394" spans="1:9" x14ac:dyDescent="0.25">
      <c r="A394" s="12">
        <v>391</v>
      </c>
      <c r="B394" s="6">
        <v>8</v>
      </c>
      <c r="C394" s="13" t="s">
        <v>5</v>
      </c>
      <c r="D394" s="8" t="s">
        <v>10</v>
      </c>
      <c r="E394" s="13" t="s">
        <v>8</v>
      </c>
      <c r="F394" s="10">
        <v>250</v>
      </c>
      <c r="G394" s="14">
        <v>11</v>
      </c>
      <c r="H394" s="10">
        <f t="shared" si="14"/>
        <v>37.5</v>
      </c>
      <c r="I394" s="15">
        <f t="shared" si="15"/>
        <v>2337.5</v>
      </c>
    </row>
    <row r="395" spans="1:9" x14ac:dyDescent="0.25">
      <c r="A395" s="12">
        <v>392</v>
      </c>
      <c r="B395" s="6">
        <v>8</v>
      </c>
      <c r="C395" s="13" t="s">
        <v>6</v>
      </c>
      <c r="D395" s="8" t="s">
        <v>11</v>
      </c>
      <c r="E395" s="13" t="s">
        <v>8</v>
      </c>
      <c r="F395" s="10">
        <v>250</v>
      </c>
      <c r="G395" s="14">
        <v>16</v>
      </c>
      <c r="H395" s="10">
        <f t="shared" si="14"/>
        <v>37.5</v>
      </c>
      <c r="I395" s="15">
        <f t="shared" si="15"/>
        <v>3400</v>
      </c>
    </row>
    <row r="396" spans="1:9" x14ac:dyDescent="0.25">
      <c r="A396" s="12">
        <v>393</v>
      </c>
      <c r="B396" s="6">
        <v>8</v>
      </c>
      <c r="C396" s="13" t="s">
        <v>7</v>
      </c>
      <c r="D396" s="8" t="s">
        <v>12</v>
      </c>
      <c r="E396" s="13" t="s">
        <v>8</v>
      </c>
      <c r="F396" s="10">
        <v>250</v>
      </c>
      <c r="G396" s="14">
        <v>16</v>
      </c>
      <c r="H396" s="10">
        <f t="shared" si="14"/>
        <v>37.5</v>
      </c>
      <c r="I396" s="15">
        <f t="shared" si="15"/>
        <v>3400</v>
      </c>
    </row>
    <row r="397" spans="1:9" x14ac:dyDescent="0.25">
      <c r="A397" s="12">
        <v>394</v>
      </c>
      <c r="B397" s="6">
        <v>8</v>
      </c>
      <c r="C397" s="13" t="s">
        <v>5</v>
      </c>
      <c r="D397" s="8" t="s">
        <v>12</v>
      </c>
      <c r="E397" s="13" t="s">
        <v>8</v>
      </c>
      <c r="F397" s="10">
        <v>250</v>
      </c>
      <c r="G397" s="14">
        <v>7</v>
      </c>
      <c r="H397" s="10">
        <f t="shared" si="14"/>
        <v>31.25</v>
      </c>
      <c r="I397" s="15">
        <f t="shared" si="15"/>
        <v>1531.25</v>
      </c>
    </row>
    <row r="398" spans="1:9" x14ac:dyDescent="0.25">
      <c r="A398" s="12">
        <v>395</v>
      </c>
      <c r="B398" s="6">
        <v>8</v>
      </c>
      <c r="C398" s="13" t="s">
        <v>6</v>
      </c>
      <c r="D398" s="8" t="s">
        <v>11</v>
      </c>
      <c r="E398" s="13" t="s">
        <v>8</v>
      </c>
      <c r="F398" s="10">
        <v>250</v>
      </c>
      <c r="G398" s="14">
        <v>2</v>
      </c>
      <c r="H398" s="10">
        <f t="shared" si="14"/>
        <v>25</v>
      </c>
      <c r="I398" s="15">
        <f t="shared" si="15"/>
        <v>450</v>
      </c>
    </row>
    <row r="399" spans="1:9" x14ac:dyDescent="0.25">
      <c r="A399" s="12">
        <v>396</v>
      </c>
      <c r="B399" s="6">
        <v>8</v>
      </c>
      <c r="C399" s="13" t="s">
        <v>7</v>
      </c>
      <c r="D399" s="8" t="s">
        <v>12</v>
      </c>
      <c r="E399" s="13" t="s">
        <v>8</v>
      </c>
      <c r="F399" s="10">
        <v>250</v>
      </c>
      <c r="G399" s="14">
        <v>24</v>
      </c>
      <c r="H399" s="10">
        <f t="shared" si="14"/>
        <v>37.5</v>
      </c>
      <c r="I399" s="15">
        <f t="shared" si="15"/>
        <v>5100</v>
      </c>
    </row>
    <row r="400" spans="1:9" x14ac:dyDescent="0.25">
      <c r="A400" s="12">
        <v>397</v>
      </c>
      <c r="B400" s="6">
        <v>8</v>
      </c>
      <c r="C400" s="13" t="s">
        <v>5</v>
      </c>
      <c r="D400" s="8" t="s">
        <v>10</v>
      </c>
      <c r="E400" s="13" t="s">
        <v>8</v>
      </c>
      <c r="F400" s="10">
        <v>250</v>
      </c>
      <c r="G400" s="14">
        <v>21</v>
      </c>
      <c r="H400" s="10">
        <f t="shared" si="14"/>
        <v>37.5</v>
      </c>
      <c r="I400" s="15">
        <f t="shared" si="15"/>
        <v>4462.5</v>
      </c>
    </row>
    <row r="401" spans="1:9" x14ac:dyDescent="0.25">
      <c r="A401" s="12">
        <v>398</v>
      </c>
      <c r="B401" s="6">
        <v>8</v>
      </c>
      <c r="C401" s="13" t="s">
        <v>6</v>
      </c>
      <c r="D401" s="8" t="s">
        <v>11</v>
      </c>
      <c r="E401" s="13" t="s">
        <v>8</v>
      </c>
      <c r="F401" s="10">
        <v>250</v>
      </c>
      <c r="G401" s="14">
        <v>23</v>
      </c>
      <c r="H401" s="10">
        <f t="shared" si="14"/>
        <v>37.5</v>
      </c>
      <c r="I401" s="15">
        <f t="shared" si="15"/>
        <v>4887.5</v>
      </c>
    </row>
    <row r="402" spans="1:9" x14ac:dyDescent="0.25">
      <c r="A402" s="12">
        <v>399</v>
      </c>
      <c r="B402" s="6">
        <v>8</v>
      </c>
      <c r="C402" s="13" t="s">
        <v>7</v>
      </c>
      <c r="D402" s="8" t="s">
        <v>10</v>
      </c>
      <c r="E402" s="13" t="s">
        <v>8</v>
      </c>
      <c r="F402" s="10">
        <v>250</v>
      </c>
      <c r="G402" s="14">
        <v>24</v>
      </c>
      <c r="H402" s="10">
        <f t="shared" si="14"/>
        <v>37.5</v>
      </c>
      <c r="I402" s="15">
        <f t="shared" si="15"/>
        <v>5100</v>
      </c>
    </row>
    <row r="403" spans="1:9" x14ac:dyDescent="0.25">
      <c r="A403" s="12">
        <v>400</v>
      </c>
      <c r="B403" s="6">
        <v>8</v>
      </c>
      <c r="C403" s="13" t="s">
        <v>5</v>
      </c>
      <c r="D403" s="8" t="s">
        <v>11</v>
      </c>
      <c r="E403" s="13" t="s">
        <v>8</v>
      </c>
      <c r="F403" s="10">
        <v>250</v>
      </c>
      <c r="G403" s="14">
        <v>12</v>
      </c>
      <c r="H403" s="10">
        <f t="shared" si="14"/>
        <v>37.5</v>
      </c>
      <c r="I403" s="15">
        <f t="shared" si="15"/>
        <v>2550</v>
      </c>
    </row>
    <row r="404" spans="1:9" x14ac:dyDescent="0.25">
      <c r="A404" s="12">
        <v>401</v>
      </c>
      <c r="B404" s="6">
        <v>8</v>
      </c>
      <c r="C404" s="13" t="s">
        <v>6</v>
      </c>
      <c r="D404" s="8" t="s">
        <v>12</v>
      </c>
      <c r="E404" s="13" t="s">
        <v>8</v>
      </c>
      <c r="F404" s="10">
        <v>250</v>
      </c>
      <c r="G404" s="14">
        <v>24</v>
      </c>
      <c r="H404" s="10">
        <f t="shared" si="14"/>
        <v>37.5</v>
      </c>
      <c r="I404" s="15">
        <f t="shared" si="15"/>
        <v>5100</v>
      </c>
    </row>
    <row r="405" spans="1:9" x14ac:dyDescent="0.25">
      <c r="A405" s="12">
        <v>402</v>
      </c>
      <c r="B405" s="6">
        <v>8</v>
      </c>
      <c r="C405" s="13" t="s">
        <v>7</v>
      </c>
      <c r="D405" s="8" t="s">
        <v>12</v>
      </c>
      <c r="E405" s="13" t="s">
        <v>8</v>
      </c>
      <c r="F405" s="10">
        <v>250</v>
      </c>
      <c r="G405" s="14">
        <v>5</v>
      </c>
      <c r="H405" s="10">
        <f t="shared" si="14"/>
        <v>31.25</v>
      </c>
      <c r="I405" s="15">
        <f t="shared" si="15"/>
        <v>1093.75</v>
      </c>
    </row>
    <row r="406" spans="1:9" x14ac:dyDescent="0.25">
      <c r="A406" s="12">
        <v>403</v>
      </c>
      <c r="B406" s="6">
        <v>8</v>
      </c>
      <c r="C406" s="13" t="s">
        <v>5</v>
      </c>
      <c r="D406" s="8" t="s">
        <v>10</v>
      </c>
      <c r="E406" s="13" t="s">
        <v>8</v>
      </c>
      <c r="F406" s="10">
        <v>250</v>
      </c>
      <c r="G406" s="14">
        <v>3</v>
      </c>
      <c r="H406" s="10">
        <f t="shared" si="14"/>
        <v>31.25</v>
      </c>
      <c r="I406" s="15">
        <f t="shared" si="15"/>
        <v>656.25</v>
      </c>
    </row>
    <row r="407" spans="1:9" x14ac:dyDescent="0.25">
      <c r="A407" s="12">
        <v>404</v>
      </c>
      <c r="B407" s="6">
        <v>8</v>
      </c>
      <c r="C407" s="13" t="s">
        <v>6</v>
      </c>
      <c r="D407" s="8" t="s">
        <v>11</v>
      </c>
      <c r="E407" s="13" t="s">
        <v>8</v>
      </c>
      <c r="F407" s="10">
        <v>250</v>
      </c>
      <c r="G407" s="14">
        <v>6</v>
      </c>
      <c r="H407" s="10">
        <f t="shared" si="14"/>
        <v>31.25</v>
      </c>
      <c r="I407" s="15">
        <f t="shared" si="15"/>
        <v>1312.5</v>
      </c>
    </row>
    <row r="408" spans="1:9" x14ac:dyDescent="0.25">
      <c r="A408" s="12">
        <v>405</v>
      </c>
      <c r="B408" s="6">
        <v>8</v>
      </c>
      <c r="C408" s="13" t="s">
        <v>7</v>
      </c>
      <c r="D408" s="8" t="s">
        <v>12</v>
      </c>
      <c r="E408" s="13" t="s">
        <v>8</v>
      </c>
      <c r="F408" s="10">
        <v>250</v>
      </c>
      <c r="G408" s="14">
        <v>7</v>
      </c>
      <c r="H408" s="10">
        <f t="shared" si="14"/>
        <v>31.25</v>
      </c>
      <c r="I408" s="15">
        <f t="shared" si="15"/>
        <v>1531.25</v>
      </c>
    </row>
    <row r="409" spans="1:9" x14ac:dyDescent="0.25">
      <c r="A409" s="12">
        <v>406</v>
      </c>
      <c r="B409" s="6">
        <v>8</v>
      </c>
      <c r="C409" s="13" t="s">
        <v>5</v>
      </c>
      <c r="D409" s="8" t="s">
        <v>10</v>
      </c>
      <c r="E409" s="13" t="s">
        <v>8</v>
      </c>
      <c r="F409" s="10">
        <v>250</v>
      </c>
      <c r="G409" s="14">
        <v>3</v>
      </c>
      <c r="H409" s="10">
        <f t="shared" si="14"/>
        <v>31.25</v>
      </c>
      <c r="I409" s="15">
        <f t="shared" si="15"/>
        <v>656.25</v>
      </c>
    </row>
    <row r="410" spans="1:9" x14ac:dyDescent="0.25">
      <c r="A410" s="12">
        <v>407</v>
      </c>
      <c r="B410" s="6">
        <v>8</v>
      </c>
      <c r="C410" s="13" t="s">
        <v>6</v>
      </c>
      <c r="D410" s="8" t="s">
        <v>11</v>
      </c>
      <c r="E410" s="13" t="s">
        <v>8</v>
      </c>
      <c r="F410" s="10">
        <v>250</v>
      </c>
      <c r="G410" s="14">
        <v>6</v>
      </c>
      <c r="H410" s="10">
        <f t="shared" si="14"/>
        <v>31.25</v>
      </c>
      <c r="I410" s="15">
        <f t="shared" si="15"/>
        <v>1312.5</v>
      </c>
    </row>
    <row r="411" spans="1:9" x14ac:dyDescent="0.25">
      <c r="A411" s="12">
        <v>408</v>
      </c>
      <c r="B411" s="6">
        <v>8</v>
      </c>
      <c r="C411" s="13" t="s">
        <v>7</v>
      </c>
      <c r="D411" s="8" t="s">
        <v>12</v>
      </c>
      <c r="E411" s="13" t="s">
        <v>8</v>
      </c>
      <c r="F411" s="10">
        <v>250</v>
      </c>
      <c r="G411" s="14">
        <v>7</v>
      </c>
      <c r="H411" s="10">
        <f t="shared" si="14"/>
        <v>31.25</v>
      </c>
      <c r="I411" s="15">
        <f t="shared" si="15"/>
        <v>1531.25</v>
      </c>
    </row>
    <row r="412" spans="1:9" x14ac:dyDescent="0.25">
      <c r="A412" s="12">
        <v>409</v>
      </c>
      <c r="B412" s="6">
        <v>8</v>
      </c>
      <c r="C412" s="13" t="s">
        <v>5</v>
      </c>
      <c r="D412" s="8" t="s">
        <v>10</v>
      </c>
      <c r="E412" s="13" t="s">
        <v>8</v>
      </c>
      <c r="F412" s="10">
        <v>250</v>
      </c>
      <c r="G412" s="14">
        <v>6</v>
      </c>
      <c r="H412" s="10">
        <f t="shared" si="14"/>
        <v>31.25</v>
      </c>
      <c r="I412" s="15">
        <f t="shared" si="15"/>
        <v>1312.5</v>
      </c>
    </row>
    <row r="413" spans="1:9" x14ac:dyDescent="0.25">
      <c r="A413" s="12">
        <v>410</v>
      </c>
      <c r="B413" s="6">
        <v>8</v>
      </c>
      <c r="C413" s="13" t="s">
        <v>6</v>
      </c>
      <c r="D413" s="8" t="s">
        <v>11</v>
      </c>
      <c r="E413" s="13" t="s">
        <v>8</v>
      </c>
      <c r="F413" s="10">
        <v>250</v>
      </c>
      <c r="G413" s="14">
        <v>3</v>
      </c>
      <c r="H413" s="10">
        <f t="shared" si="14"/>
        <v>31.25</v>
      </c>
      <c r="I413" s="15">
        <f t="shared" si="15"/>
        <v>656.25</v>
      </c>
    </row>
    <row r="414" spans="1:9" x14ac:dyDescent="0.25">
      <c r="A414" s="12">
        <v>411</v>
      </c>
      <c r="B414" s="6">
        <v>8</v>
      </c>
      <c r="C414" s="13" t="s">
        <v>7</v>
      </c>
      <c r="D414" s="8" t="s">
        <v>12</v>
      </c>
      <c r="E414" s="13" t="s">
        <v>8</v>
      </c>
      <c r="F414" s="10">
        <v>250</v>
      </c>
      <c r="G414" s="14">
        <v>23</v>
      </c>
      <c r="H414" s="10">
        <f t="shared" si="14"/>
        <v>37.5</v>
      </c>
      <c r="I414" s="15">
        <f t="shared" si="15"/>
        <v>4887.5</v>
      </c>
    </row>
    <row r="415" spans="1:9" x14ac:dyDescent="0.25">
      <c r="A415" s="12">
        <v>412</v>
      </c>
      <c r="B415" s="6">
        <v>8</v>
      </c>
      <c r="C415" s="13" t="s">
        <v>5</v>
      </c>
      <c r="D415" s="8" t="s">
        <v>10</v>
      </c>
      <c r="E415" s="13" t="s">
        <v>8</v>
      </c>
      <c r="F415" s="10">
        <v>250</v>
      </c>
      <c r="G415" s="14">
        <v>32</v>
      </c>
      <c r="H415" s="10">
        <f t="shared" si="14"/>
        <v>37.5</v>
      </c>
      <c r="I415" s="15">
        <f t="shared" si="15"/>
        <v>6800</v>
      </c>
    </row>
    <row r="416" spans="1:9" x14ac:dyDescent="0.25">
      <c r="A416" s="12">
        <v>413</v>
      </c>
      <c r="B416" s="6">
        <v>8</v>
      </c>
      <c r="C416" s="13" t="s">
        <v>6</v>
      </c>
      <c r="D416" s="8" t="s">
        <v>11</v>
      </c>
      <c r="E416" s="13" t="s">
        <v>8</v>
      </c>
      <c r="F416" s="10">
        <v>250</v>
      </c>
      <c r="G416" s="14">
        <v>33</v>
      </c>
      <c r="H416" s="10">
        <f t="shared" si="14"/>
        <v>37.5</v>
      </c>
      <c r="I416" s="15">
        <f t="shared" si="15"/>
        <v>7012.5</v>
      </c>
    </row>
    <row r="417" spans="1:9" x14ac:dyDescent="0.25">
      <c r="A417" s="12">
        <v>414</v>
      </c>
      <c r="B417" s="6">
        <v>8</v>
      </c>
      <c r="C417" s="13" t="s">
        <v>7</v>
      </c>
      <c r="D417" s="8" t="s">
        <v>12</v>
      </c>
      <c r="E417" s="13" t="s">
        <v>8</v>
      </c>
      <c r="F417" s="10">
        <v>250</v>
      </c>
      <c r="G417" s="14">
        <v>3</v>
      </c>
      <c r="H417" s="10">
        <f t="shared" si="14"/>
        <v>31.25</v>
      </c>
      <c r="I417" s="15">
        <f t="shared" si="15"/>
        <v>656.25</v>
      </c>
    </row>
    <row r="418" spans="1:9" x14ac:dyDescent="0.25">
      <c r="A418" s="12">
        <v>415</v>
      </c>
      <c r="B418" s="6">
        <v>8</v>
      </c>
      <c r="C418" s="13" t="s">
        <v>5</v>
      </c>
      <c r="D418" s="8" t="s">
        <v>10</v>
      </c>
      <c r="E418" s="13" t="s">
        <v>8</v>
      </c>
      <c r="F418" s="10">
        <v>250</v>
      </c>
      <c r="G418" s="14">
        <v>63</v>
      </c>
      <c r="H418" s="10">
        <f t="shared" si="14"/>
        <v>37.5</v>
      </c>
      <c r="I418" s="15">
        <f t="shared" si="15"/>
        <v>13387.5</v>
      </c>
    </row>
    <row r="419" spans="1:9" x14ac:dyDescent="0.25">
      <c r="A419" s="12">
        <v>416</v>
      </c>
      <c r="B419" s="6">
        <v>8</v>
      </c>
      <c r="C419" s="13" t="s">
        <v>6</v>
      </c>
      <c r="D419" s="8" t="s">
        <v>11</v>
      </c>
      <c r="E419" s="13" t="s">
        <v>8</v>
      </c>
      <c r="F419" s="10">
        <v>250</v>
      </c>
      <c r="G419" s="14">
        <v>3</v>
      </c>
      <c r="H419" s="10">
        <f t="shared" si="14"/>
        <v>31.25</v>
      </c>
      <c r="I419" s="15">
        <f t="shared" si="15"/>
        <v>656.25</v>
      </c>
    </row>
    <row r="420" spans="1:9" x14ac:dyDescent="0.25">
      <c r="A420" s="12">
        <v>417</v>
      </c>
      <c r="B420" s="6">
        <v>8</v>
      </c>
      <c r="C420" s="13" t="s">
        <v>7</v>
      </c>
      <c r="D420" s="8" t="s">
        <v>10</v>
      </c>
      <c r="E420" s="13" t="s">
        <v>8</v>
      </c>
      <c r="F420" s="10">
        <v>250</v>
      </c>
      <c r="G420" s="14">
        <v>23</v>
      </c>
      <c r="H420" s="10">
        <f t="shared" si="14"/>
        <v>37.5</v>
      </c>
      <c r="I420" s="15">
        <f t="shared" si="15"/>
        <v>4887.5</v>
      </c>
    </row>
    <row r="421" spans="1:9" x14ac:dyDescent="0.25">
      <c r="A421" s="12">
        <v>418</v>
      </c>
      <c r="B421" s="6">
        <v>8</v>
      </c>
      <c r="C421" s="13" t="s">
        <v>5</v>
      </c>
      <c r="D421" s="8" t="s">
        <v>11</v>
      </c>
      <c r="E421" s="13" t="s">
        <v>8</v>
      </c>
      <c r="F421" s="10">
        <v>250</v>
      </c>
      <c r="G421" s="14">
        <v>65</v>
      </c>
      <c r="H421" s="10">
        <f t="shared" si="14"/>
        <v>37.5</v>
      </c>
      <c r="I421" s="15">
        <f t="shared" si="15"/>
        <v>13812.5</v>
      </c>
    </row>
    <row r="422" spans="1:9" x14ac:dyDescent="0.25">
      <c r="A422" s="12">
        <v>419</v>
      </c>
      <c r="B422" s="6">
        <v>8</v>
      </c>
      <c r="C422" s="13" t="s">
        <v>6</v>
      </c>
      <c r="D422" s="8" t="s">
        <v>12</v>
      </c>
      <c r="E422" s="13" t="s">
        <v>8</v>
      </c>
      <c r="F422" s="10">
        <v>250</v>
      </c>
      <c r="G422" s="14">
        <v>3</v>
      </c>
      <c r="H422" s="10">
        <f t="shared" si="14"/>
        <v>31.25</v>
      </c>
      <c r="I422" s="15">
        <f t="shared" si="15"/>
        <v>656.25</v>
      </c>
    </row>
    <row r="423" spans="1:9" x14ac:dyDescent="0.25">
      <c r="A423" s="12">
        <v>420</v>
      </c>
      <c r="B423" s="6">
        <v>8</v>
      </c>
      <c r="C423" s="13" t="s">
        <v>7</v>
      </c>
      <c r="D423" s="8" t="s">
        <v>10</v>
      </c>
      <c r="E423" s="13" t="s">
        <v>8</v>
      </c>
      <c r="F423" s="10">
        <v>250</v>
      </c>
      <c r="G423" s="14">
        <v>2</v>
      </c>
      <c r="H423" s="10">
        <f t="shared" si="14"/>
        <v>25</v>
      </c>
      <c r="I423" s="15">
        <f t="shared" si="15"/>
        <v>450</v>
      </c>
    </row>
    <row r="424" spans="1:9" x14ac:dyDescent="0.25">
      <c r="A424" s="12">
        <v>421</v>
      </c>
      <c r="B424" s="6">
        <v>8</v>
      </c>
      <c r="C424" s="13" t="s">
        <v>5</v>
      </c>
      <c r="D424" s="8" t="s">
        <v>11</v>
      </c>
      <c r="E424" s="13" t="s">
        <v>8</v>
      </c>
      <c r="F424" s="10">
        <v>250</v>
      </c>
      <c r="G424" s="14">
        <v>3</v>
      </c>
      <c r="H424" s="10">
        <f t="shared" si="14"/>
        <v>31.25</v>
      </c>
      <c r="I424" s="15">
        <f t="shared" si="15"/>
        <v>656.25</v>
      </c>
    </row>
    <row r="425" spans="1:9" x14ac:dyDescent="0.25">
      <c r="A425" s="12">
        <v>422</v>
      </c>
      <c r="B425" s="6">
        <v>9</v>
      </c>
      <c r="C425" s="13" t="s">
        <v>6</v>
      </c>
      <c r="D425" s="8" t="s">
        <v>11</v>
      </c>
      <c r="E425" s="13" t="s">
        <v>8</v>
      </c>
      <c r="F425" s="10">
        <v>250</v>
      </c>
      <c r="G425" s="14">
        <v>35</v>
      </c>
      <c r="H425" s="10">
        <f t="shared" si="14"/>
        <v>37.5</v>
      </c>
      <c r="I425" s="15">
        <f t="shared" si="15"/>
        <v>7437.5</v>
      </c>
    </row>
    <row r="426" spans="1:9" x14ac:dyDescent="0.25">
      <c r="A426" s="12">
        <v>423</v>
      </c>
      <c r="B426" s="6">
        <v>9</v>
      </c>
      <c r="C426" s="13" t="s">
        <v>7</v>
      </c>
      <c r="D426" s="8" t="s">
        <v>12</v>
      </c>
      <c r="E426" s="13" t="s">
        <v>8</v>
      </c>
      <c r="F426" s="10">
        <v>250</v>
      </c>
      <c r="G426" s="14">
        <v>19</v>
      </c>
      <c r="H426" s="10">
        <f t="shared" si="14"/>
        <v>37.5</v>
      </c>
      <c r="I426" s="15">
        <f t="shared" si="15"/>
        <v>4037.5</v>
      </c>
    </row>
    <row r="427" spans="1:9" x14ac:dyDescent="0.25">
      <c r="A427" s="12">
        <v>424</v>
      </c>
      <c r="B427" s="6">
        <v>9</v>
      </c>
      <c r="C427" s="13" t="s">
        <v>5</v>
      </c>
      <c r="D427" s="8" t="s">
        <v>10</v>
      </c>
      <c r="E427" s="13" t="s">
        <v>8</v>
      </c>
      <c r="F427" s="10">
        <v>250</v>
      </c>
      <c r="G427" s="14">
        <v>25</v>
      </c>
      <c r="H427" s="10">
        <f t="shared" si="14"/>
        <v>37.5</v>
      </c>
      <c r="I427" s="15">
        <f t="shared" si="15"/>
        <v>5312.5</v>
      </c>
    </row>
    <row r="428" spans="1:9" x14ac:dyDescent="0.25">
      <c r="A428" s="12">
        <v>425</v>
      </c>
      <c r="B428" s="6">
        <v>9</v>
      </c>
      <c r="C428" s="13" t="s">
        <v>6</v>
      </c>
      <c r="D428" s="8" t="s">
        <v>11</v>
      </c>
      <c r="E428" s="13" t="s">
        <v>8</v>
      </c>
      <c r="F428" s="10">
        <v>250</v>
      </c>
      <c r="G428" s="14">
        <v>23</v>
      </c>
      <c r="H428" s="10">
        <f t="shared" si="14"/>
        <v>37.5</v>
      </c>
      <c r="I428" s="15">
        <f t="shared" si="15"/>
        <v>4887.5</v>
      </c>
    </row>
    <row r="429" spans="1:9" x14ac:dyDescent="0.25">
      <c r="A429" s="12">
        <v>426</v>
      </c>
      <c r="B429" s="6">
        <v>9</v>
      </c>
      <c r="C429" s="13" t="s">
        <v>7</v>
      </c>
      <c r="D429" s="8" t="s">
        <v>12</v>
      </c>
      <c r="E429" s="13" t="s">
        <v>8</v>
      </c>
      <c r="F429" s="10">
        <v>250</v>
      </c>
      <c r="G429" s="14">
        <v>8</v>
      </c>
      <c r="H429" s="10">
        <f t="shared" si="14"/>
        <v>37.5</v>
      </c>
      <c r="I429" s="15">
        <f t="shared" si="15"/>
        <v>1700</v>
      </c>
    </row>
    <row r="430" spans="1:9" x14ac:dyDescent="0.25">
      <c r="A430" s="12">
        <v>427</v>
      </c>
      <c r="B430" s="6">
        <v>9</v>
      </c>
      <c r="C430" s="13" t="s">
        <v>5</v>
      </c>
      <c r="D430" s="8" t="s">
        <v>12</v>
      </c>
      <c r="E430" s="13" t="s">
        <v>8</v>
      </c>
      <c r="F430" s="10">
        <v>250</v>
      </c>
      <c r="G430" s="14">
        <v>52</v>
      </c>
      <c r="H430" s="10">
        <f t="shared" si="14"/>
        <v>37.5</v>
      </c>
      <c r="I430" s="15">
        <f t="shared" si="15"/>
        <v>11050</v>
      </c>
    </row>
    <row r="431" spans="1:9" x14ac:dyDescent="0.25">
      <c r="A431" s="12">
        <v>428</v>
      </c>
      <c r="B431" s="6">
        <v>9</v>
      </c>
      <c r="C431" s="13" t="s">
        <v>6</v>
      </c>
      <c r="D431" s="8" t="s">
        <v>10</v>
      </c>
      <c r="E431" s="13" t="s">
        <v>8</v>
      </c>
      <c r="F431" s="10">
        <v>250</v>
      </c>
      <c r="G431" s="14">
        <v>2</v>
      </c>
      <c r="H431" s="10">
        <f t="shared" si="14"/>
        <v>25</v>
      </c>
      <c r="I431" s="15">
        <f t="shared" si="15"/>
        <v>450</v>
      </c>
    </row>
    <row r="432" spans="1:9" x14ac:dyDescent="0.25">
      <c r="A432" s="12">
        <v>429</v>
      </c>
      <c r="B432" s="6">
        <v>9</v>
      </c>
      <c r="C432" s="13" t="s">
        <v>7</v>
      </c>
      <c r="D432" s="8" t="s">
        <v>11</v>
      </c>
      <c r="E432" s="13" t="s">
        <v>8</v>
      </c>
      <c r="F432" s="10">
        <v>250</v>
      </c>
      <c r="G432" s="14">
        <v>4</v>
      </c>
      <c r="H432" s="10">
        <f t="shared" si="14"/>
        <v>31.25</v>
      </c>
      <c r="I432" s="15">
        <f t="shared" si="15"/>
        <v>875</v>
      </c>
    </row>
    <row r="433" spans="1:9" x14ac:dyDescent="0.25">
      <c r="A433" s="12">
        <v>430</v>
      </c>
      <c r="B433" s="6">
        <v>9</v>
      </c>
      <c r="C433" s="13" t="s">
        <v>5</v>
      </c>
      <c r="D433" s="8" t="s">
        <v>12</v>
      </c>
      <c r="E433" s="13" t="s">
        <v>8</v>
      </c>
      <c r="F433" s="10">
        <v>250</v>
      </c>
      <c r="G433" s="14">
        <v>7</v>
      </c>
      <c r="H433" s="10">
        <f t="shared" si="14"/>
        <v>31.25</v>
      </c>
      <c r="I433" s="15">
        <f t="shared" si="15"/>
        <v>1531.25</v>
      </c>
    </row>
    <row r="434" spans="1:9" x14ac:dyDescent="0.25">
      <c r="A434" s="12">
        <v>431</v>
      </c>
      <c r="B434" s="6">
        <v>9</v>
      </c>
      <c r="C434" s="13" t="s">
        <v>6</v>
      </c>
      <c r="D434" s="8" t="s">
        <v>11</v>
      </c>
      <c r="E434" s="13" t="s">
        <v>8</v>
      </c>
      <c r="F434" s="10">
        <v>250</v>
      </c>
      <c r="G434" s="14">
        <v>8</v>
      </c>
      <c r="H434" s="10">
        <f t="shared" si="14"/>
        <v>37.5</v>
      </c>
      <c r="I434" s="15">
        <f t="shared" si="15"/>
        <v>1700</v>
      </c>
    </row>
    <row r="435" spans="1:9" x14ac:dyDescent="0.25">
      <c r="A435" s="12">
        <v>432</v>
      </c>
      <c r="B435" s="6">
        <v>9</v>
      </c>
      <c r="C435" s="13" t="s">
        <v>7</v>
      </c>
      <c r="D435" s="8" t="s">
        <v>12</v>
      </c>
      <c r="E435" s="13" t="s">
        <v>8</v>
      </c>
      <c r="F435" s="10">
        <v>250</v>
      </c>
      <c r="G435" s="14">
        <v>4</v>
      </c>
      <c r="H435" s="10">
        <f t="shared" si="14"/>
        <v>31.25</v>
      </c>
      <c r="I435" s="15">
        <f t="shared" si="15"/>
        <v>875</v>
      </c>
    </row>
    <row r="436" spans="1:9" x14ac:dyDescent="0.25">
      <c r="A436" s="12">
        <v>433</v>
      </c>
      <c r="B436" s="6">
        <v>9</v>
      </c>
      <c r="C436" s="13" t="s">
        <v>5</v>
      </c>
      <c r="D436" s="8" t="s">
        <v>10</v>
      </c>
      <c r="E436" s="13" t="s">
        <v>8</v>
      </c>
      <c r="F436" s="10">
        <v>250</v>
      </c>
      <c r="G436" s="14">
        <v>32</v>
      </c>
      <c r="H436" s="10">
        <f t="shared" si="14"/>
        <v>37.5</v>
      </c>
      <c r="I436" s="15">
        <f t="shared" si="15"/>
        <v>6800</v>
      </c>
    </row>
    <row r="437" spans="1:9" x14ac:dyDescent="0.25">
      <c r="A437" s="12">
        <v>434</v>
      </c>
      <c r="B437" s="6">
        <v>9</v>
      </c>
      <c r="C437" s="13" t="s">
        <v>6</v>
      </c>
      <c r="D437" s="8" t="s">
        <v>11</v>
      </c>
      <c r="E437" s="13" t="s">
        <v>8</v>
      </c>
      <c r="F437" s="10">
        <v>250</v>
      </c>
      <c r="G437" s="14">
        <v>22</v>
      </c>
      <c r="H437" s="10">
        <f t="shared" si="14"/>
        <v>37.5</v>
      </c>
      <c r="I437" s="15">
        <f t="shared" si="15"/>
        <v>4675</v>
      </c>
    </row>
    <row r="438" spans="1:9" x14ac:dyDescent="0.25">
      <c r="A438" s="12">
        <v>435</v>
      </c>
      <c r="B438" s="6">
        <v>9</v>
      </c>
      <c r="C438" s="13" t="s">
        <v>7</v>
      </c>
      <c r="D438" s="8" t="s">
        <v>12</v>
      </c>
      <c r="E438" s="13" t="s">
        <v>8</v>
      </c>
      <c r="F438" s="10">
        <v>250</v>
      </c>
      <c r="G438" s="14">
        <v>16</v>
      </c>
      <c r="H438" s="10">
        <f t="shared" si="14"/>
        <v>37.5</v>
      </c>
      <c r="I438" s="15">
        <f t="shared" si="15"/>
        <v>3400</v>
      </c>
    </row>
    <row r="439" spans="1:9" x14ac:dyDescent="0.25">
      <c r="A439" s="12">
        <v>436</v>
      </c>
      <c r="B439" s="6">
        <v>9</v>
      </c>
      <c r="C439" s="13" t="s">
        <v>5</v>
      </c>
      <c r="D439" s="8" t="s">
        <v>10</v>
      </c>
      <c r="E439" s="13" t="s">
        <v>8</v>
      </c>
      <c r="F439" s="10">
        <v>250</v>
      </c>
      <c r="G439" s="14">
        <v>16</v>
      </c>
      <c r="H439" s="10">
        <f t="shared" si="14"/>
        <v>37.5</v>
      </c>
      <c r="I439" s="15">
        <f t="shared" si="15"/>
        <v>3400</v>
      </c>
    </row>
    <row r="440" spans="1:9" x14ac:dyDescent="0.25">
      <c r="A440" s="12">
        <v>437</v>
      </c>
      <c r="B440" s="6">
        <v>9</v>
      </c>
      <c r="C440" s="13" t="s">
        <v>6</v>
      </c>
      <c r="D440" s="8" t="s">
        <v>11</v>
      </c>
      <c r="E440" s="13" t="s">
        <v>8</v>
      </c>
      <c r="F440" s="10">
        <v>250</v>
      </c>
      <c r="G440" s="14">
        <v>19</v>
      </c>
      <c r="H440" s="10">
        <f t="shared" si="14"/>
        <v>37.5</v>
      </c>
      <c r="I440" s="15">
        <f t="shared" si="15"/>
        <v>4037.5</v>
      </c>
    </row>
    <row r="441" spans="1:9" x14ac:dyDescent="0.25">
      <c r="A441" s="12">
        <v>438</v>
      </c>
      <c r="B441" s="6">
        <v>9</v>
      </c>
      <c r="C441" s="13" t="s">
        <v>7</v>
      </c>
      <c r="D441" s="8" t="s">
        <v>12</v>
      </c>
      <c r="E441" s="13" t="s">
        <v>8</v>
      </c>
      <c r="F441" s="10">
        <v>250</v>
      </c>
      <c r="G441" s="14">
        <v>24</v>
      </c>
      <c r="H441" s="10">
        <f t="shared" si="14"/>
        <v>37.5</v>
      </c>
      <c r="I441" s="15">
        <f t="shared" si="15"/>
        <v>5100</v>
      </c>
    </row>
    <row r="442" spans="1:9" x14ac:dyDescent="0.25">
      <c r="A442" s="12">
        <v>439</v>
      </c>
      <c r="B442" s="6">
        <v>9</v>
      </c>
      <c r="C442" s="13" t="s">
        <v>5</v>
      </c>
      <c r="D442" s="8" t="s">
        <v>10</v>
      </c>
      <c r="E442" s="13" t="s">
        <v>8</v>
      </c>
      <c r="F442" s="10">
        <v>250</v>
      </c>
      <c r="G442" s="14">
        <v>21</v>
      </c>
      <c r="H442" s="10">
        <f t="shared" si="14"/>
        <v>37.5</v>
      </c>
      <c r="I442" s="15">
        <f t="shared" si="15"/>
        <v>4462.5</v>
      </c>
    </row>
    <row r="443" spans="1:9" x14ac:dyDescent="0.25">
      <c r="A443" s="12">
        <v>440</v>
      </c>
      <c r="B443" s="6">
        <v>9</v>
      </c>
      <c r="C443" s="13" t="s">
        <v>6</v>
      </c>
      <c r="D443" s="8" t="s">
        <v>11</v>
      </c>
      <c r="E443" s="13" t="s">
        <v>8</v>
      </c>
      <c r="F443" s="10">
        <v>250</v>
      </c>
      <c r="G443" s="14">
        <v>22</v>
      </c>
      <c r="H443" s="10">
        <f t="shared" si="14"/>
        <v>37.5</v>
      </c>
      <c r="I443" s="15">
        <f t="shared" si="15"/>
        <v>4675</v>
      </c>
    </row>
    <row r="444" spans="1:9" x14ac:dyDescent="0.25">
      <c r="A444" s="12">
        <v>441</v>
      </c>
      <c r="B444" s="6">
        <v>9</v>
      </c>
      <c r="C444" s="13" t="s">
        <v>7</v>
      </c>
      <c r="D444" s="8" t="s">
        <v>12</v>
      </c>
      <c r="E444" s="13" t="s">
        <v>8</v>
      </c>
      <c r="F444" s="10">
        <v>250</v>
      </c>
      <c r="G444" s="14">
        <v>24</v>
      </c>
      <c r="H444" s="10">
        <f t="shared" si="14"/>
        <v>37.5</v>
      </c>
      <c r="I444" s="15">
        <f t="shared" si="15"/>
        <v>5100</v>
      </c>
    </row>
    <row r="445" spans="1:9" x14ac:dyDescent="0.25">
      <c r="A445" s="12">
        <v>442</v>
      </c>
      <c r="B445" s="6">
        <v>9</v>
      </c>
      <c r="C445" s="13" t="s">
        <v>5</v>
      </c>
      <c r="D445" s="8" t="s">
        <v>10</v>
      </c>
      <c r="E445" s="13" t="s">
        <v>8</v>
      </c>
      <c r="F445" s="10">
        <v>250</v>
      </c>
      <c r="G445" s="14">
        <v>25</v>
      </c>
      <c r="H445" s="10">
        <f t="shared" si="14"/>
        <v>37.5</v>
      </c>
      <c r="I445" s="15">
        <f t="shared" si="15"/>
        <v>5312.5</v>
      </c>
    </row>
    <row r="446" spans="1:9" x14ac:dyDescent="0.25">
      <c r="A446" s="12">
        <v>443</v>
      </c>
      <c r="B446" s="6">
        <v>9</v>
      </c>
      <c r="C446" s="13" t="s">
        <v>6</v>
      </c>
      <c r="D446" s="8" t="s">
        <v>12</v>
      </c>
      <c r="E446" s="13" t="s">
        <v>8</v>
      </c>
      <c r="F446" s="10">
        <v>250</v>
      </c>
      <c r="G446" s="14">
        <v>21</v>
      </c>
      <c r="H446" s="10">
        <f t="shared" si="14"/>
        <v>37.5</v>
      </c>
      <c r="I446" s="15">
        <f t="shared" si="15"/>
        <v>4462.5</v>
      </c>
    </row>
    <row r="447" spans="1:9" x14ac:dyDescent="0.25">
      <c r="A447" s="12">
        <v>444</v>
      </c>
      <c r="B447" s="6">
        <v>9</v>
      </c>
      <c r="C447" s="13" t="s">
        <v>7</v>
      </c>
      <c r="D447" s="8" t="s">
        <v>10</v>
      </c>
      <c r="E447" s="13" t="s">
        <v>8</v>
      </c>
      <c r="F447" s="10">
        <v>250</v>
      </c>
      <c r="G447" s="14">
        <v>51</v>
      </c>
      <c r="H447" s="10">
        <f t="shared" si="14"/>
        <v>37.5</v>
      </c>
      <c r="I447" s="15">
        <f t="shared" si="15"/>
        <v>10837.5</v>
      </c>
    </row>
    <row r="448" spans="1:9" x14ac:dyDescent="0.25">
      <c r="A448" s="12">
        <v>445</v>
      </c>
      <c r="B448" s="6">
        <v>9</v>
      </c>
      <c r="C448" s="13" t="s">
        <v>5</v>
      </c>
      <c r="D448" s="8" t="s">
        <v>11</v>
      </c>
      <c r="E448" s="13" t="s">
        <v>8</v>
      </c>
      <c r="F448" s="10">
        <v>250</v>
      </c>
      <c r="G448" s="14">
        <v>11</v>
      </c>
      <c r="H448" s="10">
        <f t="shared" si="14"/>
        <v>37.5</v>
      </c>
      <c r="I448" s="15">
        <f t="shared" si="15"/>
        <v>2337.5</v>
      </c>
    </row>
    <row r="449" spans="1:9" x14ac:dyDescent="0.25">
      <c r="A449" s="12">
        <v>446</v>
      </c>
      <c r="B449" s="6">
        <v>9</v>
      </c>
      <c r="C449" s="13" t="s">
        <v>6</v>
      </c>
      <c r="D449" s="8" t="s">
        <v>12</v>
      </c>
      <c r="E449" s="13" t="s">
        <v>8</v>
      </c>
      <c r="F449" s="10">
        <v>250</v>
      </c>
      <c r="G449" s="14">
        <v>24</v>
      </c>
      <c r="H449" s="10">
        <f t="shared" si="14"/>
        <v>37.5</v>
      </c>
      <c r="I449" s="15">
        <f t="shared" si="15"/>
        <v>5100</v>
      </c>
    </row>
    <row r="450" spans="1:9" x14ac:dyDescent="0.25">
      <c r="A450" s="12">
        <v>447</v>
      </c>
      <c r="B450" s="6">
        <v>9</v>
      </c>
      <c r="C450" s="13" t="s">
        <v>7</v>
      </c>
      <c r="D450" s="8" t="s">
        <v>10</v>
      </c>
      <c r="E450" s="13" t="s">
        <v>8</v>
      </c>
      <c r="F450" s="10">
        <v>250</v>
      </c>
      <c r="G450" s="14">
        <v>21</v>
      </c>
      <c r="H450" s="10">
        <f t="shared" si="14"/>
        <v>37.5</v>
      </c>
      <c r="I450" s="15">
        <f t="shared" si="15"/>
        <v>4462.5</v>
      </c>
    </row>
    <row r="451" spans="1:9" x14ac:dyDescent="0.25">
      <c r="A451" s="12">
        <v>448</v>
      </c>
      <c r="B451" s="6">
        <v>10</v>
      </c>
      <c r="C451" s="13" t="s">
        <v>5</v>
      </c>
      <c r="D451" s="8" t="s">
        <v>12</v>
      </c>
      <c r="E451" s="13" t="s">
        <v>8</v>
      </c>
      <c r="F451" s="10">
        <v>250</v>
      </c>
      <c r="G451" s="14">
        <v>23</v>
      </c>
      <c r="H451" s="10">
        <f t="shared" si="14"/>
        <v>37.5</v>
      </c>
      <c r="I451" s="15">
        <f t="shared" si="15"/>
        <v>4887.5</v>
      </c>
    </row>
    <row r="452" spans="1:9" x14ac:dyDescent="0.25">
      <c r="A452" s="12">
        <v>449</v>
      </c>
      <c r="B452" s="6">
        <v>10</v>
      </c>
      <c r="C452" s="13" t="s">
        <v>6</v>
      </c>
      <c r="D452" s="8" t="s">
        <v>10</v>
      </c>
      <c r="E452" s="13" t="s">
        <v>8</v>
      </c>
      <c r="F452" s="10">
        <v>250</v>
      </c>
      <c r="G452" s="14">
        <v>24</v>
      </c>
      <c r="H452" s="10">
        <f t="shared" si="14"/>
        <v>37.5</v>
      </c>
      <c r="I452" s="15">
        <f t="shared" si="15"/>
        <v>5100</v>
      </c>
    </row>
    <row r="453" spans="1:9" x14ac:dyDescent="0.25">
      <c r="A453" s="12">
        <v>450</v>
      </c>
      <c r="B453" s="6">
        <v>10</v>
      </c>
      <c r="C453" s="13" t="s">
        <v>7</v>
      </c>
      <c r="D453" s="8" t="s">
        <v>11</v>
      </c>
      <c r="E453" s="13" t="s">
        <v>8</v>
      </c>
      <c r="F453" s="10">
        <v>250</v>
      </c>
      <c r="G453" s="14">
        <v>12</v>
      </c>
      <c r="H453" s="10">
        <f t="shared" si="14"/>
        <v>37.5</v>
      </c>
      <c r="I453" s="15">
        <f t="shared" si="15"/>
        <v>2550</v>
      </c>
    </row>
    <row r="454" spans="1:9" x14ac:dyDescent="0.25">
      <c r="A454" s="12">
        <v>451</v>
      </c>
      <c r="B454" s="6">
        <v>10</v>
      </c>
      <c r="C454" s="13" t="s">
        <v>5</v>
      </c>
      <c r="D454" s="8" t="s">
        <v>12</v>
      </c>
      <c r="E454" s="13" t="s">
        <v>8</v>
      </c>
      <c r="F454" s="10">
        <v>250</v>
      </c>
      <c r="G454" s="14">
        <v>24</v>
      </c>
      <c r="H454" s="10">
        <f t="shared" si="14"/>
        <v>37.5</v>
      </c>
      <c r="I454" s="15">
        <f t="shared" si="15"/>
        <v>5100</v>
      </c>
    </row>
    <row r="455" spans="1:9" x14ac:dyDescent="0.25">
      <c r="A455" s="12">
        <v>452</v>
      </c>
      <c r="B455" s="6">
        <v>10</v>
      </c>
      <c r="C455" s="13" t="s">
        <v>6</v>
      </c>
      <c r="D455" s="8" t="s">
        <v>10</v>
      </c>
      <c r="E455" s="13" t="s">
        <v>8</v>
      </c>
      <c r="F455" s="10">
        <v>250</v>
      </c>
      <c r="G455" s="14">
        <v>5</v>
      </c>
      <c r="H455" s="10">
        <f t="shared" si="14"/>
        <v>31.25</v>
      </c>
      <c r="I455" s="15">
        <f t="shared" si="15"/>
        <v>1093.75</v>
      </c>
    </row>
    <row r="456" spans="1:9" x14ac:dyDescent="0.25">
      <c r="A456" s="12">
        <v>453</v>
      </c>
      <c r="B456" s="6">
        <v>10</v>
      </c>
      <c r="C456" s="13" t="s">
        <v>7</v>
      </c>
      <c r="D456" s="8" t="s">
        <v>11</v>
      </c>
      <c r="E456" s="13" t="s">
        <v>8</v>
      </c>
      <c r="F456" s="10">
        <v>250</v>
      </c>
      <c r="G456" s="14">
        <v>3</v>
      </c>
      <c r="H456" s="10">
        <f t="shared" ref="H456:H510" si="16">IF(G456&lt;3,F456*0.1,IF(G456&lt;8,F456*0.125,F456*0.15))</f>
        <v>31.25</v>
      </c>
      <c r="I456" s="15">
        <f t="shared" ref="I456:I510" si="17">(F456-H456)*G456</f>
        <v>656.25</v>
      </c>
    </row>
    <row r="457" spans="1:9" x14ac:dyDescent="0.25">
      <c r="A457" s="12">
        <v>454</v>
      </c>
      <c r="B457" s="6">
        <v>10</v>
      </c>
      <c r="C457" s="13" t="s">
        <v>5</v>
      </c>
      <c r="D457" s="8" t="s">
        <v>11</v>
      </c>
      <c r="E457" s="13" t="s">
        <v>8</v>
      </c>
      <c r="F457" s="10">
        <v>250</v>
      </c>
      <c r="G457" s="14">
        <v>6</v>
      </c>
      <c r="H457" s="10">
        <f t="shared" si="16"/>
        <v>31.25</v>
      </c>
      <c r="I457" s="15">
        <f t="shared" si="17"/>
        <v>1312.5</v>
      </c>
    </row>
    <row r="458" spans="1:9" x14ac:dyDescent="0.25">
      <c r="A458" s="12">
        <v>455</v>
      </c>
      <c r="B458" s="6">
        <v>10</v>
      </c>
      <c r="C458" s="13" t="s">
        <v>6</v>
      </c>
      <c r="D458" s="8" t="s">
        <v>11</v>
      </c>
      <c r="E458" s="13" t="s">
        <v>8</v>
      </c>
      <c r="F458" s="10">
        <v>250</v>
      </c>
      <c r="G458" s="14">
        <v>7</v>
      </c>
      <c r="H458" s="10">
        <f t="shared" si="16"/>
        <v>31.25</v>
      </c>
      <c r="I458" s="15">
        <f t="shared" si="17"/>
        <v>1531.25</v>
      </c>
    </row>
    <row r="459" spans="1:9" x14ac:dyDescent="0.25">
      <c r="A459" s="12">
        <v>456</v>
      </c>
      <c r="B459" s="6">
        <v>10</v>
      </c>
      <c r="C459" s="13" t="s">
        <v>7</v>
      </c>
      <c r="D459" s="8" t="s">
        <v>12</v>
      </c>
      <c r="E459" s="13" t="s">
        <v>8</v>
      </c>
      <c r="F459" s="10">
        <v>250</v>
      </c>
      <c r="G459" s="14">
        <v>3</v>
      </c>
      <c r="H459" s="10">
        <f t="shared" si="16"/>
        <v>31.25</v>
      </c>
      <c r="I459" s="15">
        <f t="shared" si="17"/>
        <v>656.25</v>
      </c>
    </row>
    <row r="460" spans="1:9" x14ac:dyDescent="0.25">
      <c r="A460" s="12">
        <v>457</v>
      </c>
      <c r="B460" s="6">
        <v>11</v>
      </c>
      <c r="C460" s="13" t="s">
        <v>5</v>
      </c>
      <c r="D460" s="8" t="s">
        <v>10</v>
      </c>
      <c r="E460" s="13" t="s">
        <v>8</v>
      </c>
      <c r="F460" s="10">
        <v>250</v>
      </c>
      <c r="G460" s="14">
        <v>6</v>
      </c>
      <c r="H460" s="10">
        <f t="shared" si="16"/>
        <v>31.25</v>
      </c>
      <c r="I460" s="15">
        <f t="shared" si="17"/>
        <v>1312.5</v>
      </c>
    </row>
    <row r="461" spans="1:9" x14ac:dyDescent="0.25">
      <c r="A461" s="12">
        <v>458</v>
      </c>
      <c r="B461" s="6">
        <v>11</v>
      </c>
      <c r="C461" s="13" t="s">
        <v>6</v>
      </c>
      <c r="D461" s="8" t="s">
        <v>11</v>
      </c>
      <c r="E461" s="13" t="s">
        <v>8</v>
      </c>
      <c r="F461" s="10">
        <v>250</v>
      </c>
      <c r="G461" s="14">
        <v>7</v>
      </c>
      <c r="H461" s="10">
        <f t="shared" si="16"/>
        <v>31.25</v>
      </c>
      <c r="I461" s="15">
        <f t="shared" si="17"/>
        <v>1531.25</v>
      </c>
    </row>
    <row r="462" spans="1:9" x14ac:dyDescent="0.25">
      <c r="A462" s="12">
        <v>459</v>
      </c>
      <c r="B462" s="6">
        <v>11</v>
      </c>
      <c r="C462" s="13" t="s">
        <v>7</v>
      </c>
      <c r="D462" s="8" t="s">
        <v>12</v>
      </c>
      <c r="E462" s="13" t="s">
        <v>8</v>
      </c>
      <c r="F462" s="10">
        <v>250</v>
      </c>
      <c r="G462" s="14">
        <v>6</v>
      </c>
      <c r="H462" s="10">
        <f t="shared" si="16"/>
        <v>31.25</v>
      </c>
      <c r="I462" s="15">
        <f t="shared" si="17"/>
        <v>1312.5</v>
      </c>
    </row>
    <row r="463" spans="1:9" x14ac:dyDescent="0.25">
      <c r="A463" s="12">
        <v>460</v>
      </c>
      <c r="B463" s="6">
        <v>11</v>
      </c>
      <c r="C463" s="13" t="s">
        <v>5</v>
      </c>
      <c r="D463" s="8" t="s">
        <v>12</v>
      </c>
      <c r="E463" s="13" t="s">
        <v>8</v>
      </c>
      <c r="F463" s="10">
        <v>250</v>
      </c>
      <c r="G463" s="14">
        <v>3</v>
      </c>
      <c r="H463" s="10">
        <f t="shared" si="16"/>
        <v>31.25</v>
      </c>
      <c r="I463" s="15">
        <f t="shared" si="17"/>
        <v>656.25</v>
      </c>
    </row>
    <row r="464" spans="1:9" x14ac:dyDescent="0.25">
      <c r="A464" s="12">
        <v>461</v>
      </c>
      <c r="B464" s="6">
        <v>11</v>
      </c>
      <c r="C464" s="13" t="s">
        <v>6</v>
      </c>
      <c r="D464" s="8" t="s">
        <v>10</v>
      </c>
      <c r="E464" s="13" t="s">
        <v>8</v>
      </c>
      <c r="F464" s="10">
        <v>250</v>
      </c>
      <c r="G464" s="14">
        <v>23</v>
      </c>
      <c r="H464" s="10">
        <f t="shared" si="16"/>
        <v>37.5</v>
      </c>
      <c r="I464" s="15">
        <f t="shared" si="17"/>
        <v>4887.5</v>
      </c>
    </row>
    <row r="465" spans="1:9" x14ac:dyDescent="0.25">
      <c r="A465" s="12">
        <v>462</v>
      </c>
      <c r="B465" s="6">
        <v>11</v>
      </c>
      <c r="C465" s="13" t="s">
        <v>7</v>
      </c>
      <c r="D465" s="8" t="s">
        <v>11</v>
      </c>
      <c r="E465" s="13" t="s">
        <v>8</v>
      </c>
      <c r="F465" s="10">
        <v>250</v>
      </c>
      <c r="G465" s="14">
        <v>32</v>
      </c>
      <c r="H465" s="10">
        <f t="shared" si="16"/>
        <v>37.5</v>
      </c>
      <c r="I465" s="15">
        <f t="shared" si="17"/>
        <v>6800</v>
      </c>
    </row>
    <row r="466" spans="1:9" x14ac:dyDescent="0.25">
      <c r="A466" s="12">
        <v>463</v>
      </c>
      <c r="B466" s="6">
        <v>11</v>
      </c>
      <c r="C466" s="13" t="s">
        <v>5</v>
      </c>
      <c r="D466" s="8" t="s">
        <v>12</v>
      </c>
      <c r="E466" s="13" t="s">
        <v>8</v>
      </c>
      <c r="F466" s="10">
        <v>250</v>
      </c>
      <c r="G466" s="14">
        <v>33</v>
      </c>
      <c r="H466" s="10">
        <f t="shared" si="16"/>
        <v>37.5</v>
      </c>
      <c r="I466" s="15">
        <f t="shared" si="17"/>
        <v>7012.5</v>
      </c>
    </row>
    <row r="467" spans="1:9" x14ac:dyDescent="0.25">
      <c r="A467" s="12">
        <v>464</v>
      </c>
      <c r="B467" s="6">
        <v>11</v>
      </c>
      <c r="C467" s="13" t="s">
        <v>6</v>
      </c>
      <c r="D467" s="8" t="s">
        <v>11</v>
      </c>
      <c r="E467" s="13" t="s">
        <v>8</v>
      </c>
      <c r="F467" s="10">
        <v>250</v>
      </c>
      <c r="G467" s="14">
        <v>3</v>
      </c>
      <c r="H467" s="10">
        <f t="shared" si="16"/>
        <v>31.25</v>
      </c>
      <c r="I467" s="15">
        <f t="shared" si="17"/>
        <v>656.25</v>
      </c>
    </row>
    <row r="468" spans="1:9" x14ac:dyDescent="0.25">
      <c r="A468" s="12">
        <v>465</v>
      </c>
      <c r="B468" s="6">
        <v>11</v>
      </c>
      <c r="C468" s="13" t="s">
        <v>7</v>
      </c>
      <c r="D468" s="8" t="s">
        <v>12</v>
      </c>
      <c r="E468" s="13" t="s">
        <v>8</v>
      </c>
      <c r="F468" s="10">
        <v>250</v>
      </c>
      <c r="G468" s="14">
        <v>63</v>
      </c>
      <c r="H468" s="10">
        <f t="shared" si="16"/>
        <v>37.5</v>
      </c>
      <c r="I468" s="15">
        <f t="shared" si="17"/>
        <v>13387.5</v>
      </c>
    </row>
    <row r="469" spans="1:9" x14ac:dyDescent="0.25">
      <c r="A469" s="12">
        <v>466</v>
      </c>
      <c r="B469" s="6">
        <v>11</v>
      </c>
      <c r="C469" s="13" t="s">
        <v>5</v>
      </c>
      <c r="D469" s="8" t="s">
        <v>11</v>
      </c>
      <c r="E469" s="13" t="s">
        <v>8</v>
      </c>
      <c r="F469" s="10">
        <v>250</v>
      </c>
      <c r="G469" s="14">
        <v>3</v>
      </c>
      <c r="H469" s="10">
        <f t="shared" si="16"/>
        <v>31.25</v>
      </c>
      <c r="I469" s="15">
        <f t="shared" si="17"/>
        <v>656.25</v>
      </c>
    </row>
    <row r="470" spans="1:9" x14ac:dyDescent="0.25">
      <c r="A470" s="12">
        <v>467</v>
      </c>
      <c r="B470" s="6">
        <v>11</v>
      </c>
      <c r="C470" s="13" t="s">
        <v>6</v>
      </c>
      <c r="D470" s="8" t="s">
        <v>10</v>
      </c>
      <c r="E470" s="13" t="s">
        <v>8</v>
      </c>
      <c r="F470" s="10">
        <v>250</v>
      </c>
      <c r="G470" s="14">
        <v>23</v>
      </c>
      <c r="H470" s="10">
        <f t="shared" si="16"/>
        <v>37.5</v>
      </c>
      <c r="I470" s="15">
        <f t="shared" si="17"/>
        <v>4887.5</v>
      </c>
    </row>
    <row r="471" spans="1:9" x14ac:dyDescent="0.25">
      <c r="A471" s="12">
        <v>468</v>
      </c>
      <c r="B471" s="6">
        <v>11</v>
      </c>
      <c r="C471" s="13" t="s">
        <v>7</v>
      </c>
      <c r="D471" s="8" t="s">
        <v>11</v>
      </c>
      <c r="E471" s="13" t="s">
        <v>8</v>
      </c>
      <c r="F471" s="10">
        <v>250</v>
      </c>
      <c r="G471" s="14">
        <v>65</v>
      </c>
      <c r="H471" s="10">
        <f t="shared" si="16"/>
        <v>37.5</v>
      </c>
      <c r="I471" s="15">
        <f t="shared" si="17"/>
        <v>13812.5</v>
      </c>
    </row>
    <row r="472" spans="1:9" x14ac:dyDescent="0.25">
      <c r="A472" s="12">
        <v>469</v>
      </c>
      <c r="B472" s="6">
        <v>11</v>
      </c>
      <c r="C472" s="13" t="s">
        <v>5</v>
      </c>
      <c r="D472" s="8" t="s">
        <v>11</v>
      </c>
      <c r="E472" s="13" t="s">
        <v>8</v>
      </c>
      <c r="F472" s="10">
        <v>250</v>
      </c>
      <c r="G472" s="14">
        <v>3</v>
      </c>
      <c r="H472" s="10">
        <f t="shared" si="16"/>
        <v>31.25</v>
      </c>
      <c r="I472" s="15">
        <f t="shared" si="17"/>
        <v>656.25</v>
      </c>
    </row>
    <row r="473" spans="1:9" x14ac:dyDescent="0.25">
      <c r="A473" s="12">
        <v>470</v>
      </c>
      <c r="B473" s="6">
        <v>11</v>
      </c>
      <c r="C473" s="13" t="s">
        <v>6</v>
      </c>
      <c r="D473" s="8" t="s">
        <v>12</v>
      </c>
      <c r="E473" s="13" t="s">
        <v>8</v>
      </c>
      <c r="F473" s="10">
        <v>250</v>
      </c>
      <c r="G473" s="14">
        <v>2</v>
      </c>
      <c r="H473" s="10">
        <f t="shared" si="16"/>
        <v>25</v>
      </c>
      <c r="I473" s="15">
        <f t="shared" si="17"/>
        <v>450</v>
      </c>
    </row>
    <row r="474" spans="1:9" x14ac:dyDescent="0.25">
      <c r="A474" s="12">
        <v>471</v>
      </c>
      <c r="B474" s="6">
        <v>12</v>
      </c>
      <c r="C474" s="13" t="s">
        <v>7</v>
      </c>
      <c r="D474" s="8" t="s">
        <v>12</v>
      </c>
      <c r="E474" s="13" t="s">
        <v>8</v>
      </c>
      <c r="F474" s="10">
        <v>250</v>
      </c>
      <c r="G474" s="14">
        <v>3</v>
      </c>
      <c r="H474" s="10">
        <f t="shared" si="16"/>
        <v>31.25</v>
      </c>
      <c r="I474" s="15">
        <f t="shared" si="17"/>
        <v>656.25</v>
      </c>
    </row>
    <row r="475" spans="1:9" x14ac:dyDescent="0.25">
      <c r="A475" s="12">
        <v>472</v>
      </c>
      <c r="B475" s="6">
        <v>12</v>
      </c>
      <c r="C475" s="13" t="s">
        <v>5</v>
      </c>
      <c r="D475" s="8" t="s">
        <v>10</v>
      </c>
      <c r="E475" s="13" t="s">
        <v>8</v>
      </c>
      <c r="F475" s="10">
        <v>250</v>
      </c>
      <c r="G475" s="14">
        <v>35</v>
      </c>
      <c r="H475" s="10">
        <f t="shared" si="16"/>
        <v>37.5</v>
      </c>
      <c r="I475" s="15">
        <f t="shared" si="17"/>
        <v>7437.5</v>
      </c>
    </row>
    <row r="476" spans="1:9" x14ac:dyDescent="0.25">
      <c r="A476" s="12">
        <v>473</v>
      </c>
      <c r="B476" s="6">
        <v>12</v>
      </c>
      <c r="C476" s="13" t="s">
        <v>6</v>
      </c>
      <c r="D476" s="8" t="s">
        <v>11</v>
      </c>
      <c r="E476" s="13" t="s">
        <v>8</v>
      </c>
      <c r="F476" s="10">
        <v>250</v>
      </c>
      <c r="G476" s="14">
        <v>19</v>
      </c>
      <c r="H476" s="10">
        <f t="shared" si="16"/>
        <v>37.5</v>
      </c>
      <c r="I476" s="15">
        <f t="shared" si="17"/>
        <v>4037.5</v>
      </c>
    </row>
    <row r="477" spans="1:9" x14ac:dyDescent="0.25">
      <c r="A477" s="12">
        <v>474</v>
      </c>
      <c r="B477" s="6">
        <v>12</v>
      </c>
      <c r="C477" s="13" t="s">
        <v>7</v>
      </c>
      <c r="D477" s="8" t="s">
        <v>11</v>
      </c>
      <c r="E477" s="13" t="s">
        <v>8</v>
      </c>
      <c r="F477" s="10">
        <v>250</v>
      </c>
      <c r="G477" s="14">
        <v>25</v>
      </c>
      <c r="H477" s="10">
        <f t="shared" si="16"/>
        <v>37.5</v>
      </c>
      <c r="I477" s="15">
        <f t="shared" si="17"/>
        <v>5312.5</v>
      </c>
    </row>
    <row r="478" spans="1:9" x14ac:dyDescent="0.25">
      <c r="A478" s="12">
        <v>475</v>
      </c>
      <c r="B478" s="6">
        <v>12</v>
      </c>
      <c r="C478" s="13" t="s">
        <v>5</v>
      </c>
      <c r="D478" s="8" t="s">
        <v>10</v>
      </c>
      <c r="E478" s="13" t="s">
        <v>8</v>
      </c>
      <c r="F478" s="10">
        <v>250</v>
      </c>
      <c r="G478" s="14">
        <v>23</v>
      </c>
      <c r="H478" s="10">
        <f t="shared" si="16"/>
        <v>37.5</v>
      </c>
      <c r="I478" s="15">
        <f t="shared" si="17"/>
        <v>4887.5</v>
      </c>
    </row>
    <row r="479" spans="1:9" x14ac:dyDescent="0.25">
      <c r="A479" s="12">
        <v>476</v>
      </c>
      <c r="B479" s="6">
        <v>12</v>
      </c>
      <c r="C479" s="13" t="s">
        <v>6</v>
      </c>
      <c r="D479" s="8" t="s">
        <v>11</v>
      </c>
      <c r="E479" s="13" t="s">
        <v>8</v>
      </c>
      <c r="F479" s="10">
        <v>250</v>
      </c>
      <c r="G479" s="14">
        <v>8</v>
      </c>
      <c r="H479" s="10">
        <f t="shared" si="16"/>
        <v>37.5</v>
      </c>
      <c r="I479" s="15">
        <f t="shared" si="17"/>
        <v>1700</v>
      </c>
    </row>
    <row r="480" spans="1:9" x14ac:dyDescent="0.25">
      <c r="A480" s="12">
        <v>477</v>
      </c>
      <c r="B480" s="6">
        <v>12</v>
      </c>
      <c r="C480" s="13" t="s">
        <v>7</v>
      </c>
      <c r="D480" s="8" t="s">
        <v>11</v>
      </c>
      <c r="E480" s="13" t="s">
        <v>8</v>
      </c>
      <c r="F480" s="10">
        <v>250</v>
      </c>
      <c r="G480" s="14">
        <v>52</v>
      </c>
      <c r="H480" s="10">
        <f t="shared" si="16"/>
        <v>37.5</v>
      </c>
      <c r="I480" s="15">
        <f t="shared" si="17"/>
        <v>11050</v>
      </c>
    </row>
    <row r="481" spans="1:9" x14ac:dyDescent="0.25">
      <c r="A481" s="12">
        <v>478</v>
      </c>
      <c r="B481" s="6">
        <v>12</v>
      </c>
      <c r="C481" s="13" t="s">
        <v>5</v>
      </c>
      <c r="D481" s="8" t="s">
        <v>12</v>
      </c>
      <c r="E481" s="13" t="s">
        <v>8</v>
      </c>
      <c r="F481" s="10">
        <v>250</v>
      </c>
      <c r="G481" s="14">
        <v>2</v>
      </c>
      <c r="H481" s="10">
        <f t="shared" si="16"/>
        <v>25</v>
      </c>
      <c r="I481" s="15">
        <f t="shared" si="17"/>
        <v>450</v>
      </c>
    </row>
    <row r="482" spans="1:9" x14ac:dyDescent="0.25">
      <c r="A482" s="12">
        <v>479</v>
      </c>
      <c r="B482" s="6">
        <v>12</v>
      </c>
      <c r="C482" s="13" t="s">
        <v>6</v>
      </c>
      <c r="D482" s="8" t="s">
        <v>12</v>
      </c>
      <c r="E482" s="13" t="s">
        <v>8</v>
      </c>
      <c r="F482" s="10">
        <v>250</v>
      </c>
      <c r="G482" s="14">
        <v>4</v>
      </c>
      <c r="H482" s="10">
        <f t="shared" si="16"/>
        <v>31.25</v>
      </c>
      <c r="I482" s="15">
        <f t="shared" si="17"/>
        <v>875</v>
      </c>
    </row>
    <row r="483" spans="1:9" x14ac:dyDescent="0.25">
      <c r="A483" s="12">
        <v>480</v>
      </c>
      <c r="B483" s="6">
        <v>12</v>
      </c>
      <c r="C483" s="13" t="s">
        <v>7</v>
      </c>
      <c r="D483" s="8" t="s">
        <v>10</v>
      </c>
      <c r="E483" s="13" t="s">
        <v>8</v>
      </c>
      <c r="F483" s="10">
        <v>250</v>
      </c>
      <c r="G483" s="14">
        <v>7</v>
      </c>
      <c r="H483" s="10">
        <f t="shared" si="16"/>
        <v>31.25</v>
      </c>
      <c r="I483" s="15">
        <f t="shared" si="17"/>
        <v>1531.25</v>
      </c>
    </row>
    <row r="484" spans="1:9" x14ac:dyDescent="0.25">
      <c r="A484" s="12">
        <v>481</v>
      </c>
      <c r="B484" s="6">
        <v>12</v>
      </c>
      <c r="C484" s="13" t="s">
        <v>5</v>
      </c>
      <c r="D484" s="8" t="s">
        <v>11</v>
      </c>
      <c r="E484" s="13" t="s">
        <v>8</v>
      </c>
      <c r="F484" s="10">
        <v>250</v>
      </c>
      <c r="G484" s="14">
        <v>8</v>
      </c>
      <c r="H484" s="10">
        <f t="shared" si="16"/>
        <v>37.5</v>
      </c>
      <c r="I484" s="15">
        <f t="shared" si="17"/>
        <v>1700</v>
      </c>
    </row>
    <row r="485" spans="1:9" x14ac:dyDescent="0.25">
      <c r="A485" s="12">
        <v>482</v>
      </c>
      <c r="B485" s="6">
        <v>12</v>
      </c>
      <c r="C485" s="13" t="s">
        <v>6</v>
      </c>
      <c r="D485" s="8" t="s">
        <v>10</v>
      </c>
      <c r="E485" s="13" t="s">
        <v>8</v>
      </c>
      <c r="F485" s="10">
        <v>250</v>
      </c>
      <c r="G485" s="14">
        <v>4</v>
      </c>
      <c r="H485" s="10">
        <f t="shared" si="16"/>
        <v>31.25</v>
      </c>
      <c r="I485" s="15">
        <f t="shared" si="17"/>
        <v>875</v>
      </c>
    </row>
    <row r="486" spans="1:9" x14ac:dyDescent="0.25">
      <c r="A486" s="12">
        <v>483</v>
      </c>
      <c r="B486" s="6">
        <v>12</v>
      </c>
      <c r="C486" s="13" t="s">
        <v>7</v>
      </c>
      <c r="D486" s="8" t="s">
        <v>11</v>
      </c>
      <c r="E486" s="13" t="s">
        <v>8</v>
      </c>
      <c r="F486" s="10">
        <v>250</v>
      </c>
      <c r="G486" s="14">
        <v>32</v>
      </c>
      <c r="H486" s="10">
        <f t="shared" si="16"/>
        <v>37.5</v>
      </c>
      <c r="I486" s="15">
        <f t="shared" si="17"/>
        <v>6800</v>
      </c>
    </row>
    <row r="487" spans="1:9" x14ac:dyDescent="0.25">
      <c r="A487" s="12">
        <v>484</v>
      </c>
      <c r="B487" s="6">
        <v>12</v>
      </c>
      <c r="C487" s="13" t="s">
        <v>5</v>
      </c>
      <c r="D487" s="8" t="s">
        <v>11</v>
      </c>
      <c r="E487" s="13" t="s">
        <v>8</v>
      </c>
      <c r="F487" s="10">
        <v>250</v>
      </c>
      <c r="G487" s="14">
        <v>22</v>
      </c>
      <c r="H487" s="10">
        <f t="shared" si="16"/>
        <v>37.5</v>
      </c>
      <c r="I487" s="15">
        <f t="shared" si="17"/>
        <v>4675</v>
      </c>
    </row>
    <row r="488" spans="1:9" x14ac:dyDescent="0.25">
      <c r="A488" s="12">
        <v>485</v>
      </c>
      <c r="B488" s="6">
        <v>12</v>
      </c>
      <c r="C488" s="13" t="s">
        <v>6</v>
      </c>
      <c r="D488" s="8" t="s">
        <v>12</v>
      </c>
      <c r="E488" s="13" t="s">
        <v>8</v>
      </c>
      <c r="F488" s="10">
        <v>250</v>
      </c>
      <c r="G488" s="14">
        <v>16</v>
      </c>
      <c r="H488" s="10">
        <f t="shared" si="16"/>
        <v>37.5</v>
      </c>
      <c r="I488" s="15">
        <f t="shared" si="17"/>
        <v>3400</v>
      </c>
    </row>
    <row r="489" spans="1:9" x14ac:dyDescent="0.25">
      <c r="A489" s="12">
        <v>486</v>
      </c>
      <c r="B489" s="6">
        <v>12</v>
      </c>
      <c r="C489" s="13" t="s">
        <v>7</v>
      </c>
      <c r="D489" s="8" t="s">
        <v>12</v>
      </c>
      <c r="E489" s="13" t="s">
        <v>8</v>
      </c>
      <c r="F489" s="10">
        <v>250</v>
      </c>
      <c r="G489" s="14">
        <v>16</v>
      </c>
      <c r="H489" s="10">
        <f t="shared" si="16"/>
        <v>37.5</v>
      </c>
      <c r="I489" s="15">
        <f t="shared" si="17"/>
        <v>3400</v>
      </c>
    </row>
    <row r="490" spans="1:9" x14ac:dyDescent="0.25">
      <c r="A490" s="12">
        <v>487</v>
      </c>
      <c r="B490" s="6">
        <v>12</v>
      </c>
      <c r="C490" s="13" t="s">
        <v>5</v>
      </c>
      <c r="D490" s="8" t="s">
        <v>10</v>
      </c>
      <c r="E490" s="13" t="s">
        <v>8</v>
      </c>
      <c r="F490" s="10">
        <v>250</v>
      </c>
      <c r="G490" s="14">
        <v>19</v>
      </c>
      <c r="H490" s="10">
        <f t="shared" si="16"/>
        <v>37.5</v>
      </c>
      <c r="I490" s="15">
        <f t="shared" si="17"/>
        <v>4037.5</v>
      </c>
    </row>
    <row r="491" spans="1:9" x14ac:dyDescent="0.25">
      <c r="A491" s="12">
        <v>488</v>
      </c>
      <c r="B491" s="6">
        <v>12</v>
      </c>
      <c r="C491" s="13" t="s">
        <v>6</v>
      </c>
      <c r="D491" s="8" t="s">
        <v>11</v>
      </c>
      <c r="E491" s="13" t="s">
        <v>8</v>
      </c>
      <c r="F491" s="10">
        <v>250</v>
      </c>
      <c r="G491" s="14">
        <v>24</v>
      </c>
      <c r="H491" s="10">
        <f t="shared" si="16"/>
        <v>37.5</v>
      </c>
      <c r="I491" s="15">
        <f t="shared" si="17"/>
        <v>5100</v>
      </c>
    </row>
    <row r="492" spans="1:9" x14ac:dyDescent="0.25">
      <c r="A492" s="12">
        <v>489</v>
      </c>
      <c r="B492" s="6">
        <v>12</v>
      </c>
      <c r="C492" s="13" t="s">
        <v>7</v>
      </c>
      <c r="D492" s="8" t="s">
        <v>12</v>
      </c>
      <c r="E492" s="13" t="s">
        <v>8</v>
      </c>
      <c r="F492" s="10">
        <v>250</v>
      </c>
      <c r="G492" s="14">
        <v>21</v>
      </c>
      <c r="H492" s="10">
        <f t="shared" si="16"/>
        <v>37.5</v>
      </c>
      <c r="I492" s="15">
        <f t="shared" si="17"/>
        <v>4462.5</v>
      </c>
    </row>
    <row r="493" spans="1:9" x14ac:dyDescent="0.25">
      <c r="A493" s="12">
        <v>490</v>
      </c>
      <c r="B493" s="6">
        <v>12</v>
      </c>
      <c r="C493" s="13" t="s">
        <v>5</v>
      </c>
      <c r="D493" s="8" t="s">
        <v>11</v>
      </c>
      <c r="E493" s="13" t="s">
        <v>8</v>
      </c>
      <c r="F493" s="10">
        <v>250</v>
      </c>
      <c r="G493" s="14">
        <v>22</v>
      </c>
      <c r="H493" s="10">
        <f t="shared" si="16"/>
        <v>37.5</v>
      </c>
      <c r="I493" s="15">
        <f t="shared" si="17"/>
        <v>4675</v>
      </c>
    </row>
    <row r="494" spans="1:9" x14ac:dyDescent="0.25">
      <c r="A494" s="12">
        <v>491</v>
      </c>
      <c r="B494" s="6">
        <v>12</v>
      </c>
      <c r="C494" s="13" t="s">
        <v>6</v>
      </c>
      <c r="D494" s="8" t="s">
        <v>10</v>
      </c>
      <c r="E494" s="13" t="s">
        <v>8</v>
      </c>
      <c r="F494" s="10">
        <v>250</v>
      </c>
      <c r="G494" s="14">
        <v>24</v>
      </c>
      <c r="H494" s="10">
        <f t="shared" si="16"/>
        <v>37.5</v>
      </c>
      <c r="I494" s="15">
        <f t="shared" si="17"/>
        <v>5100</v>
      </c>
    </row>
    <row r="495" spans="1:9" x14ac:dyDescent="0.25">
      <c r="A495" s="12">
        <v>492</v>
      </c>
      <c r="B495" s="6">
        <v>12</v>
      </c>
      <c r="C495" s="13" t="s">
        <v>7</v>
      </c>
      <c r="D495" s="8" t="s">
        <v>11</v>
      </c>
      <c r="E495" s="13" t="s">
        <v>8</v>
      </c>
      <c r="F495" s="10">
        <v>250</v>
      </c>
      <c r="G495" s="14">
        <v>25</v>
      </c>
      <c r="H495" s="10">
        <f t="shared" si="16"/>
        <v>37.5</v>
      </c>
      <c r="I495" s="15">
        <f t="shared" si="17"/>
        <v>5312.5</v>
      </c>
    </row>
    <row r="496" spans="1:9" x14ac:dyDescent="0.25">
      <c r="A496" s="12">
        <v>493</v>
      </c>
      <c r="B496" s="6">
        <v>12</v>
      </c>
      <c r="C496" s="13" t="s">
        <v>5</v>
      </c>
      <c r="D496" s="8" t="s">
        <v>11</v>
      </c>
      <c r="E496" s="13" t="s">
        <v>8</v>
      </c>
      <c r="F496" s="10">
        <v>250</v>
      </c>
      <c r="G496" s="14">
        <v>21</v>
      </c>
      <c r="H496" s="10">
        <f t="shared" si="16"/>
        <v>37.5</v>
      </c>
      <c r="I496" s="15">
        <f t="shared" si="17"/>
        <v>4462.5</v>
      </c>
    </row>
    <row r="497" spans="1:9" x14ac:dyDescent="0.25">
      <c r="A497" s="12">
        <v>494</v>
      </c>
      <c r="B497" s="6">
        <v>12</v>
      </c>
      <c r="C497" s="13" t="s">
        <v>6</v>
      </c>
      <c r="D497" s="8" t="s">
        <v>12</v>
      </c>
      <c r="E497" s="13" t="s">
        <v>8</v>
      </c>
      <c r="F497" s="10">
        <v>250</v>
      </c>
      <c r="G497" s="14">
        <v>51</v>
      </c>
      <c r="H497" s="10">
        <f t="shared" si="16"/>
        <v>37.5</v>
      </c>
      <c r="I497" s="15">
        <f t="shared" si="17"/>
        <v>10837.5</v>
      </c>
    </row>
    <row r="498" spans="1:9" x14ac:dyDescent="0.25">
      <c r="A498" s="12">
        <v>495</v>
      </c>
      <c r="B498" s="6">
        <v>12</v>
      </c>
      <c r="C498" s="13" t="s">
        <v>7</v>
      </c>
      <c r="D498" s="8" t="s">
        <v>12</v>
      </c>
      <c r="E498" s="13" t="s">
        <v>8</v>
      </c>
      <c r="F498" s="10">
        <v>250</v>
      </c>
      <c r="G498" s="14">
        <v>11</v>
      </c>
      <c r="H498" s="10">
        <f t="shared" si="16"/>
        <v>37.5</v>
      </c>
      <c r="I498" s="15">
        <f t="shared" si="17"/>
        <v>2337.5</v>
      </c>
    </row>
    <row r="499" spans="1:9" x14ac:dyDescent="0.25">
      <c r="A499" s="12">
        <v>496</v>
      </c>
      <c r="B499" s="6">
        <v>12</v>
      </c>
      <c r="C499" s="13" t="s">
        <v>5</v>
      </c>
      <c r="D499" s="8" t="s">
        <v>10</v>
      </c>
      <c r="E499" s="13" t="s">
        <v>8</v>
      </c>
      <c r="F499" s="10">
        <v>250</v>
      </c>
      <c r="G499" s="14">
        <v>16</v>
      </c>
      <c r="H499" s="10">
        <f t="shared" si="16"/>
        <v>37.5</v>
      </c>
      <c r="I499" s="15">
        <f t="shared" si="17"/>
        <v>3400</v>
      </c>
    </row>
    <row r="500" spans="1:9" x14ac:dyDescent="0.25">
      <c r="A500" s="12">
        <v>497</v>
      </c>
      <c r="B500" s="6">
        <v>12</v>
      </c>
      <c r="C500" s="13" t="s">
        <v>6</v>
      </c>
      <c r="D500" s="8" t="s">
        <v>11</v>
      </c>
      <c r="E500" s="13" t="s">
        <v>8</v>
      </c>
      <c r="F500" s="10">
        <v>250</v>
      </c>
      <c r="G500" s="14">
        <v>16</v>
      </c>
      <c r="H500" s="10">
        <f t="shared" si="16"/>
        <v>37.5</v>
      </c>
      <c r="I500" s="15">
        <f t="shared" si="17"/>
        <v>3400</v>
      </c>
    </row>
    <row r="501" spans="1:9" x14ac:dyDescent="0.25">
      <c r="A501" s="12">
        <v>498</v>
      </c>
      <c r="B501" s="6">
        <v>12</v>
      </c>
      <c r="C501" s="13" t="s">
        <v>7</v>
      </c>
      <c r="D501" s="8" t="s">
        <v>12</v>
      </c>
      <c r="E501" s="13" t="s">
        <v>8</v>
      </c>
      <c r="F501" s="10">
        <v>250</v>
      </c>
      <c r="G501" s="14">
        <v>7</v>
      </c>
      <c r="H501" s="10">
        <f t="shared" si="16"/>
        <v>31.25</v>
      </c>
      <c r="I501" s="15">
        <f t="shared" si="17"/>
        <v>1531.25</v>
      </c>
    </row>
    <row r="502" spans="1:9" x14ac:dyDescent="0.25">
      <c r="A502" s="12">
        <v>499</v>
      </c>
      <c r="B502" s="6">
        <v>12</v>
      </c>
      <c r="C502" s="13" t="s">
        <v>5</v>
      </c>
      <c r="D502" s="8" t="s">
        <v>10</v>
      </c>
      <c r="E502" s="13" t="s">
        <v>8</v>
      </c>
      <c r="F502" s="10">
        <v>250</v>
      </c>
      <c r="G502" s="14">
        <v>2</v>
      </c>
      <c r="H502" s="10">
        <f t="shared" si="16"/>
        <v>25</v>
      </c>
      <c r="I502" s="15">
        <f t="shared" si="17"/>
        <v>450</v>
      </c>
    </row>
    <row r="503" spans="1:9" x14ac:dyDescent="0.25">
      <c r="A503" s="12">
        <v>500</v>
      </c>
      <c r="B503" s="6">
        <v>12</v>
      </c>
      <c r="C503" s="13" t="s">
        <v>6</v>
      </c>
      <c r="D503" s="8" t="s">
        <v>11</v>
      </c>
      <c r="E503" s="13" t="s">
        <v>8</v>
      </c>
      <c r="F503" s="10">
        <v>250</v>
      </c>
      <c r="G503" s="14">
        <v>4</v>
      </c>
      <c r="H503" s="10">
        <f t="shared" si="16"/>
        <v>31.25</v>
      </c>
      <c r="I503" s="15">
        <f t="shared" si="17"/>
        <v>875</v>
      </c>
    </row>
    <row r="504" spans="1:9" x14ac:dyDescent="0.25">
      <c r="A504" s="12">
        <v>501</v>
      </c>
      <c r="B504" s="6">
        <v>12</v>
      </c>
      <c r="C504" s="13" t="s">
        <v>7</v>
      </c>
      <c r="D504" s="8" t="s">
        <v>10</v>
      </c>
      <c r="E504" s="13" t="s">
        <v>8</v>
      </c>
      <c r="F504" s="10">
        <v>250</v>
      </c>
      <c r="G504" s="14">
        <v>7</v>
      </c>
      <c r="H504" s="10">
        <f t="shared" si="16"/>
        <v>31.25</v>
      </c>
      <c r="I504" s="15">
        <f t="shared" si="17"/>
        <v>1531.25</v>
      </c>
    </row>
    <row r="505" spans="1:9" x14ac:dyDescent="0.25">
      <c r="A505" s="12">
        <v>502</v>
      </c>
      <c r="B505" s="6">
        <v>12</v>
      </c>
      <c r="C505" s="13" t="s">
        <v>5</v>
      </c>
      <c r="D505" s="8" t="s">
        <v>11</v>
      </c>
      <c r="E505" s="13" t="s">
        <v>8</v>
      </c>
      <c r="F505" s="10">
        <v>250</v>
      </c>
      <c r="G505" s="14">
        <v>32</v>
      </c>
      <c r="H505" s="10">
        <f t="shared" si="16"/>
        <v>37.5</v>
      </c>
      <c r="I505" s="15">
        <f t="shared" si="17"/>
        <v>6800</v>
      </c>
    </row>
    <row r="506" spans="1:9" x14ac:dyDescent="0.25">
      <c r="A506" s="12">
        <v>503</v>
      </c>
      <c r="B506" s="6">
        <v>12</v>
      </c>
      <c r="C506" s="13" t="s">
        <v>6</v>
      </c>
      <c r="D506" s="8" t="s">
        <v>11</v>
      </c>
      <c r="E506" s="13" t="s">
        <v>8</v>
      </c>
      <c r="F506" s="10">
        <v>250</v>
      </c>
      <c r="G506" s="14">
        <v>11</v>
      </c>
      <c r="H506" s="10">
        <f t="shared" si="16"/>
        <v>37.5</v>
      </c>
      <c r="I506" s="15">
        <f t="shared" si="17"/>
        <v>2337.5</v>
      </c>
    </row>
    <row r="507" spans="1:9" x14ac:dyDescent="0.25">
      <c r="A507" s="12">
        <v>504</v>
      </c>
      <c r="B507" s="6">
        <v>12</v>
      </c>
      <c r="C507" s="13" t="s">
        <v>7</v>
      </c>
      <c r="D507" s="8" t="s">
        <v>12</v>
      </c>
      <c r="E507" s="13" t="s">
        <v>8</v>
      </c>
      <c r="F507" s="10">
        <v>250</v>
      </c>
      <c r="G507" s="14">
        <v>35</v>
      </c>
      <c r="H507" s="10">
        <f t="shared" si="16"/>
        <v>37.5</v>
      </c>
      <c r="I507" s="15">
        <f t="shared" si="17"/>
        <v>7437.5</v>
      </c>
    </row>
    <row r="508" spans="1:9" x14ac:dyDescent="0.25">
      <c r="A508" s="12">
        <v>505</v>
      </c>
      <c r="B508" s="6">
        <v>12</v>
      </c>
      <c r="C508" s="13" t="s">
        <v>5</v>
      </c>
      <c r="D508" s="8" t="s">
        <v>12</v>
      </c>
      <c r="E508" s="13" t="s">
        <v>8</v>
      </c>
      <c r="F508" s="10">
        <v>250</v>
      </c>
      <c r="G508" s="14">
        <v>22</v>
      </c>
      <c r="H508" s="10">
        <f t="shared" si="16"/>
        <v>37.5</v>
      </c>
      <c r="I508" s="15">
        <f t="shared" si="17"/>
        <v>4675</v>
      </c>
    </row>
    <row r="509" spans="1:9" x14ac:dyDescent="0.25">
      <c r="A509" s="12">
        <v>506</v>
      </c>
      <c r="B509" s="6">
        <v>12</v>
      </c>
      <c r="C509" s="13" t="s">
        <v>6</v>
      </c>
      <c r="D509" s="8" t="s">
        <v>10</v>
      </c>
      <c r="E509" s="13" t="s">
        <v>8</v>
      </c>
      <c r="F509" s="10">
        <v>250</v>
      </c>
      <c r="G509" s="14">
        <v>1</v>
      </c>
      <c r="H509" s="10">
        <f t="shared" si="16"/>
        <v>25</v>
      </c>
      <c r="I509" s="15">
        <f t="shared" si="17"/>
        <v>225</v>
      </c>
    </row>
    <row r="510" spans="1:9" ht="15.75" thickBot="1" x14ac:dyDescent="0.3">
      <c r="A510" s="16">
        <v>507</v>
      </c>
      <c r="B510" s="7">
        <v>12</v>
      </c>
      <c r="C510" s="17" t="s">
        <v>7</v>
      </c>
      <c r="D510" s="9" t="s">
        <v>12</v>
      </c>
      <c r="E510" s="17" t="s">
        <v>8</v>
      </c>
      <c r="F510" s="11">
        <v>250</v>
      </c>
      <c r="G510" s="18">
        <v>24</v>
      </c>
      <c r="H510" s="11">
        <f t="shared" si="16"/>
        <v>37.5</v>
      </c>
      <c r="I510" s="19">
        <f t="shared" si="17"/>
        <v>5100</v>
      </c>
    </row>
  </sheetData>
  <mergeCells count="1">
    <mergeCell ref="A1:I1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E5F4-162F-4C83-BB95-774606D7A401}">
  <dimension ref="A1:AP42"/>
  <sheetViews>
    <sheetView topLeftCell="A4" workbookViewId="0">
      <selection activeCell="F22" sqref="F22"/>
    </sheetView>
  </sheetViews>
  <sheetFormatPr defaultRowHeight="15" x14ac:dyDescent="0.25"/>
  <cols>
    <col min="1" max="1" width="16.42578125" customWidth="1"/>
    <col min="2" max="2" width="14.28515625" bestFit="1" customWidth="1"/>
    <col min="3" max="3" width="16.28515625" bestFit="1" customWidth="1"/>
    <col min="4" max="4" width="14.28515625" bestFit="1" customWidth="1"/>
    <col min="6" max="6" width="19" bestFit="1" customWidth="1"/>
    <col min="7" max="7" width="16.85546875" bestFit="1" customWidth="1"/>
    <col min="8" max="12" width="15.28515625" bestFit="1" customWidth="1"/>
  </cols>
  <sheetData>
    <row r="1" spans="1:42" x14ac:dyDescent="0.25">
      <c r="A1" s="4" t="s">
        <v>23</v>
      </c>
    </row>
    <row r="2" spans="1:42" x14ac:dyDescent="0.25">
      <c r="F2" s="4" t="s">
        <v>14</v>
      </c>
      <c r="G2">
        <v>1</v>
      </c>
      <c r="H2">
        <v>1</v>
      </c>
      <c r="I2">
        <v>1</v>
      </c>
      <c r="J2">
        <v>2</v>
      </c>
      <c r="K2">
        <v>2</v>
      </c>
      <c r="L2">
        <v>2</v>
      </c>
      <c r="M2">
        <v>3</v>
      </c>
      <c r="N2">
        <v>3</v>
      </c>
      <c r="O2">
        <v>3</v>
      </c>
      <c r="P2">
        <v>4</v>
      </c>
      <c r="Q2">
        <v>4</v>
      </c>
      <c r="R2">
        <v>4</v>
      </c>
      <c r="S2">
        <v>5</v>
      </c>
      <c r="T2">
        <v>5</v>
      </c>
      <c r="U2">
        <v>5</v>
      </c>
      <c r="V2">
        <v>6</v>
      </c>
      <c r="W2">
        <v>6</v>
      </c>
      <c r="X2">
        <v>6</v>
      </c>
      <c r="Y2">
        <v>7</v>
      </c>
      <c r="Z2">
        <v>7</v>
      </c>
      <c r="AA2">
        <v>7</v>
      </c>
      <c r="AB2">
        <v>8</v>
      </c>
      <c r="AC2">
        <v>8</v>
      </c>
      <c r="AD2">
        <v>8</v>
      </c>
      <c r="AE2">
        <v>9</v>
      </c>
      <c r="AF2">
        <v>9</v>
      </c>
      <c r="AG2">
        <v>9</v>
      </c>
      <c r="AH2">
        <v>10</v>
      </c>
      <c r="AI2">
        <v>10</v>
      </c>
      <c r="AJ2">
        <v>10</v>
      </c>
      <c r="AK2">
        <v>11</v>
      </c>
      <c r="AL2">
        <v>11</v>
      </c>
      <c r="AM2">
        <v>11</v>
      </c>
      <c r="AN2">
        <v>12</v>
      </c>
      <c r="AO2">
        <v>12</v>
      </c>
      <c r="AP2">
        <v>12</v>
      </c>
    </row>
    <row r="3" spans="1:42" x14ac:dyDescent="0.25">
      <c r="F3" s="4" t="s">
        <v>39</v>
      </c>
      <c r="G3" t="s">
        <v>6</v>
      </c>
      <c r="H3" t="s">
        <v>5</v>
      </c>
      <c r="I3" t="s">
        <v>7</v>
      </c>
      <c r="J3" t="s">
        <v>6</v>
      </c>
      <c r="K3" t="s">
        <v>5</v>
      </c>
      <c r="L3" t="s">
        <v>7</v>
      </c>
      <c r="M3" t="s">
        <v>6</v>
      </c>
      <c r="N3" t="s">
        <v>5</v>
      </c>
      <c r="O3" t="s">
        <v>7</v>
      </c>
      <c r="P3" t="s">
        <v>6</v>
      </c>
      <c r="Q3" t="s">
        <v>5</v>
      </c>
      <c r="R3" t="s">
        <v>7</v>
      </c>
      <c r="S3" t="s">
        <v>6</v>
      </c>
      <c r="T3" t="s">
        <v>5</v>
      </c>
      <c r="U3" t="s">
        <v>7</v>
      </c>
      <c r="V3" t="s">
        <v>6</v>
      </c>
      <c r="W3" t="s">
        <v>5</v>
      </c>
      <c r="X3" t="s">
        <v>7</v>
      </c>
      <c r="Y3" t="s">
        <v>6</v>
      </c>
      <c r="Z3" t="s">
        <v>5</v>
      </c>
      <c r="AA3" t="s">
        <v>7</v>
      </c>
      <c r="AB3" t="s">
        <v>6</v>
      </c>
      <c r="AC3" t="s">
        <v>5</v>
      </c>
      <c r="AD3" t="s">
        <v>7</v>
      </c>
      <c r="AE3" t="s">
        <v>6</v>
      </c>
      <c r="AF3" t="s">
        <v>5</v>
      </c>
      <c r="AG3" t="s">
        <v>7</v>
      </c>
      <c r="AH3" t="s">
        <v>6</v>
      </c>
      <c r="AI3" t="s">
        <v>5</v>
      </c>
      <c r="AJ3" t="s">
        <v>7</v>
      </c>
      <c r="AK3" t="s">
        <v>6</v>
      </c>
      <c r="AL3" t="s">
        <v>5</v>
      </c>
      <c r="AM3" t="s">
        <v>7</v>
      </c>
      <c r="AN3" t="s">
        <v>6</v>
      </c>
      <c r="AO3" t="s">
        <v>5</v>
      </c>
      <c r="AP3" t="s">
        <v>7</v>
      </c>
    </row>
    <row r="4" spans="1:42" x14ac:dyDescent="0.25">
      <c r="B4" t="s">
        <v>6</v>
      </c>
      <c r="C4" t="s">
        <v>5</v>
      </c>
      <c r="D4" t="s">
        <v>7</v>
      </c>
      <c r="F4" s="5" t="s">
        <v>50</v>
      </c>
      <c r="G4">
        <f t="shared" ref="G4:AP4" si="0">SUMIFS(Sales,MonthRange,G$2,Market,G$3)</f>
        <v>31637.5</v>
      </c>
      <c r="H4">
        <f t="shared" si="0"/>
        <v>36468.75</v>
      </c>
      <c r="I4">
        <f t="shared" si="0"/>
        <v>26931.25</v>
      </c>
      <c r="J4">
        <f t="shared" si="0"/>
        <v>74162.5</v>
      </c>
      <c r="K4">
        <f t="shared" si="0"/>
        <v>103900</v>
      </c>
      <c r="L4">
        <f t="shared" si="0"/>
        <v>76906.25</v>
      </c>
      <c r="M4">
        <f t="shared" si="0"/>
        <v>47862.5</v>
      </c>
      <c r="N4">
        <f t="shared" si="0"/>
        <v>70350</v>
      </c>
      <c r="O4">
        <f t="shared" si="0"/>
        <v>41287.5</v>
      </c>
      <c r="P4">
        <f t="shared" si="0"/>
        <v>21700</v>
      </c>
      <c r="Q4">
        <f t="shared" si="0"/>
        <v>23843.75</v>
      </c>
      <c r="R4">
        <f t="shared" si="0"/>
        <v>29750</v>
      </c>
      <c r="S4">
        <f t="shared" si="0"/>
        <v>81006.25</v>
      </c>
      <c r="T4">
        <f t="shared" si="0"/>
        <v>109018.75</v>
      </c>
      <c r="U4">
        <f t="shared" si="0"/>
        <v>86806.25</v>
      </c>
      <c r="V4">
        <f t="shared" si="0"/>
        <v>141443.75</v>
      </c>
      <c r="W4">
        <f t="shared" si="0"/>
        <v>95968.75</v>
      </c>
      <c r="X4">
        <f t="shared" si="0"/>
        <v>95050</v>
      </c>
      <c r="Y4">
        <f t="shared" si="0"/>
        <v>58793.75</v>
      </c>
      <c r="Z4">
        <f t="shared" si="0"/>
        <v>75993.75</v>
      </c>
      <c r="AA4">
        <f t="shared" si="0"/>
        <v>70562.5</v>
      </c>
      <c r="AB4">
        <f t="shared" si="0"/>
        <v>43293.75</v>
      </c>
      <c r="AC4">
        <f t="shared" si="0"/>
        <v>68137.5</v>
      </c>
      <c r="AD4">
        <f t="shared" si="0"/>
        <v>53075</v>
      </c>
      <c r="AE4">
        <f t="shared" si="0"/>
        <v>37425</v>
      </c>
      <c r="AF4">
        <f t="shared" si="0"/>
        <v>40206.25</v>
      </c>
      <c r="AG4">
        <f t="shared" si="0"/>
        <v>36387.5</v>
      </c>
      <c r="AH4">
        <f t="shared" si="0"/>
        <v>7725</v>
      </c>
      <c r="AI4">
        <f t="shared" si="0"/>
        <v>11300</v>
      </c>
      <c r="AJ4">
        <f t="shared" si="0"/>
        <v>3862.5</v>
      </c>
      <c r="AK4">
        <f t="shared" si="0"/>
        <v>12412.5</v>
      </c>
      <c r="AL4">
        <f t="shared" si="0"/>
        <v>10293.75</v>
      </c>
      <c r="AM4">
        <f t="shared" si="0"/>
        <v>35312.5</v>
      </c>
      <c r="AN4">
        <f t="shared" si="0"/>
        <v>38762.5</v>
      </c>
      <c r="AO4">
        <f t="shared" si="0"/>
        <v>47650</v>
      </c>
      <c r="AP4">
        <f t="shared" si="0"/>
        <v>56462.5</v>
      </c>
    </row>
    <row r="5" spans="1:42" x14ac:dyDescent="0.25">
      <c r="A5" t="s">
        <v>17</v>
      </c>
      <c r="B5" s="2">
        <v>50000000</v>
      </c>
      <c r="C5" s="2">
        <v>39000000</v>
      </c>
      <c r="D5" s="2">
        <v>41000000</v>
      </c>
    </row>
    <row r="6" spans="1:42" x14ac:dyDescent="0.25">
      <c r="A6" t="s">
        <v>21</v>
      </c>
      <c r="B6" s="2"/>
      <c r="C6" s="2"/>
      <c r="D6" s="2"/>
      <c r="F6" s="4" t="s">
        <v>51</v>
      </c>
      <c r="G6">
        <f>G$4*9000</f>
        <v>284737500</v>
      </c>
      <c r="H6">
        <f t="shared" ref="H6:AP6" si="1">H$4*9000</f>
        <v>328218750</v>
      </c>
      <c r="I6">
        <f t="shared" si="1"/>
        <v>242381250</v>
      </c>
      <c r="J6">
        <f>J$4*9000</f>
        <v>667462500</v>
      </c>
      <c r="K6">
        <f t="shared" si="1"/>
        <v>935100000</v>
      </c>
      <c r="L6">
        <f t="shared" si="1"/>
        <v>692156250</v>
      </c>
      <c r="M6">
        <f>M$4*9000</f>
        <v>430762500</v>
      </c>
      <c r="N6">
        <f t="shared" si="1"/>
        <v>633150000</v>
      </c>
      <c r="O6">
        <f t="shared" si="1"/>
        <v>371587500</v>
      </c>
      <c r="P6">
        <f>P$4*9000</f>
        <v>195300000</v>
      </c>
      <c r="Q6">
        <f t="shared" si="1"/>
        <v>214593750</v>
      </c>
      <c r="R6">
        <f t="shared" si="1"/>
        <v>267750000</v>
      </c>
      <c r="S6">
        <f>S$4*9000</f>
        <v>729056250</v>
      </c>
      <c r="T6">
        <f t="shared" si="1"/>
        <v>981168750</v>
      </c>
      <c r="U6">
        <f t="shared" si="1"/>
        <v>781256250</v>
      </c>
      <c r="V6">
        <f>V$4*9000</f>
        <v>1272993750</v>
      </c>
      <c r="W6">
        <f t="shared" si="1"/>
        <v>863718750</v>
      </c>
      <c r="X6">
        <f t="shared" si="1"/>
        <v>855450000</v>
      </c>
      <c r="Y6">
        <f>Y$4*9000</f>
        <v>529143750</v>
      </c>
      <c r="Z6">
        <f t="shared" si="1"/>
        <v>683943750</v>
      </c>
      <c r="AA6">
        <f t="shared" si="1"/>
        <v>635062500</v>
      </c>
      <c r="AB6">
        <f>AB$4*9000</f>
        <v>389643750</v>
      </c>
      <c r="AC6">
        <f t="shared" si="1"/>
        <v>613237500</v>
      </c>
      <c r="AD6">
        <f t="shared" si="1"/>
        <v>477675000</v>
      </c>
      <c r="AE6">
        <f>AE$4*9000</f>
        <v>336825000</v>
      </c>
      <c r="AF6">
        <f t="shared" si="1"/>
        <v>361856250</v>
      </c>
      <c r="AG6">
        <f t="shared" si="1"/>
        <v>327487500</v>
      </c>
      <c r="AH6">
        <f>AH$4*9000</f>
        <v>69525000</v>
      </c>
      <c r="AI6">
        <f t="shared" si="1"/>
        <v>101700000</v>
      </c>
      <c r="AJ6">
        <f t="shared" si="1"/>
        <v>34762500</v>
      </c>
      <c r="AK6">
        <f>AK$4*9000</f>
        <v>111712500</v>
      </c>
      <c r="AL6">
        <f t="shared" si="1"/>
        <v>92643750</v>
      </c>
      <c r="AM6">
        <f t="shared" si="1"/>
        <v>317812500</v>
      </c>
      <c r="AN6">
        <f>AN$4*9000</f>
        <v>348862500</v>
      </c>
      <c r="AO6">
        <f t="shared" si="1"/>
        <v>428850000</v>
      </c>
      <c r="AP6">
        <f t="shared" si="1"/>
        <v>508162500</v>
      </c>
    </row>
    <row r="7" spans="1:42" x14ac:dyDescent="0.25">
      <c r="A7" t="s">
        <v>18</v>
      </c>
      <c r="B7" s="2">
        <v>6000000</v>
      </c>
      <c r="C7" s="2">
        <v>2500000</v>
      </c>
      <c r="D7" s="2">
        <v>5600000</v>
      </c>
    </row>
    <row r="8" spans="1:42" x14ac:dyDescent="0.25">
      <c r="A8" t="s">
        <v>19</v>
      </c>
      <c r="B8" s="2">
        <v>3000000</v>
      </c>
      <c r="C8" s="2">
        <v>3000000</v>
      </c>
      <c r="D8" s="2">
        <v>3000000</v>
      </c>
      <c r="F8" s="4" t="s">
        <v>52</v>
      </c>
    </row>
    <row r="9" spans="1:42" x14ac:dyDescent="0.25">
      <c r="A9" t="s">
        <v>20</v>
      </c>
      <c r="B9" s="2"/>
      <c r="C9" s="2"/>
      <c r="D9" s="2"/>
      <c r="F9" t="s">
        <v>17</v>
      </c>
      <c r="G9" s="2">
        <v>50000000</v>
      </c>
      <c r="H9" s="2">
        <v>39000000</v>
      </c>
      <c r="I9" s="2">
        <v>41000000</v>
      </c>
      <c r="J9" s="2">
        <v>50000000</v>
      </c>
      <c r="K9" s="2">
        <v>39000000</v>
      </c>
      <c r="L9" s="2">
        <v>41000000</v>
      </c>
      <c r="M9" s="2">
        <v>50000000</v>
      </c>
      <c r="N9" s="2">
        <v>39000000</v>
      </c>
      <c r="O9" s="2">
        <v>41000000</v>
      </c>
      <c r="P9" s="2">
        <v>50000000</v>
      </c>
      <c r="Q9" s="2">
        <v>39000000</v>
      </c>
      <c r="R9" s="2">
        <v>41000000</v>
      </c>
      <c r="S9" s="2">
        <v>50000000</v>
      </c>
      <c r="T9" s="2">
        <v>39000000</v>
      </c>
      <c r="U9" s="2">
        <v>41000000</v>
      </c>
      <c r="V9" s="2">
        <v>50000000</v>
      </c>
      <c r="W9" s="2">
        <v>39000000</v>
      </c>
      <c r="X9" s="2">
        <v>41000000</v>
      </c>
      <c r="Y9" s="2">
        <v>50000000</v>
      </c>
      <c r="Z9" s="2">
        <v>39000000</v>
      </c>
      <c r="AA9" s="2">
        <v>41000000</v>
      </c>
      <c r="AB9" s="2">
        <v>50000000</v>
      </c>
      <c r="AC9" s="2">
        <v>39000000</v>
      </c>
      <c r="AD9" s="2">
        <v>41000000</v>
      </c>
      <c r="AE9" s="2">
        <v>50000000</v>
      </c>
      <c r="AF9" s="2">
        <v>39000000</v>
      </c>
      <c r="AG9" s="2">
        <v>41000000</v>
      </c>
      <c r="AH9" s="2">
        <v>50000000</v>
      </c>
      <c r="AI9" s="2">
        <v>39000000</v>
      </c>
      <c r="AJ9" s="2">
        <v>41000000</v>
      </c>
      <c r="AK9" s="2">
        <v>50000000</v>
      </c>
      <c r="AL9" s="2">
        <v>39000000</v>
      </c>
      <c r="AM9" s="2">
        <v>41000000</v>
      </c>
      <c r="AN9" s="2">
        <v>50000000</v>
      </c>
      <c r="AO9" s="2">
        <v>39000000</v>
      </c>
      <c r="AP9" s="2">
        <v>41000000</v>
      </c>
    </row>
    <row r="10" spans="1:42" x14ac:dyDescent="0.25">
      <c r="A10" s="5" t="s">
        <v>36</v>
      </c>
      <c r="B10" s="2"/>
      <c r="C10" s="2"/>
      <c r="D10" s="2"/>
      <c r="F10" t="s">
        <v>21</v>
      </c>
      <c r="G10" s="2">
        <f>G$6*0.02</f>
        <v>5694750</v>
      </c>
      <c r="H10" s="2">
        <f t="shared" ref="H10:AP10" si="2">H$6*0.02</f>
        <v>6564375</v>
      </c>
      <c r="I10" s="2">
        <f t="shared" si="2"/>
        <v>4847625</v>
      </c>
      <c r="J10" s="2">
        <f>J$6*0.02</f>
        <v>13349250</v>
      </c>
      <c r="K10" s="2">
        <f t="shared" si="2"/>
        <v>18702000</v>
      </c>
      <c r="L10" s="2">
        <f t="shared" si="2"/>
        <v>13843125</v>
      </c>
      <c r="M10" s="2">
        <f>M$6*0.02</f>
        <v>8615250</v>
      </c>
      <c r="N10" s="2">
        <f t="shared" si="2"/>
        <v>12663000</v>
      </c>
      <c r="O10" s="2">
        <f t="shared" si="2"/>
        <v>7431750</v>
      </c>
      <c r="P10" s="2">
        <f>P$6*0.02</f>
        <v>3906000</v>
      </c>
      <c r="Q10" s="2">
        <f t="shared" si="2"/>
        <v>4291875</v>
      </c>
      <c r="R10" s="2">
        <f t="shared" si="2"/>
        <v>5355000</v>
      </c>
      <c r="S10" s="2">
        <f>S$6*0.02</f>
        <v>14581125</v>
      </c>
      <c r="T10" s="2">
        <f t="shared" si="2"/>
        <v>19623375</v>
      </c>
      <c r="U10" s="2">
        <f t="shared" si="2"/>
        <v>15625125</v>
      </c>
      <c r="V10" s="2">
        <f>V$6*0.02</f>
        <v>25459875</v>
      </c>
      <c r="W10" s="2">
        <f t="shared" si="2"/>
        <v>17274375</v>
      </c>
      <c r="X10" s="2">
        <f t="shared" si="2"/>
        <v>17109000</v>
      </c>
      <c r="Y10" s="2">
        <f>Y$6*0.02</f>
        <v>10582875</v>
      </c>
      <c r="Z10" s="2">
        <f t="shared" si="2"/>
        <v>13678875</v>
      </c>
      <c r="AA10" s="2">
        <f t="shared" si="2"/>
        <v>12701250</v>
      </c>
      <c r="AB10" s="2">
        <f>AB$6*0.02</f>
        <v>7792875</v>
      </c>
      <c r="AC10" s="2">
        <f t="shared" si="2"/>
        <v>12264750</v>
      </c>
      <c r="AD10" s="2">
        <f t="shared" si="2"/>
        <v>9553500</v>
      </c>
      <c r="AE10" s="2">
        <f>AE$6*0.02</f>
        <v>6736500</v>
      </c>
      <c r="AF10" s="2">
        <f t="shared" si="2"/>
        <v>7237125</v>
      </c>
      <c r="AG10" s="2">
        <f t="shared" si="2"/>
        <v>6549750</v>
      </c>
      <c r="AH10" s="2">
        <f>AH$6*0.02</f>
        <v>1390500</v>
      </c>
      <c r="AI10" s="2">
        <f t="shared" si="2"/>
        <v>2034000</v>
      </c>
      <c r="AJ10" s="2">
        <f t="shared" si="2"/>
        <v>695250</v>
      </c>
      <c r="AK10" s="2">
        <f>AK$6*0.02</f>
        <v>2234250</v>
      </c>
      <c r="AL10" s="2">
        <f t="shared" si="2"/>
        <v>1852875</v>
      </c>
      <c r="AM10" s="2">
        <f t="shared" si="2"/>
        <v>6356250</v>
      </c>
      <c r="AN10" s="2">
        <f>AN$6*0.02</f>
        <v>6977250</v>
      </c>
      <c r="AO10" s="2">
        <f t="shared" si="2"/>
        <v>8577000</v>
      </c>
      <c r="AP10" s="2">
        <f t="shared" si="2"/>
        <v>10163250</v>
      </c>
    </row>
    <row r="11" spans="1:42" x14ac:dyDescent="0.25">
      <c r="A11" t="s">
        <v>22</v>
      </c>
      <c r="B11" s="2">
        <v>12000000</v>
      </c>
      <c r="C11" s="2">
        <v>11000000</v>
      </c>
      <c r="D11" s="2">
        <v>13000000</v>
      </c>
      <c r="F11" t="s">
        <v>18</v>
      </c>
      <c r="G11" s="2">
        <v>6000000</v>
      </c>
      <c r="H11" s="2">
        <v>2500000</v>
      </c>
      <c r="I11" s="2">
        <v>5600000</v>
      </c>
      <c r="J11" s="2">
        <v>6000000</v>
      </c>
      <c r="K11" s="2">
        <v>2500000</v>
      </c>
      <c r="L11" s="2">
        <v>5600000</v>
      </c>
      <c r="M11" s="2">
        <v>6000000</v>
      </c>
      <c r="N11" s="2">
        <v>2500000</v>
      </c>
      <c r="O11" s="2">
        <v>5600000</v>
      </c>
      <c r="P11" s="2">
        <v>6000000</v>
      </c>
      <c r="Q11" s="2">
        <v>2500000</v>
      </c>
      <c r="R11" s="2">
        <v>5600000</v>
      </c>
      <c r="S11" s="2">
        <v>6000000</v>
      </c>
      <c r="T11" s="2">
        <v>2500000</v>
      </c>
      <c r="U11" s="2">
        <v>5600000</v>
      </c>
      <c r="V11" s="2">
        <v>6000000</v>
      </c>
      <c r="W11" s="2">
        <v>2500000</v>
      </c>
      <c r="X11" s="2">
        <v>5600000</v>
      </c>
      <c r="Y11" s="2">
        <v>6000000</v>
      </c>
      <c r="Z11" s="2">
        <v>2500000</v>
      </c>
      <c r="AA11" s="2">
        <v>5600000</v>
      </c>
      <c r="AB11" s="2">
        <v>6000000</v>
      </c>
      <c r="AC11" s="2">
        <v>2500000</v>
      </c>
      <c r="AD11" s="2">
        <v>5600000</v>
      </c>
      <c r="AE11" s="2">
        <v>6000000</v>
      </c>
      <c r="AF11" s="2">
        <v>2500000</v>
      </c>
      <c r="AG11" s="2">
        <v>5600000</v>
      </c>
      <c r="AH11" s="2">
        <v>6000000</v>
      </c>
      <c r="AI11" s="2">
        <v>2500000</v>
      </c>
      <c r="AJ11" s="2">
        <v>5600000</v>
      </c>
      <c r="AK11" s="2">
        <v>6000000</v>
      </c>
      <c r="AL11" s="2">
        <v>2500000</v>
      </c>
      <c r="AM11" s="2">
        <v>5600000</v>
      </c>
      <c r="AN11" s="2">
        <v>6000000</v>
      </c>
      <c r="AO11" s="2">
        <v>2500000</v>
      </c>
      <c r="AP11" s="2">
        <v>5600000</v>
      </c>
    </row>
    <row r="12" spans="1:42" x14ac:dyDescent="0.25">
      <c r="B12" s="2"/>
      <c r="C12" s="2"/>
      <c r="D12" s="2"/>
      <c r="F12" t="s">
        <v>19</v>
      </c>
      <c r="G12" s="2">
        <v>3000000</v>
      </c>
      <c r="H12" s="2">
        <v>3000000</v>
      </c>
      <c r="I12" s="2">
        <v>3000000</v>
      </c>
      <c r="J12" s="2">
        <v>3000000</v>
      </c>
      <c r="K12" s="2">
        <v>3000000</v>
      </c>
      <c r="L12" s="2">
        <v>3000000</v>
      </c>
      <c r="M12" s="2">
        <v>3000000</v>
      </c>
      <c r="N12" s="2">
        <v>3000000</v>
      </c>
      <c r="O12" s="2">
        <v>3000000</v>
      </c>
      <c r="P12" s="2">
        <v>3000000</v>
      </c>
      <c r="Q12" s="2">
        <v>3000000</v>
      </c>
      <c r="R12" s="2">
        <v>3000000</v>
      </c>
      <c r="S12" s="2">
        <v>3000000</v>
      </c>
      <c r="T12" s="2">
        <v>3000000</v>
      </c>
      <c r="U12" s="2">
        <v>3000000</v>
      </c>
      <c r="V12" s="2">
        <v>3000000</v>
      </c>
      <c r="W12" s="2">
        <v>3000000</v>
      </c>
      <c r="X12" s="2">
        <v>3000000</v>
      </c>
      <c r="Y12" s="2">
        <v>3000000</v>
      </c>
      <c r="Z12" s="2">
        <v>3000000</v>
      </c>
      <c r="AA12" s="2">
        <v>3000000</v>
      </c>
      <c r="AB12" s="2">
        <v>3000000</v>
      </c>
      <c r="AC12" s="2">
        <v>3000000</v>
      </c>
      <c r="AD12" s="2">
        <v>3000000</v>
      </c>
      <c r="AE12" s="2">
        <v>3000000</v>
      </c>
      <c r="AF12" s="2">
        <v>3000000</v>
      </c>
      <c r="AG12" s="2">
        <v>3000000</v>
      </c>
      <c r="AH12" s="2">
        <v>3000000</v>
      </c>
      <c r="AI12" s="2">
        <v>3000000</v>
      </c>
      <c r="AJ12" s="2">
        <v>3000000</v>
      </c>
      <c r="AK12" s="2">
        <v>3000000</v>
      </c>
      <c r="AL12" s="2">
        <v>3000000</v>
      </c>
      <c r="AM12" s="2">
        <v>3000000</v>
      </c>
      <c r="AN12" s="2">
        <v>3000000</v>
      </c>
      <c r="AO12" s="2">
        <v>3000000</v>
      </c>
      <c r="AP12" s="2">
        <v>3000000</v>
      </c>
    </row>
    <row r="13" spans="1:42" x14ac:dyDescent="0.25">
      <c r="B13" s="2"/>
      <c r="C13" s="2"/>
      <c r="D13" s="2"/>
      <c r="F13" t="s">
        <v>20</v>
      </c>
      <c r="G13" s="32">
        <f>(VLOOKUP(G$2,$A$17:$C$28,3,TRUE)*VLOOKUP(G$2,$A$31:$D$42,2,TRUE))*9000</f>
        <v>1998000</v>
      </c>
      <c r="H13" s="32">
        <f>(VLOOKUP(H$2,$A$17:$C$28,3,TRUE)*VLOOKUP(H$2,$A$31:$D$42,3,TRUE))*9000</f>
        <v>2308500</v>
      </c>
      <c r="I13" s="32">
        <f>(VLOOKUP(I$2,$A$17:$C$28,3,TRUE)*VLOOKUP(I$2,$A$31:$D$42,4,TRUE))*9000</f>
        <v>1701000</v>
      </c>
      <c r="J13" s="32">
        <f>(VLOOKUP(J$2,$A$17:$C$28,3,TRUE)*VLOOKUP(J$2,$A$31:$D$42,2,TRUE))*9000</f>
        <v>3915000</v>
      </c>
      <c r="K13" s="32">
        <f>(VLOOKUP(K$2,$A$17:$C$28,3,TRUE)*VLOOKUP(K$2,$A$31:$D$42,3,TRUE))*9000</f>
        <v>5490000</v>
      </c>
      <c r="L13" s="32">
        <f>(VLOOKUP(L$2,$A$17:$C$28,3,TRUE)*VLOOKUP(L$2,$A$31:$D$42,4,TRUE))*9000</f>
        <v>4061250</v>
      </c>
      <c r="M13" s="32">
        <f>(VLOOKUP(M$2,$A$17:$C$28,3,TRUE)*VLOOKUP(M$2,$A$31:$D$42,2,TRUE))*9000</f>
        <v>2520000</v>
      </c>
      <c r="N13" s="32">
        <f>(VLOOKUP(N$2,$A$17:$C$28,3,TRUE)*VLOOKUP(N$2,$A$31:$D$42,3,TRUE))*9000</f>
        <v>3712500</v>
      </c>
      <c r="O13" s="32">
        <f>(VLOOKUP(O$2,$A$17:$C$28,3,TRUE)*VLOOKUP(O$2,$A$31:$D$42,4,TRUE))*9000</f>
        <v>2171250</v>
      </c>
      <c r="P13" s="32">
        <f>(VLOOKUP(P$2,$A$17:$C$28,3,TRUE)*VLOOKUP(P$2,$A$31:$D$42,2,TRUE))*9000</f>
        <v>1239300.0000000002</v>
      </c>
      <c r="Q13" s="32">
        <f>(VLOOKUP(Q$2,$A$17:$C$28,3,TRUE)*VLOOKUP(Q$2,$A$31:$D$42,3,TRUE))*9000</f>
        <v>1360800.0000000002</v>
      </c>
      <c r="R13" s="32">
        <f>(VLOOKUP(R$2,$A$17:$C$28,3,TRUE)*VLOOKUP(R$2,$A$31:$D$42,4,TRUE))*9000</f>
        <v>1701000</v>
      </c>
      <c r="S13" s="32">
        <f>(VLOOKUP(S$2,$A$17:$C$28,3,TRUE)*VLOOKUP(S$2,$A$31:$D$42,2,TRUE))*9000</f>
        <v>4959000</v>
      </c>
      <c r="T13" s="32">
        <f>(VLOOKUP(T$2,$A$17:$C$28,3,TRUE)*VLOOKUP(T$2,$A$31:$D$42,3,TRUE))*9000</f>
        <v>6681600</v>
      </c>
      <c r="U13" s="32">
        <f>(VLOOKUP(U$2,$A$17:$C$28,3,TRUE)*VLOOKUP(U$2,$A$31:$D$42,4,TRUE))*9000</f>
        <v>5311350</v>
      </c>
      <c r="V13" s="32">
        <f>(VLOOKUP(V$2,$A$17:$C$28,3,TRUE)*VLOOKUP(V$2,$A$31:$D$42,2,TRUE))*9000</f>
        <v>8964000</v>
      </c>
      <c r="W13" s="32">
        <f>(VLOOKUP(W$2,$A$17:$C$28,3,TRUE)*VLOOKUP(W$2,$A$31:$D$42,3,TRUE))*9000</f>
        <v>6075000</v>
      </c>
      <c r="X13" s="32">
        <f>(VLOOKUP(X$2,$A$17:$C$28,3,TRUE)*VLOOKUP(X$2,$A$31:$D$42,4,TRUE))*9000</f>
        <v>6021000</v>
      </c>
      <c r="Y13" s="32">
        <f>(VLOOKUP(Y$2,$A$17:$C$28,3,TRUE)*VLOOKUP(Y$2,$A$31:$D$42,2,TRUE))*9000</f>
        <v>3850200</v>
      </c>
      <c r="Z13" s="32">
        <f>(VLOOKUP(Z$2,$A$17:$C$28,3,TRUE)*VLOOKUP(Z$2,$A$31:$D$42,3,TRUE))*9000</f>
        <v>4980150</v>
      </c>
      <c r="AA13" s="32">
        <f>(VLOOKUP(AA$2,$A$17:$C$28,3,TRUE)*VLOOKUP(AA$2,$A$31:$D$42,4,TRUE))*9000</f>
        <v>4617450.0000000009</v>
      </c>
      <c r="AB13" s="32">
        <f>(VLOOKUP(AB$2,$A$17:$C$28,3,TRUE)*VLOOKUP(AB$2,$A$31:$D$42,2,TRUE))*9000</f>
        <v>3014550</v>
      </c>
      <c r="AC13" s="32">
        <f>(VLOOKUP(AC$2,$A$17:$C$28,3,TRUE)*VLOOKUP(AC$2,$A$31:$D$42,3,TRUE))*9000</f>
        <v>4752000</v>
      </c>
      <c r="AD13" s="32">
        <f>(VLOOKUP(AD$2,$A$17:$C$28,3,TRUE)*VLOOKUP(AD$2,$A$31:$D$42,4,TRUE))*9000</f>
        <v>3697649.9999999995</v>
      </c>
      <c r="AE13" s="32">
        <f>(VLOOKUP(AE$2,$A$17:$C$28,3,TRUE)*VLOOKUP(AE$2,$A$31:$D$42,2,TRUE))*9000</f>
        <v>2613600</v>
      </c>
      <c r="AF13" s="32">
        <f>(VLOOKUP(AF$2,$A$17:$C$28,3,TRUE)*VLOOKUP(AF$2,$A$31:$D$42,3,TRUE))*9000</f>
        <v>2806649.9999999995</v>
      </c>
      <c r="AG13" s="32">
        <f>(VLOOKUP(AG$2,$A$17:$C$28,3,TRUE)*VLOOKUP(AG$2,$A$31:$D$42,4,TRUE))*9000</f>
        <v>2539350</v>
      </c>
      <c r="AH13" s="32">
        <f>(VLOOKUP(AH$2,$A$17:$C$28,3,TRUE)*VLOOKUP(AH$2,$A$31:$D$42,2,TRUE))*9000</f>
        <v>518400</v>
      </c>
      <c r="AI13" s="32">
        <f>(VLOOKUP(AI$2,$A$17:$C$28,3,TRUE)*VLOOKUP(AI$2,$A$31:$D$42,3,TRUE))*9000</f>
        <v>763200.00000000012</v>
      </c>
      <c r="AJ13" s="32">
        <f>(VLOOKUP(AJ$2,$A$17:$C$28,3,TRUE)*VLOOKUP(AJ$2,$A$31:$D$42,4,TRUE))*9000</f>
        <v>259200</v>
      </c>
      <c r="AK13" s="32">
        <f>(VLOOKUP(AK$2,$A$17:$C$28,3,TRUE)*VLOOKUP(AK$2,$A$31:$D$42,2,TRUE))*9000</f>
        <v>887400</v>
      </c>
      <c r="AL13" s="32">
        <f>(VLOOKUP(AL$2,$A$17:$C$28,3,TRUE)*VLOOKUP(AL$2,$A$31:$D$42,3,TRUE))*9000</f>
        <v>734400</v>
      </c>
      <c r="AM13" s="32">
        <f>(VLOOKUP(AM$2,$A$17:$C$28,3,TRUE)*VLOOKUP(AM$2,$A$31:$D$42,4,TRUE))*9000</f>
        <v>2539800</v>
      </c>
      <c r="AN13" s="32">
        <f>(VLOOKUP(AN$2,$A$17:$C$28,3,TRUE)*VLOOKUP(AN$2,$A$31:$D$42,2,TRUE))*9000</f>
        <v>2948400</v>
      </c>
      <c r="AO13" s="32">
        <f>(VLOOKUP(AO$2,$A$17:$C$28,3,TRUE)*VLOOKUP(AO$2,$A$31:$D$42,3,TRUE))*9000</f>
        <v>3628800</v>
      </c>
      <c r="AP13" s="32">
        <f>(VLOOKUP(AP$2,$A$17:$C$28,3,TRUE)*VLOOKUP(AP$2,$A$31:$D$42,4,TRUE))*9000</f>
        <v>4293000</v>
      </c>
    </row>
    <row r="14" spans="1:42" x14ac:dyDescent="0.25">
      <c r="A14" t="s">
        <v>21</v>
      </c>
      <c r="B14" s="3">
        <v>0.02</v>
      </c>
      <c r="C14" s="2"/>
      <c r="D14" s="2"/>
      <c r="F14" s="5" t="s">
        <v>36</v>
      </c>
      <c r="G14" s="32">
        <f>(VLOOKUP(G$2,$A$17:$C$28,2,TRUE)*VLOOKUP(G$2,$A$31:$D$42,2,TRUE))*9000</f>
        <v>233100000</v>
      </c>
      <c r="H14" s="32">
        <f>(VLOOKUP(H$2,$A$17:$C$28,2,TRUE)*VLOOKUP(H$2,$A$31:$D$42,3,TRUE))*9000</f>
        <v>269325000</v>
      </c>
      <c r="I14" s="32">
        <f>(VLOOKUP(I$2,$A$17:$C$28,2,TRUE)*VLOOKUP(I$2,$A$31:$D$42,4,TRUE))*9000</f>
        <v>198450000</v>
      </c>
      <c r="J14" s="32">
        <f>(VLOOKUP(J$2,$A$17:$C$28,2,TRUE)*VLOOKUP(J$2,$A$31:$D$42,2,TRUE))*9000</f>
        <v>523044000</v>
      </c>
      <c r="K14" s="32">
        <f>(VLOOKUP(K$2,$A$17:$C$28,2,TRUE)*VLOOKUP(K$2,$A$31:$D$42,3,TRUE))*9000</f>
        <v>733464000</v>
      </c>
      <c r="L14" s="32">
        <f>(VLOOKUP(L$2,$A$17:$C$28,2,TRUE)*VLOOKUP(L$2,$A$31:$D$42,4,TRUE))*9000</f>
        <v>542583000</v>
      </c>
      <c r="M14" s="32">
        <f>(VLOOKUP(M$2,$A$17:$C$28,2,TRUE)*VLOOKUP(M$2,$A$31:$D$42,2,TRUE))*9000</f>
        <v>326592000</v>
      </c>
      <c r="N14" s="32">
        <f>(VLOOKUP(N$2,$A$17:$C$28,2,TRUE)*VLOOKUP(N$2,$A$31:$D$42,3,TRUE))*9000</f>
        <v>481140000</v>
      </c>
      <c r="O14" s="32">
        <f>(VLOOKUP(O$2,$A$17:$C$28,2,TRUE)*VLOOKUP(O$2,$A$31:$D$42,4,TRUE))*9000</f>
        <v>281394000</v>
      </c>
      <c r="P14" s="32">
        <f>(VLOOKUP(P$2,$A$17:$C$28,2,TRUE)*VLOOKUP(P$2,$A$31:$D$42,2,TRUE))*9000</f>
        <v>158814000</v>
      </c>
      <c r="Q14" s="32">
        <f>(VLOOKUP(Q$2,$A$17:$C$28,2,TRUE)*VLOOKUP(Q$2,$A$31:$D$42,3,TRUE))*9000</f>
        <v>174384000</v>
      </c>
      <c r="R14" s="32">
        <f>(VLOOKUP(R$2,$A$17:$C$28,2,TRUE)*VLOOKUP(R$2,$A$31:$D$42,4,TRUE))*9000</f>
        <v>217980000</v>
      </c>
      <c r="S14" s="32">
        <f>(VLOOKUP(S$2,$A$17:$C$28,2,TRUE)*VLOOKUP(S$2,$A$31:$D$42,2,TRUE))*9000</f>
        <v>608760000</v>
      </c>
      <c r="T14" s="32">
        <f>(VLOOKUP(T$2,$A$17:$C$28,2,TRUE)*VLOOKUP(T$2,$A$31:$D$42,3,TRUE))*9000</f>
        <v>820224000</v>
      </c>
      <c r="U14" s="32">
        <f>(VLOOKUP(U$2,$A$17:$C$28,2,TRUE)*VLOOKUP(U$2,$A$31:$D$42,4,TRUE))*9000</f>
        <v>652014000</v>
      </c>
      <c r="V14" s="32">
        <f>(VLOOKUP(V$2,$A$17:$C$28,2,TRUE)*VLOOKUP(V$2,$A$31:$D$42,2,TRUE))*9000</f>
        <v>1069704000</v>
      </c>
      <c r="W14" s="32">
        <f>(VLOOKUP(W$2,$A$17:$C$28,2,TRUE)*VLOOKUP(W$2,$A$31:$D$42,3,TRUE))*9000</f>
        <v>724950000</v>
      </c>
      <c r="X14" s="32">
        <f>(VLOOKUP(X$2,$A$17:$C$28,2,TRUE)*VLOOKUP(X$2,$A$31:$D$42,4,TRUE))*9000</f>
        <v>718506000</v>
      </c>
      <c r="Y14" s="32">
        <f>(VLOOKUP(Y$2,$A$17:$C$28,2,TRUE)*VLOOKUP(Y$2,$A$31:$D$42,2,TRUE))*9000</f>
        <v>427248000</v>
      </c>
      <c r="Z14" s="32">
        <f>(VLOOKUP(Z$2,$A$17:$C$28,2,TRUE)*VLOOKUP(Z$2,$A$31:$D$42,3,TRUE))*9000</f>
        <v>552636000</v>
      </c>
      <c r="AA14" s="32">
        <f>(VLOOKUP(AA$2,$A$17:$C$28,2,TRUE)*VLOOKUP(AA$2,$A$31:$D$42,4,TRUE))*9000</f>
        <v>512388000</v>
      </c>
      <c r="AB14" s="32">
        <f>(VLOOKUP(AB$2,$A$17:$C$28,2,TRUE)*VLOOKUP(AB$2,$A$31:$D$42,2,TRUE))*9000</f>
        <v>305109000</v>
      </c>
      <c r="AC14" s="32">
        <f>(VLOOKUP(AC$2,$A$17:$C$28,2,TRUE)*VLOOKUP(AC$2,$A$31:$D$42,3,TRUE))*9000</f>
        <v>480960000</v>
      </c>
      <c r="AD14" s="32">
        <f>(VLOOKUP(AD$2,$A$17:$C$28,2,TRUE)*VLOOKUP(AD$2,$A$31:$D$42,4,TRUE))*9000</f>
        <v>374247000</v>
      </c>
      <c r="AE14" s="32">
        <f>(VLOOKUP(AE$2,$A$17:$C$28,2,TRUE)*VLOOKUP(AE$2,$A$31:$D$42,2,TRUE))*9000</f>
        <v>261360000</v>
      </c>
      <c r="AF14" s="32">
        <f>(VLOOKUP(AF$2,$A$17:$C$28,2,TRUE)*VLOOKUP(AF$2,$A$31:$D$42,3,TRUE))*9000</f>
        <v>280665000</v>
      </c>
      <c r="AG14" s="32">
        <f>(VLOOKUP(AG$2,$A$17:$C$28,2,TRUE)*VLOOKUP(AG$2,$A$31:$D$42,4,TRUE))*9000</f>
        <v>253935000</v>
      </c>
      <c r="AH14" s="32">
        <f>(VLOOKUP(AH$2,$A$17:$C$28,2,TRUE)*VLOOKUP(AH$2,$A$31:$D$42,2,TRUE))*9000</f>
        <v>52812000</v>
      </c>
      <c r="AI14" s="32">
        <f>(VLOOKUP(AI$2,$A$17:$C$28,2,TRUE)*VLOOKUP(AI$2,$A$31:$D$42,3,TRUE))*9000</f>
        <v>77751000</v>
      </c>
      <c r="AJ14" s="32">
        <f>(VLOOKUP(AJ$2,$A$17:$C$28,2,TRUE)*VLOOKUP(AJ$2,$A$31:$D$42,4,TRUE))*9000</f>
        <v>26406000</v>
      </c>
      <c r="AK14" s="32">
        <f>(VLOOKUP(AK$2,$A$17:$C$28,2,TRUE)*VLOOKUP(AK$2,$A$31:$D$42,2,TRUE))*9000</f>
        <v>84564000</v>
      </c>
      <c r="AL14" s="32">
        <f>(VLOOKUP(AL$2,$A$17:$C$28,2,TRUE)*VLOOKUP(AL$2,$A$31:$D$42,3,TRUE))*9000</f>
        <v>69984000</v>
      </c>
      <c r="AM14" s="32">
        <f>(VLOOKUP(AM$2,$A$17:$C$28,2,TRUE)*VLOOKUP(AM$2,$A$31:$D$42,4,TRUE))*9000</f>
        <v>242028000</v>
      </c>
      <c r="AN14" s="32">
        <f>(VLOOKUP(AN$2,$A$17:$C$28,2,TRUE)*VLOOKUP(AN$2,$A$31:$D$42,2,TRUE))*9000</f>
        <v>258804000</v>
      </c>
      <c r="AO14" s="32">
        <f>(VLOOKUP(AO$2,$A$17:$C$28,2,TRUE)*VLOOKUP(AO$2,$A$31:$D$42,3,TRUE))*9000</f>
        <v>318528000</v>
      </c>
      <c r="AP14" s="32">
        <f>(VLOOKUP(AP$2,$A$17:$C$28,2,TRUE)*VLOOKUP(AP$2,$A$31:$D$42,4,TRUE))*9000</f>
        <v>376830000</v>
      </c>
    </row>
    <row r="15" spans="1:42" x14ac:dyDescent="0.25">
      <c r="F15" t="s">
        <v>22</v>
      </c>
      <c r="G15" s="2">
        <v>12000000</v>
      </c>
      <c r="H15" s="2">
        <v>11000000</v>
      </c>
      <c r="I15" s="2">
        <v>13000000</v>
      </c>
      <c r="J15" s="2">
        <v>12000000</v>
      </c>
      <c r="K15" s="2">
        <v>11000000</v>
      </c>
      <c r="L15" s="2">
        <v>13000000</v>
      </c>
      <c r="M15" s="2">
        <v>12000000</v>
      </c>
      <c r="N15" s="2">
        <v>11000000</v>
      </c>
      <c r="O15" s="2">
        <v>13000000</v>
      </c>
      <c r="P15" s="2">
        <v>12000000</v>
      </c>
      <c r="Q15" s="2">
        <v>11000000</v>
      </c>
      <c r="R15" s="2">
        <v>13000000</v>
      </c>
      <c r="S15" s="2">
        <v>12000000</v>
      </c>
      <c r="T15" s="2">
        <v>11000000</v>
      </c>
      <c r="U15" s="2">
        <v>13000000</v>
      </c>
      <c r="V15" s="2">
        <v>12000000</v>
      </c>
      <c r="W15" s="2">
        <v>11000000</v>
      </c>
      <c r="X15" s="2">
        <v>13000000</v>
      </c>
      <c r="Y15" s="2">
        <v>12000000</v>
      </c>
      <c r="Z15" s="2">
        <v>11000000</v>
      </c>
      <c r="AA15" s="2">
        <v>13000000</v>
      </c>
      <c r="AB15" s="2">
        <v>12000000</v>
      </c>
      <c r="AC15" s="2">
        <v>11000000</v>
      </c>
      <c r="AD15" s="2">
        <v>13000000</v>
      </c>
      <c r="AE15" s="2">
        <v>12000000</v>
      </c>
      <c r="AF15" s="2">
        <v>11000000</v>
      </c>
      <c r="AG15" s="2">
        <v>13000000</v>
      </c>
      <c r="AH15" s="2">
        <v>12000000</v>
      </c>
      <c r="AI15" s="2">
        <v>11000000</v>
      </c>
      <c r="AJ15" s="2">
        <v>13000000</v>
      </c>
      <c r="AK15" s="2">
        <v>12000000</v>
      </c>
      <c r="AL15" s="2">
        <v>11000000</v>
      </c>
      <c r="AM15" s="2">
        <v>13000000</v>
      </c>
      <c r="AN15" s="2">
        <v>12000000</v>
      </c>
      <c r="AO15" s="2">
        <v>11000000</v>
      </c>
      <c r="AP15" s="2">
        <v>13000000</v>
      </c>
    </row>
    <row r="16" spans="1:42" x14ac:dyDescent="0.25">
      <c r="A16" t="s">
        <v>14</v>
      </c>
      <c r="B16" t="s">
        <v>37</v>
      </c>
      <c r="C16" t="s">
        <v>38</v>
      </c>
      <c r="F16" s="4" t="s">
        <v>53</v>
      </c>
      <c r="G16" s="28">
        <f t="shared" ref="G16:AP16" si="3">SUM(G9:G15)</f>
        <v>311792750</v>
      </c>
      <c r="H16" s="28">
        <f t="shared" si="3"/>
        <v>333697875</v>
      </c>
      <c r="I16" s="28">
        <f t="shared" si="3"/>
        <v>267598625</v>
      </c>
      <c r="J16" s="28">
        <f t="shared" si="3"/>
        <v>611308250</v>
      </c>
      <c r="K16" s="28">
        <f t="shared" si="3"/>
        <v>813156000</v>
      </c>
      <c r="L16" s="28">
        <f t="shared" si="3"/>
        <v>623087375</v>
      </c>
      <c r="M16" s="28">
        <f t="shared" si="3"/>
        <v>408727250</v>
      </c>
      <c r="N16" s="28">
        <f t="shared" si="3"/>
        <v>553015500</v>
      </c>
      <c r="O16" s="28">
        <f t="shared" si="3"/>
        <v>353597000</v>
      </c>
      <c r="P16" s="28">
        <f t="shared" si="3"/>
        <v>234959300</v>
      </c>
      <c r="Q16" s="28">
        <f t="shared" si="3"/>
        <v>235536675</v>
      </c>
      <c r="R16" s="28">
        <f t="shared" si="3"/>
        <v>287636000</v>
      </c>
      <c r="S16" s="28">
        <f t="shared" si="3"/>
        <v>699300125</v>
      </c>
      <c r="T16" s="28">
        <f t="shared" si="3"/>
        <v>902028975</v>
      </c>
      <c r="U16" s="28">
        <f t="shared" si="3"/>
        <v>735550475</v>
      </c>
      <c r="V16" s="28">
        <f t="shared" si="3"/>
        <v>1175127875</v>
      </c>
      <c r="W16" s="28">
        <f t="shared" si="3"/>
        <v>803799375</v>
      </c>
      <c r="X16" s="28">
        <f t="shared" si="3"/>
        <v>804236000</v>
      </c>
      <c r="Y16" s="28">
        <f t="shared" si="3"/>
        <v>512681075</v>
      </c>
      <c r="Z16" s="28">
        <f t="shared" si="3"/>
        <v>626795025</v>
      </c>
      <c r="AA16" s="28">
        <f t="shared" si="3"/>
        <v>592306700</v>
      </c>
      <c r="AB16" s="28">
        <f t="shared" si="3"/>
        <v>386916425</v>
      </c>
      <c r="AC16" s="28">
        <f t="shared" si="3"/>
        <v>553476750</v>
      </c>
      <c r="AD16" s="28">
        <f t="shared" si="3"/>
        <v>450098150</v>
      </c>
      <c r="AE16" s="28">
        <f t="shared" si="3"/>
        <v>341710100</v>
      </c>
      <c r="AF16" s="28">
        <f t="shared" si="3"/>
        <v>346208775</v>
      </c>
      <c r="AG16" s="28">
        <f t="shared" si="3"/>
        <v>325624100</v>
      </c>
      <c r="AH16" s="28">
        <f t="shared" si="3"/>
        <v>125720900</v>
      </c>
      <c r="AI16" s="28">
        <f t="shared" si="3"/>
        <v>136048200</v>
      </c>
      <c r="AJ16" s="28">
        <f t="shared" si="3"/>
        <v>89960450</v>
      </c>
      <c r="AK16" s="28">
        <f t="shared" si="3"/>
        <v>158685650</v>
      </c>
      <c r="AL16" s="28">
        <f t="shared" si="3"/>
        <v>128071275</v>
      </c>
      <c r="AM16" s="28">
        <f t="shared" si="3"/>
        <v>313524050</v>
      </c>
      <c r="AN16" s="28">
        <f t="shared" si="3"/>
        <v>339729650</v>
      </c>
      <c r="AO16" s="28">
        <f t="shared" si="3"/>
        <v>386233800</v>
      </c>
      <c r="AP16" s="28">
        <f t="shared" si="3"/>
        <v>453886250</v>
      </c>
    </row>
    <row r="17" spans="1:42" x14ac:dyDescent="0.25">
      <c r="A17">
        <v>1</v>
      </c>
      <c r="B17">
        <v>175</v>
      </c>
      <c r="C17">
        <v>1.5</v>
      </c>
    </row>
    <row r="18" spans="1:42" x14ac:dyDescent="0.25">
      <c r="A18">
        <v>2</v>
      </c>
      <c r="B18">
        <v>167</v>
      </c>
      <c r="C18">
        <v>1.25</v>
      </c>
      <c r="F18" s="4" t="s">
        <v>54</v>
      </c>
      <c r="G18" s="28">
        <f>G6-G16</f>
        <v>-27055250</v>
      </c>
      <c r="H18" s="28">
        <f t="shared" ref="H18:I18" si="4">H6-H16</f>
        <v>-5479125</v>
      </c>
      <c r="I18" s="28">
        <f t="shared" si="4"/>
        <v>-25217375</v>
      </c>
      <c r="J18" s="28">
        <f>J6-J16</f>
        <v>56154250</v>
      </c>
      <c r="K18" s="28">
        <f t="shared" ref="K18:L18" si="5">K6-K16</f>
        <v>121944000</v>
      </c>
      <c r="L18" s="28">
        <f t="shared" si="5"/>
        <v>69068875</v>
      </c>
      <c r="M18" s="28">
        <f>M6-M16</f>
        <v>22035250</v>
      </c>
      <c r="N18" s="28">
        <f t="shared" ref="N18:O18" si="6">N6-N16</f>
        <v>80134500</v>
      </c>
      <c r="O18" s="28">
        <f t="shared" si="6"/>
        <v>17990500</v>
      </c>
      <c r="P18" s="28">
        <f>P6-P16</f>
        <v>-39659300</v>
      </c>
      <c r="Q18" s="28">
        <f t="shared" ref="Q18:R18" si="7">Q6-Q16</f>
        <v>-20942925</v>
      </c>
      <c r="R18" s="28">
        <f t="shared" si="7"/>
        <v>-19886000</v>
      </c>
      <c r="S18" s="28">
        <f>S6-S16</f>
        <v>29756125</v>
      </c>
      <c r="T18" s="28">
        <f t="shared" ref="T18:U18" si="8">T6-T16</f>
        <v>79139775</v>
      </c>
      <c r="U18" s="28">
        <f t="shared" si="8"/>
        <v>45705775</v>
      </c>
      <c r="V18" s="28">
        <f>V6-V16</f>
        <v>97865875</v>
      </c>
      <c r="W18" s="28">
        <f t="shared" ref="W18:X18" si="9">W6-W16</f>
        <v>59919375</v>
      </c>
      <c r="X18" s="28">
        <f t="shared" si="9"/>
        <v>51214000</v>
      </c>
      <c r="Y18" s="28">
        <f>Y6-Y16</f>
        <v>16462675</v>
      </c>
      <c r="Z18" s="28">
        <f t="shared" ref="Z18:AA18" si="10">Z6-Z16</f>
        <v>57148725</v>
      </c>
      <c r="AA18" s="28">
        <f t="shared" si="10"/>
        <v>42755800</v>
      </c>
      <c r="AB18" s="28">
        <f>AB6-AB16</f>
        <v>2727325</v>
      </c>
      <c r="AC18" s="28">
        <f t="shared" ref="AC18:AD18" si="11">AC6-AC16</f>
        <v>59760750</v>
      </c>
      <c r="AD18" s="28">
        <f t="shared" si="11"/>
        <v>27576850</v>
      </c>
      <c r="AE18" s="28">
        <f>AE6-AE16</f>
        <v>-4885100</v>
      </c>
      <c r="AF18" s="28">
        <f t="shared" ref="AF18:AG18" si="12">AF6-AF16</f>
        <v>15647475</v>
      </c>
      <c r="AG18" s="28">
        <f t="shared" si="12"/>
        <v>1863400</v>
      </c>
      <c r="AH18" s="28">
        <f>AH6-AH16</f>
        <v>-56195900</v>
      </c>
      <c r="AI18" s="28">
        <f t="shared" ref="AI18:AJ18" si="13">AI6-AI16</f>
        <v>-34348200</v>
      </c>
      <c r="AJ18" s="28">
        <f t="shared" si="13"/>
        <v>-55197950</v>
      </c>
      <c r="AK18" s="28">
        <f>AK6-AK16</f>
        <v>-46973150</v>
      </c>
      <c r="AL18" s="28">
        <f t="shared" ref="AL18:AM18" si="14">AL6-AL16</f>
        <v>-35427525</v>
      </c>
      <c r="AM18" s="28">
        <f t="shared" si="14"/>
        <v>4288450</v>
      </c>
      <c r="AN18" s="28">
        <f>AN6-AN16</f>
        <v>9132850</v>
      </c>
      <c r="AO18" s="28">
        <f t="shared" ref="AO18:AP18" si="15">AO6-AO16</f>
        <v>42616200</v>
      </c>
      <c r="AP18" s="28">
        <f t="shared" si="15"/>
        <v>54276250</v>
      </c>
    </row>
    <row r="19" spans="1:42" x14ac:dyDescent="0.25">
      <c r="A19">
        <v>3</v>
      </c>
      <c r="B19">
        <v>162</v>
      </c>
      <c r="C19">
        <v>1.25</v>
      </c>
    </row>
    <row r="20" spans="1:42" x14ac:dyDescent="0.25">
      <c r="A20">
        <v>4</v>
      </c>
      <c r="B20">
        <v>173</v>
      </c>
      <c r="C20">
        <v>1.35</v>
      </c>
      <c r="F20" s="4" t="s">
        <v>55</v>
      </c>
      <c r="G20" s="33">
        <f>SUM(G13:AM13)/12</f>
        <v>9063712.5</v>
      </c>
    </row>
    <row r="21" spans="1:42" x14ac:dyDescent="0.25">
      <c r="A21">
        <v>5</v>
      </c>
      <c r="B21">
        <v>178</v>
      </c>
      <c r="C21">
        <v>1.45</v>
      </c>
      <c r="F21" s="4" t="s">
        <v>56</v>
      </c>
      <c r="G21" s="33">
        <f>SUM(G14:AM14)/12</f>
        <v>1061376750</v>
      </c>
    </row>
    <row r="22" spans="1:42" x14ac:dyDescent="0.25">
      <c r="A22">
        <v>6</v>
      </c>
      <c r="B22">
        <v>179</v>
      </c>
      <c r="C22">
        <v>1.5</v>
      </c>
    </row>
    <row r="23" spans="1:42" x14ac:dyDescent="0.25">
      <c r="A23">
        <v>7</v>
      </c>
      <c r="B23">
        <v>172</v>
      </c>
      <c r="C23">
        <v>1.55</v>
      </c>
    </row>
    <row r="24" spans="1:42" x14ac:dyDescent="0.25">
      <c r="A24">
        <v>8</v>
      </c>
      <c r="B24">
        <v>167</v>
      </c>
      <c r="C24">
        <v>1.65</v>
      </c>
    </row>
    <row r="25" spans="1:42" x14ac:dyDescent="0.25">
      <c r="A25">
        <v>9</v>
      </c>
      <c r="B25">
        <v>165</v>
      </c>
      <c r="C25">
        <v>1.65</v>
      </c>
    </row>
    <row r="26" spans="1:42" x14ac:dyDescent="0.25">
      <c r="A26">
        <v>10</v>
      </c>
      <c r="B26">
        <v>163</v>
      </c>
      <c r="C26">
        <v>1.6</v>
      </c>
    </row>
    <row r="27" spans="1:42" x14ac:dyDescent="0.25">
      <c r="A27">
        <v>11</v>
      </c>
      <c r="B27">
        <v>162</v>
      </c>
      <c r="C27">
        <v>1.7</v>
      </c>
    </row>
    <row r="28" spans="1:42" x14ac:dyDescent="0.25">
      <c r="A28">
        <v>12</v>
      </c>
      <c r="B28">
        <v>158</v>
      </c>
      <c r="C28">
        <v>1.8</v>
      </c>
    </row>
    <row r="30" spans="1:42" x14ac:dyDescent="0.25">
      <c r="A30" t="s">
        <v>14</v>
      </c>
      <c r="B30" t="s">
        <v>6</v>
      </c>
      <c r="C30" t="s">
        <v>5</v>
      </c>
      <c r="D30" t="s">
        <v>7</v>
      </c>
    </row>
    <row r="31" spans="1:42" x14ac:dyDescent="0.25">
      <c r="A31">
        <v>1</v>
      </c>
      <c r="B31">
        <f t="shared" ref="B31:D42" si="16">SUMIFS(UnitSold,MonthRange,$A31,Market,B$30)</f>
        <v>148</v>
      </c>
      <c r="C31">
        <f t="shared" si="16"/>
        <v>171</v>
      </c>
      <c r="D31">
        <f t="shared" si="16"/>
        <v>126</v>
      </c>
    </row>
    <row r="32" spans="1:42" x14ac:dyDescent="0.25">
      <c r="A32">
        <v>2</v>
      </c>
      <c r="B32">
        <f t="shared" si="16"/>
        <v>348</v>
      </c>
      <c r="C32">
        <f t="shared" si="16"/>
        <v>488</v>
      </c>
      <c r="D32">
        <f t="shared" si="16"/>
        <v>361</v>
      </c>
    </row>
    <row r="33" spans="1:4" x14ac:dyDescent="0.25">
      <c r="A33">
        <v>3</v>
      </c>
      <c r="B33">
        <f t="shared" si="16"/>
        <v>224</v>
      </c>
      <c r="C33">
        <f t="shared" si="16"/>
        <v>330</v>
      </c>
      <c r="D33">
        <f t="shared" si="16"/>
        <v>193</v>
      </c>
    </row>
    <row r="34" spans="1:4" x14ac:dyDescent="0.25">
      <c r="A34">
        <v>4</v>
      </c>
      <c r="B34">
        <f t="shared" si="16"/>
        <v>102</v>
      </c>
      <c r="C34">
        <f t="shared" si="16"/>
        <v>112</v>
      </c>
      <c r="D34">
        <f t="shared" si="16"/>
        <v>140</v>
      </c>
    </row>
    <row r="35" spans="1:4" x14ac:dyDescent="0.25">
      <c r="A35">
        <v>5</v>
      </c>
      <c r="B35">
        <f t="shared" si="16"/>
        <v>380</v>
      </c>
      <c r="C35">
        <f t="shared" si="16"/>
        <v>512</v>
      </c>
      <c r="D35">
        <f t="shared" si="16"/>
        <v>407</v>
      </c>
    </row>
    <row r="36" spans="1:4" x14ac:dyDescent="0.25">
      <c r="A36">
        <v>6</v>
      </c>
      <c r="B36">
        <f t="shared" si="16"/>
        <v>664</v>
      </c>
      <c r="C36">
        <f t="shared" si="16"/>
        <v>450</v>
      </c>
      <c r="D36">
        <f t="shared" si="16"/>
        <v>446</v>
      </c>
    </row>
    <row r="37" spans="1:4" x14ac:dyDescent="0.25">
      <c r="A37">
        <v>7</v>
      </c>
      <c r="B37">
        <f t="shared" si="16"/>
        <v>276</v>
      </c>
      <c r="C37">
        <f t="shared" si="16"/>
        <v>357</v>
      </c>
      <c r="D37">
        <f t="shared" si="16"/>
        <v>331</v>
      </c>
    </row>
    <row r="38" spans="1:4" x14ac:dyDescent="0.25">
      <c r="A38">
        <v>8</v>
      </c>
      <c r="B38">
        <f t="shared" si="16"/>
        <v>203</v>
      </c>
      <c r="C38">
        <f t="shared" si="16"/>
        <v>320</v>
      </c>
      <c r="D38">
        <f t="shared" si="16"/>
        <v>249</v>
      </c>
    </row>
    <row r="39" spans="1:4" x14ac:dyDescent="0.25">
      <c r="A39">
        <v>9</v>
      </c>
      <c r="B39">
        <f t="shared" si="16"/>
        <v>176</v>
      </c>
      <c r="C39">
        <f t="shared" si="16"/>
        <v>189</v>
      </c>
      <c r="D39">
        <f t="shared" si="16"/>
        <v>171</v>
      </c>
    </row>
    <row r="40" spans="1:4" x14ac:dyDescent="0.25">
      <c r="A40">
        <v>10</v>
      </c>
      <c r="B40">
        <f t="shared" si="16"/>
        <v>36</v>
      </c>
      <c r="C40">
        <f t="shared" si="16"/>
        <v>53</v>
      </c>
      <c r="D40">
        <f t="shared" si="16"/>
        <v>18</v>
      </c>
    </row>
    <row r="41" spans="1:4" x14ac:dyDescent="0.25">
      <c r="A41">
        <v>11</v>
      </c>
      <c r="B41">
        <f t="shared" si="16"/>
        <v>58</v>
      </c>
      <c r="C41">
        <f t="shared" si="16"/>
        <v>48</v>
      </c>
      <c r="D41">
        <f t="shared" si="16"/>
        <v>166</v>
      </c>
    </row>
    <row r="42" spans="1:4" x14ac:dyDescent="0.25">
      <c r="A42">
        <v>12</v>
      </c>
      <c r="B42">
        <f t="shared" si="16"/>
        <v>182</v>
      </c>
      <c r="C42">
        <f t="shared" si="16"/>
        <v>224</v>
      </c>
      <c r="D42">
        <f t="shared" si="16"/>
        <v>265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workbookViewId="0">
      <selection activeCell="G16" sqref="G16"/>
    </sheetView>
  </sheetViews>
  <sheetFormatPr defaultRowHeight="15" x14ac:dyDescent="0.25"/>
  <cols>
    <col min="1" max="1" width="16.42578125" customWidth="1"/>
    <col min="2" max="2" width="14.28515625" bestFit="1" customWidth="1"/>
    <col min="3" max="3" width="16.28515625" bestFit="1" customWidth="1"/>
    <col min="4" max="4" width="14.28515625" bestFit="1" customWidth="1"/>
    <col min="6" max="6" width="11.85546875" bestFit="1" customWidth="1"/>
  </cols>
  <sheetData>
    <row r="1" spans="1:4" x14ac:dyDescent="0.25">
      <c r="A1" s="4" t="s">
        <v>23</v>
      </c>
    </row>
    <row r="4" spans="1:4" x14ac:dyDescent="0.25">
      <c r="B4" t="s">
        <v>6</v>
      </c>
      <c r="C4" t="s">
        <v>5</v>
      </c>
      <c r="D4" t="s">
        <v>7</v>
      </c>
    </row>
    <row r="5" spans="1:4" x14ac:dyDescent="0.25">
      <c r="A5" t="s">
        <v>17</v>
      </c>
      <c r="B5" s="2">
        <v>50000000</v>
      </c>
      <c r="C5" s="2">
        <v>39000000</v>
      </c>
      <c r="D5" s="2">
        <v>41000000</v>
      </c>
    </row>
    <row r="6" spans="1:4" x14ac:dyDescent="0.25">
      <c r="A6" t="s">
        <v>21</v>
      </c>
      <c r="B6" s="2"/>
      <c r="C6" s="2"/>
      <c r="D6" s="2"/>
    </row>
    <row r="7" spans="1:4" x14ac:dyDescent="0.25">
      <c r="A7" t="s">
        <v>18</v>
      </c>
      <c r="B7" s="2">
        <v>6000000</v>
      </c>
      <c r="C7" s="2">
        <v>2500000</v>
      </c>
      <c r="D7" s="2">
        <v>5600000</v>
      </c>
    </row>
    <row r="8" spans="1:4" x14ac:dyDescent="0.25">
      <c r="A8" t="s">
        <v>19</v>
      </c>
      <c r="B8" s="2">
        <v>3000000</v>
      </c>
      <c r="C8" s="2">
        <v>3000000</v>
      </c>
      <c r="D8" s="2">
        <v>3000000</v>
      </c>
    </row>
    <row r="9" spans="1:4" x14ac:dyDescent="0.25">
      <c r="A9" t="s">
        <v>20</v>
      </c>
      <c r="B9" s="2"/>
      <c r="C9" s="2"/>
      <c r="D9" s="2"/>
    </row>
    <row r="10" spans="1:4" x14ac:dyDescent="0.25">
      <c r="A10" s="5" t="s">
        <v>36</v>
      </c>
      <c r="B10" s="2"/>
      <c r="C10" s="2"/>
      <c r="D10" s="2"/>
    </row>
    <row r="11" spans="1:4" x14ac:dyDescent="0.25">
      <c r="A11" t="s">
        <v>22</v>
      </c>
      <c r="B11" s="2">
        <v>12000000</v>
      </c>
      <c r="C11" s="2">
        <v>11000000</v>
      </c>
      <c r="D11" s="2">
        <v>13000000</v>
      </c>
    </row>
    <row r="12" spans="1:4" x14ac:dyDescent="0.25">
      <c r="B12" s="2"/>
      <c r="C12" s="2"/>
      <c r="D12" s="2"/>
    </row>
    <row r="13" spans="1:4" x14ac:dyDescent="0.25">
      <c r="B13" s="2"/>
      <c r="C13" s="2"/>
      <c r="D13" s="2"/>
    </row>
    <row r="14" spans="1:4" x14ac:dyDescent="0.25">
      <c r="A14" t="s">
        <v>21</v>
      </c>
      <c r="B14" s="3">
        <v>0.02</v>
      </c>
      <c r="C14" s="2"/>
      <c r="D14" s="2"/>
    </row>
    <row r="16" spans="1:4" x14ac:dyDescent="0.25">
      <c r="A16" t="s">
        <v>14</v>
      </c>
      <c r="B16" t="s">
        <v>37</v>
      </c>
      <c r="C16" t="s">
        <v>38</v>
      </c>
    </row>
    <row r="17" spans="1:3" x14ac:dyDescent="0.25">
      <c r="A17" t="s">
        <v>24</v>
      </c>
      <c r="B17">
        <v>175</v>
      </c>
      <c r="C17">
        <v>1.5</v>
      </c>
    </row>
    <row r="18" spans="1:3" x14ac:dyDescent="0.25">
      <c r="A18" t="s">
        <v>25</v>
      </c>
      <c r="B18">
        <v>167</v>
      </c>
      <c r="C18">
        <v>1.25</v>
      </c>
    </row>
    <row r="19" spans="1:3" x14ac:dyDescent="0.25">
      <c r="A19" t="s">
        <v>26</v>
      </c>
      <c r="B19">
        <v>162</v>
      </c>
      <c r="C19">
        <v>1.25</v>
      </c>
    </row>
    <row r="20" spans="1:3" x14ac:dyDescent="0.25">
      <c r="A20" t="s">
        <v>27</v>
      </c>
      <c r="B20">
        <v>173</v>
      </c>
      <c r="C20">
        <v>1.35</v>
      </c>
    </row>
    <row r="21" spans="1:3" x14ac:dyDescent="0.25">
      <c r="A21" t="s">
        <v>28</v>
      </c>
      <c r="B21">
        <v>178</v>
      </c>
      <c r="C21">
        <v>1.45</v>
      </c>
    </row>
    <row r="22" spans="1:3" x14ac:dyDescent="0.25">
      <c r="A22" t="s">
        <v>29</v>
      </c>
      <c r="B22">
        <v>179</v>
      </c>
      <c r="C22">
        <v>1.5</v>
      </c>
    </row>
    <row r="23" spans="1:3" x14ac:dyDescent="0.25">
      <c r="A23" t="s">
        <v>30</v>
      </c>
      <c r="B23">
        <v>172</v>
      </c>
      <c r="C23">
        <v>1.55</v>
      </c>
    </row>
    <row r="24" spans="1:3" x14ac:dyDescent="0.25">
      <c r="A24" t="s">
        <v>31</v>
      </c>
      <c r="B24">
        <v>167</v>
      </c>
      <c r="C24">
        <v>1.65</v>
      </c>
    </row>
    <row r="25" spans="1:3" x14ac:dyDescent="0.25">
      <c r="A25" t="s">
        <v>32</v>
      </c>
      <c r="B25">
        <v>165</v>
      </c>
      <c r="C25">
        <v>1.65</v>
      </c>
    </row>
    <row r="26" spans="1:3" x14ac:dyDescent="0.25">
      <c r="A26" t="s">
        <v>33</v>
      </c>
      <c r="B26">
        <v>163</v>
      </c>
      <c r="C26">
        <v>1.6</v>
      </c>
    </row>
    <row r="27" spans="1:3" x14ac:dyDescent="0.25">
      <c r="A27" t="s">
        <v>34</v>
      </c>
      <c r="B27">
        <v>162</v>
      </c>
      <c r="C27">
        <v>1.7</v>
      </c>
    </row>
    <row r="28" spans="1:3" x14ac:dyDescent="0.25">
      <c r="A28" t="s">
        <v>35</v>
      </c>
      <c r="B28">
        <v>158</v>
      </c>
      <c r="C28">
        <v>1.8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22BF-C595-4F86-ABD2-5D51113A82B7}">
  <dimension ref="B3:D18"/>
  <sheetViews>
    <sheetView workbookViewId="0">
      <selection activeCell="F4" sqref="F4"/>
    </sheetView>
  </sheetViews>
  <sheetFormatPr defaultRowHeight="15" x14ac:dyDescent="0.25"/>
  <cols>
    <col min="3" max="3" width="12.7109375" bestFit="1" customWidth="1"/>
    <col min="4" max="4" width="15.28515625" bestFit="1" customWidth="1"/>
  </cols>
  <sheetData>
    <row r="3" spans="2:4" x14ac:dyDescent="0.25">
      <c r="C3" s="4" t="s">
        <v>39</v>
      </c>
    </row>
    <row r="4" spans="2:4" x14ac:dyDescent="0.25">
      <c r="C4" t="s">
        <v>40</v>
      </c>
      <c r="D4" s="2">
        <v>1356909.8456790124</v>
      </c>
    </row>
    <row r="5" spans="2:4" x14ac:dyDescent="0.25">
      <c r="C5" s="4" t="s">
        <v>41</v>
      </c>
      <c r="D5" s="26">
        <f>D4*9000</f>
        <v>12212188611.111111</v>
      </c>
    </row>
    <row r="6" spans="2:4" x14ac:dyDescent="0.25">
      <c r="D6" s="2"/>
    </row>
    <row r="7" spans="2:4" x14ac:dyDescent="0.25">
      <c r="C7" s="4" t="s">
        <v>42</v>
      </c>
    </row>
    <row r="8" spans="2:4" x14ac:dyDescent="0.25">
      <c r="B8" s="27">
        <v>0.02</v>
      </c>
      <c r="C8" t="s">
        <v>21</v>
      </c>
      <c r="D8" s="2">
        <f>B8*D5</f>
        <v>244243772.22222221</v>
      </c>
    </row>
    <row r="9" spans="2:4" x14ac:dyDescent="0.25">
      <c r="B9" s="27">
        <v>0.8</v>
      </c>
      <c r="C9" t="s">
        <v>36</v>
      </c>
      <c r="D9" s="2">
        <f>B9*D5</f>
        <v>9769750888.8888893</v>
      </c>
    </row>
    <row r="10" spans="2:4" x14ac:dyDescent="0.25">
      <c r="C10" s="4" t="s">
        <v>43</v>
      </c>
    </row>
    <row r="11" spans="2:4" x14ac:dyDescent="0.25">
      <c r="C11" t="s">
        <v>17</v>
      </c>
      <c r="D11" s="2">
        <v>1430000000</v>
      </c>
    </row>
    <row r="12" spans="2:4" x14ac:dyDescent="0.25">
      <c r="C12" t="s">
        <v>18</v>
      </c>
      <c r="D12" s="2">
        <v>155100000</v>
      </c>
    </row>
    <row r="13" spans="2:4" x14ac:dyDescent="0.25">
      <c r="C13" t="s">
        <v>19</v>
      </c>
      <c r="D13" s="2">
        <v>99000000</v>
      </c>
    </row>
    <row r="14" spans="2:4" x14ac:dyDescent="0.25">
      <c r="C14" t="s">
        <v>20</v>
      </c>
      <c r="D14" s="2">
        <v>118093950</v>
      </c>
    </row>
    <row r="15" spans="2:4" x14ac:dyDescent="0.25">
      <c r="C15" t="s">
        <v>22</v>
      </c>
      <c r="D15" s="2">
        <v>396000000</v>
      </c>
    </row>
    <row r="16" spans="2:4" x14ac:dyDescent="0.25">
      <c r="C16" s="4" t="s">
        <v>44</v>
      </c>
      <c r="D16" s="26">
        <f>SUM(D8:D15)</f>
        <v>12212188611.111111</v>
      </c>
    </row>
    <row r="17" spans="3:4" x14ac:dyDescent="0.25">
      <c r="C17" s="4"/>
    </row>
    <row r="18" spans="3:4" x14ac:dyDescent="0.25">
      <c r="C18" s="4" t="s">
        <v>45</v>
      </c>
      <c r="D18" s="28">
        <f>D5-D16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24DA-ACC8-4B24-B21C-3B3E798CA5C9}">
  <sheetPr>
    <outlinePr summaryBelow="0"/>
  </sheetPr>
  <dimension ref="B1:H13"/>
  <sheetViews>
    <sheetView showGridLines="0" workbookViewId="0">
      <selection activeCell="C10" sqref="C10"/>
    </sheetView>
  </sheetViews>
  <sheetFormatPr defaultRowHeight="15" outlineLevelRow="1" outlineLevelCol="1" x14ac:dyDescent="0.25"/>
  <cols>
    <col min="3" max="3" width="6.28515625" bestFit="1" customWidth="1"/>
    <col min="4" max="8" width="14.28515625" bestFit="1" customWidth="1" outlineLevel="1"/>
  </cols>
  <sheetData>
    <row r="1" spans="2:8" ht="15.75" thickBot="1" x14ac:dyDescent="0.3"/>
    <row r="2" spans="2:8" ht="15.75" x14ac:dyDescent="0.25">
      <c r="B2" s="52" t="s">
        <v>68</v>
      </c>
      <c r="C2" s="52"/>
      <c r="D2" s="57"/>
      <c r="E2" s="57"/>
      <c r="F2" s="57"/>
      <c r="G2" s="57"/>
      <c r="H2" s="57"/>
    </row>
    <row r="3" spans="2:8" ht="15.75" collapsed="1" x14ac:dyDescent="0.25">
      <c r="B3" s="51"/>
      <c r="C3" s="51"/>
      <c r="D3" s="58" t="s">
        <v>70</v>
      </c>
      <c r="E3" s="59">
        <v>1</v>
      </c>
      <c r="F3" s="59">
        <v>0.8</v>
      </c>
      <c r="G3" s="59">
        <v>0.6</v>
      </c>
      <c r="H3" s="59">
        <v>0.4</v>
      </c>
    </row>
    <row r="4" spans="2:8" ht="33.75" hidden="1" outlineLevel="1" x14ac:dyDescent="0.25">
      <c r="B4" s="54"/>
      <c r="C4" s="54"/>
      <c r="D4" s="47"/>
      <c r="E4" s="61" t="s">
        <v>67</v>
      </c>
      <c r="F4" s="61" t="s">
        <v>67</v>
      </c>
      <c r="G4" s="61" t="s">
        <v>67</v>
      </c>
      <c r="H4" s="61" t="s">
        <v>67</v>
      </c>
    </row>
    <row r="5" spans="2:8" x14ac:dyDescent="0.25">
      <c r="B5" s="55" t="s">
        <v>69</v>
      </c>
      <c r="C5" s="55"/>
      <c r="D5" s="53"/>
      <c r="E5" s="53"/>
      <c r="F5" s="53"/>
      <c r="G5" s="53"/>
      <c r="H5" s="53"/>
    </row>
    <row r="6" spans="2:8" outlineLevel="1" x14ac:dyDescent="0.25">
      <c r="B6" s="54"/>
      <c r="C6" s="54" t="s">
        <v>63</v>
      </c>
      <c r="D6" s="49">
        <v>3000000</v>
      </c>
      <c r="E6" s="60">
        <v>3000000</v>
      </c>
      <c r="F6" s="60">
        <v>3400000</v>
      </c>
      <c r="G6" s="60">
        <v>1800000</v>
      </c>
      <c r="H6" s="60">
        <v>1200000</v>
      </c>
    </row>
    <row r="7" spans="2:8" x14ac:dyDescent="0.25">
      <c r="B7" s="55" t="s">
        <v>71</v>
      </c>
      <c r="C7" s="55"/>
      <c r="D7" s="53"/>
      <c r="E7" s="53"/>
      <c r="F7" s="53"/>
      <c r="G7" s="53"/>
      <c r="H7" s="53"/>
    </row>
    <row r="8" spans="2:8" outlineLevel="1" x14ac:dyDescent="0.25">
      <c r="B8" s="54"/>
      <c r="C8" s="54" t="s">
        <v>54</v>
      </c>
      <c r="D8" s="49">
        <v>2661806050</v>
      </c>
      <c r="E8" s="49">
        <v>2661806050</v>
      </c>
      <c r="F8" s="49">
        <v>3309806050</v>
      </c>
      <c r="G8" s="49">
        <v>717806050</v>
      </c>
      <c r="H8" s="49">
        <v>-254193950</v>
      </c>
    </row>
    <row r="9" spans="2:8" outlineLevel="1" x14ac:dyDescent="0.25">
      <c r="B9" s="54"/>
      <c r="C9" s="54" t="s">
        <v>65</v>
      </c>
      <c r="D9" s="48">
        <v>9.8585409259259293E-2</v>
      </c>
      <c r="E9" s="48">
        <v>9.8585409259259293E-2</v>
      </c>
      <c r="F9" s="48">
        <v>0.108163596405229</v>
      </c>
      <c r="G9" s="48">
        <v>4.4309015432098801E-2</v>
      </c>
      <c r="H9" s="48">
        <v>-2.3536476851851899E-2</v>
      </c>
    </row>
    <row r="10" spans="2:8" ht="15.75" outlineLevel="1" thickBot="1" x14ac:dyDescent="0.3">
      <c r="B10" s="56"/>
      <c r="C10" s="56" t="s">
        <v>66</v>
      </c>
      <c r="D10" s="50">
        <v>1.8784238618737801</v>
      </c>
      <c r="E10" s="50">
        <v>1.8784238618737801</v>
      </c>
      <c r="F10" s="50">
        <v>1.5106625356491801</v>
      </c>
      <c r="G10" s="50">
        <v>6.96566990484407</v>
      </c>
      <c r="H10" s="50">
        <v>-19.670019683788698</v>
      </c>
    </row>
    <row r="11" spans="2:8" x14ac:dyDescent="0.25">
      <c r="B11" t="s">
        <v>72</v>
      </c>
    </row>
    <row r="12" spans="2:8" x14ac:dyDescent="0.25">
      <c r="B12" t="s">
        <v>73</v>
      </c>
    </row>
    <row r="13" spans="2:8" x14ac:dyDescent="0.25">
      <c r="B13" t="s">
        <v>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38DA-9B17-437F-AC26-3F412FE7DED3}">
  <dimension ref="B3:D21"/>
  <sheetViews>
    <sheetView workbookViewId="0">
      <selection activeCell="E3" sqref="E3"/>
    </sheetView>
  </sheetViews>
  <sheetFormatPr defaultRowHeight="15" x14ac:dyDescent="0.25"/>
  <cols>
    <col min="3" max="4" width="15.28515625" bestFit="1" customWidth="1"/>
  </cols>
  <sheetData>
    <row r="3" spans="2:4" x14ac:dyDescent="0.25">
      <c r="C3" s="4" t="s">
        <v>39</v>
      </c>
    </row>
    <row r="4" spans="2:4" x14ac:dyDescent="0.25">
      <c r="C4" t="s">
        <v>40</v>
      </c>
      <c r="D4" s="2">
        <v>3000000</v>
      </c>
    </row>
    <row r="5" spans="2:4" x14ac:dyDescent="0.25">
      <c r="C5" s="4" t="s">
        <v>41</v>
      </c>
      <c r="D5" s="26">
        <f>D4*9000</f>
        <v>27000000000</v>
      </c>
    </row>
    <row r="6" spans="2:4" x14ac:dyDescent="0.25">
      <c r="D6" s="2"/>
    </row>
    <row r="7" spans="2:4" x14ac:dyDescent="0.25">
      <c r="C7" s="4" t="s">
        <v>42</v>
      </c>
    </row>
    <row r="8" spans="2:4" x14ac:dyDescent="0.25">
      <c r="B8" s="27">
        <v>0.02</v>
      </c>
      <c r="C8" t="s">
        <v>21</v>
      </c>
      <c r="D8" s="2">
        <f>B8*D5</f>
        <v>540000000</v>
      </c>
    </row>
    <row r="9" spans="2:4" x14ac:dyDescent="0.25">
      <c r="B9" s="27">
        <v>0.8</v>
      </c>
      <c r="C9" t="s">
        <v>36</v>
      </c>
      <c r="D9" s="2">
        <f>B9*D5</f>
        <v>21600000000</v>
      </c>
    </row>
    <row r="10" spans="2:4" x14ac:dyDescent="0.25">
      <c r="C10" s="4" t="s">
        <v>43</v>
      </c>
    </row>
    <row r="11" spans="2:4" x14ac:dyDescent="0.25">
      <c r="C11" t="s">
        <v>17</v>
      </c>
      <c r="D11" s="2">
        <v>1430000000</v>
      </c>
    </row>
    <row r="12" spans="2:4" x14ac:dyDescent="0.25">
      <c r="C12" t="s">
        <v>18</v>
      </c>
      <c r="D12" s="2">
        <v>155100000</v>
      </c>
    </row>
    <row r="13" spans="2:4" x14ac:dyDescent="0.25">
      <c r="C13" t="s">
        <v>19</v>
      </c>
      <c r="D13" s="2">
        <v>99000000</v>
      </c>
    </row>
    <row r="14" spans="2:4" x14ac:dyDescent="0.25">
      <c r="C14" t="s">
        <v>20</v>
      </c>
      <c r="D14" s="2">
        <v>118093950</v>
      </c>
    </row>
    <row r="15" spans="2:4" x14ac:dyDescent="0.25">
      <c r="C15" t="s">
        <v>22</v>
      </c>
      <c r="D15" s="2">
        <v>396000000</v>
      </c>
    </row>
    <row r="16" spans="2:4" x14ac:dyDescent="0.25">
      <c r="C16" s="4" t="s">
        <v>44</v>
      </c>
      <c r="D16" s="26">
        <f>SUM(D8:D15)</f>
        <v>24338193950</v>
      </c>
    </row>
    <row r="17" spans="3:4" x14ac:dyDescent="0.25">
      <c r="C17" s="4"/>
    </row>
    <row r="18" spans="3:4" x14ac:dyDescent="0.25">
      <c r="C18" s="4" t="s">
        <v>45</v>
      </c>
      <c r="D18" s="28">
        <f>D5-D16</f>
        <v>2661806050</v>
      </c>
    </row>
    <row r="19" spans="3:4" x14ac:dyDescent="0.25">
      <c r="C19" s="4" t="s">
        <v>65</v>
      </c>
      <c r="D19" s="46">
        <f>(D18/D5)</f>
        <v>9.8585409259259266E-2</v>
      </c>
    </row>
    <row r="20" spans="3:4" x14ac:dyDescent="0.25">
      <c r="C20" s="4" t="s">
        <v>64</v>
      </c>
      <c r="D20" s="31">
        <v>5000000000</v>
      </c>
    </row>
    <row r="21" spans="3:4" x14ac:dyDescent="0.25">
      <c r="C21" s="4" t="s">
        <v>66</v>
      </c>
      <c r="D21" s="39">
        <f>D20/D18</f>
        <v>1.878423861873783</v>
      </c>
    </row>
  </sheetData>
  <scenarios current="3" sqref="D18:D19 D21">
    <scenario name="100%" locked="1" count="1" user="NUR AIDA HASANAH" comment="Created by NUR AIDA HASANAH on 16/06/2022">
      <inputCells r="D4" val="3000000" numFmtId="164"/>
    </scenario>
    <scenario name="80%" locked="1" count="1" user="NUR AIDA HASANAH" comment="Created by NUR AIDA HASANAH on 16/06/2022">
      <inputCells r="D4" val="3400000" numFmtId="164"/>
    </scenario>
    <scenario name="60%" locked="1" count="1" user="NUR AIDA HASANAH" comment="Created by NUR AIDA HASANAH on 16/06/2022">
      <inputCells r="D4" val="1800000" numFmtId="164"/>
    </scenario>
    <scenario name="40%" locked="1" count="1" user="NUR AIDA HASANAH" comment="Created by NUR AIDA HASANAH on 16/06/2022">
      <inputCells r="D4" val="1200000" numFmtId="164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72B6B-060F-4B81-9C9C-B52699DAF671}">
  <dimension ref="A1:O510"/>
  <sheetViews>
    <sheetView topLeftCell="A3" workbookViewId="0">
      <selection activeCell="M10" sqref="M10"/>
    </sheetView>
  </sheetViews>
  <sheetFormatPr defaultRowHeight="15" x14ac:dyDescent="0.25"/>
  <cols>
    <col min="1" max="1" width="7.42578125" bestFit="1" customWidth="1"/>
    <col min="2" max="2" width="7" style="1" bestFit="1" customWidth="1"/>
    <col min="3" max="3" width="10.85546875" customWidth="1"/>
    <col min="4" max="4" width="12" bestFit="1" customWidth="1"/>
    <col min="5" max="5" width="10.85546875" bestFit="1" customWidth="1"/>
    <col min="6" max="6" width="9.42578125" customWidth="1"/>
    <col min="11" max="11" width="16.7109375" bestFit="1" customWidth="1"/>
    <col min="12" max="15" width="12.28515625" bestFit="1" customWidth="1"/>
  </cols>
  <sheetData>
    <row r="1" spans="1:15" ht="18.75" x14ac:dyDescent="0.3">
      <c r="A1" s="40" t="s">
        <v>15</v>
      </c>
      <c r="B1" s="40"/>
      <c r="C1" s="40"/>
      <c r="D1" s="40"/>
      <c r="E1" s="40"/>
      <c r="F1" s="40"/>
      <c r="G1" s="40"/>
      <c r="H1" s="40"/>
      <c r="I1" s="40"/>
    </row>
    <row r="2" spans="1:15" ht="15.75" thickBot="1" x14ac:dyDescent="0.3"/>
    <row r="3" spans="1:15" ht="15.75" thickBot="1" x14ac:dyDescent="0.3">
      <c r="A3" s="20" t="s">
        <v>16</v>
      </c>
      <c r="B3" s="21" t="s">
        <v>14</v>
      </c>
      <c r="C3" s="22" t="s">
        <v>0</v>
      </c>
      <c r="D3" s="23" t="s">
        <v>9</v>
      </c>
      <c r="E3" s="22" t="s">
        <v>1</v>
      </c>
      <c r="F3" s="23" t="s">
        <v>2</v>
      </c>
      <c r="G3" s="22" t="s">
        <v>3</v>
      </c>
      <c r="H3" s="23" t="s">
        <v>13</v>
      </c>
      <c r="I3" s="24" t="s">
        <v>4</v>
      </c>
      <c r="K3" s="29" t="s">
        <v>46</v>
      </c>
      <c r="L3" s="29" t="s">
        <v>48</v>
      </c>
      <c r="M3" s="29" t="s">
        <v>6</v>
      </c>
      <c r="N3" s="29" t="s">
        <v>5</v>
      </c>
      <c r="O3" s="29" t="s">
        <v>7</v>
      </c>
    </row>
    <row r="4" spans="1:15" x14ac:dyDescent="0.25">
      <c r="A4" s="12">
        <v>1</v>
      </c>
      <c r="B4" s="6">
        <v>1</v>
      </c>
      <c r="C4" s="13" t="s">
        <v>5</v>
      </c>
      <c r="D4" s="8" t="s">
        <v>10</v>
      </c>
      <c r="E4" s="13" t="s">
        <v>8</v>
      </c>
      <c r="F4" s="10">
        <v>250</v>
      </c>
      <c r="G4" s="14">
        <v>2</v>
      </c>
      <c r="H4" s="10">
        <f>IF(G4&lt;3,F4*0.1,IF(G4&lt;8,F4*0.125,F4*0.15))</f>
        <v>25</v>
      </c>
      <c r="I4" s="15">
        <f>(F4-H4)*G4</f>
        <v>450</v>
      </c>
      <c r="K4" t="s">
        <v>10</v>
      </c>
      <c r="L4" s="31">
        <f>SUMIF($D$4:$D$510,K4,$I$4:$I$510)</f>
        <v>653987.5</v>
      </c>
      <c r="M4" s="31">
        <f>SUMIFS($I$4:$I$510,$D$4:$D$510,$K4,$C$4:$C$510,M$3)</f>
        <v>27950</v>
      </c>
      <c r="N4" s="31">
        <f t="shared" ref="N4:O6" si="0">SUMIFS($I$4:$I$510,$D$4:$D$510,$K4,$C$4:$C$510,N$3)</f>
        <v>569568.75</v>
      </c>
      <c r="O4" s="31">
        <f t="shared" si="0"/>
        <v>56468.75</v>
      </c>
    </row>
    <row r="5" spans="1:15" x14ac:dyDescent="0.25">
      <c r="A5" s="12">
        <v>2</v>
      </c>
      <c r="B5" s="6">
        <v>1</v>
      </c>
      <c r="C5" s="13" t="s">
        <v>6</v>
      </c>
      <c r="D5" s="8" t="s">
        <v>11</v>
      </c>
      <c r="E5" s="13" t="s">
        <v>8</v>
      </c>
      <c r="F5" s="10">
        <v>250</v>
      </c>
      <c r="G5" s="14">
        <v>4</v>
      </c>
      <c r="H5" s="10">
        <f t="shared" ref="H5:H68" si="1">IF(G5&lt;3,F5*0.1,IF(G5&lt;8,F5*0.125,F5*0.15))</f>
        <v>31.25</v>
      </c>
      <c r="I5" s="15">
        <f t="shared" ref="I5:I68" si="2">(F5-H5)*G5</f>
        <v>875</v>
      </c>
      <c r="K5" t="s">
        <v>11</v>
      </c>
      <c r="L5" s="31">
        <f t="shared" ref="L5:L6" si="3">SUMIF($D$4:$D$510,K5,$I$4:$I$510)</f>
        <v>659618.75</v>
      </c>
      <c r="M5" s="31">
        <f t="shared" ref="M5:M6" si="4">SUMIFS($I$4:$I$510,$D$4:$D$510,K5,$C$4:$C$510,M$3)</f>
        <v>517162.5</v>
      </c>
      <c r="N5" s="31">
        <f t="shared" si="0"/>
        <v>48593.75</v>
      </c>
      <c r="O5" s="31">
        <f t="shared" si="0"/>
        <v>93862.5</v>
      </c>
    </row>
    <row r="6" spans="1:15" x14ac:dyDescent="0.25">
      <c r="A6" s="12">
        <v>3</v>
      </c>
      <c r="B6" s="6">
        <v>1</v>
      </c>
      <c r="C6" s="13" t="s">
        <v>7</v>
      </c>
      <c r="D6" s="8" t="s">
        <v>10</v>
      </c>
      <c r="E6" s="13" t="s">
        <v>8</v>
      </c>
      <c r="F6" s="10">
        <v>250</v>
      </c>
      <c r="G6" s="14">
        <v>9</v>
      </c>
      <c r="H6" s="10">
        <f t="shared" si="1"/>
        <v>37.5</v>
      </c>
      <c r="I6" s="15">
        <f t="shared" si="2"/>
        <v>1912.5</v>
      </c>
      <c r="K6" t="s">
        <v>12</v>
      </c>
      <c r="L6" s="31">
        <f t="shared" si="3"/>
        <v>588143.75</v>
      </c>
      <c r="M6" s="31">
        <f t="shared" si="4"/>
        <v>51112.5</v>
      </c>
      <c r="N6" s="31">
        <f t="shared" si="0"/>
        <v>74968.75</v>
      </c>
      <c r="O6" s="31">
        <f t="shared" si="0"/>
        <v>462062.5</v>
      </c>
    </row>
    <row r="7" spans="1:15" x14ac:dyDescent="0.25">
      <c r="A7" s="12">
        <v>4</v>
      </c>
      <c r="B7" s="6">
        <v>1</v>
      </c>
      <c r="C7" s="13" t="s">
        <v>5</v>
      </c>
      <c r="D7" s="8" t="s">
        <v>11</v>
      </c>
      <c r="E7" s="13" t="s">
        <v>8</v>
      </c>
      <c r="F7" s="10">
        <v>250</v>
      </c>
      <c r="G7" s="14">
        <v>5</v>
      </c>
      <c r="H7" s="10">
        <f t="shared" si="1"/>
        <v>31.25</v>
      </c>
      <c r="I7" s="15">
        <f t="shared" si="2"/>
        <v>1093.75</v>
      </c>
    </row>
    <row r="8" spans="1:15" x14ac:dyDescent="0.25">
      <c r="A8" s="12">
        <v>5</v>
      </c>
      <c r="B8" s="6">
        <v>1</v>
      </c>
      <c r="C8" s="13" t="s">
        <v>6</v>
      </c>
      <c r="D8" s="8" t="s">
        <v>12</v>
      </c>
      <c r="E8" s="13" t="s">
        <v>8</v>
      </c>
      <c r="F8" s="10">
        <v>250</v>
      </c>
      <c r="G8" s="14">
        <v>2</v>
      </c>
      <c r="H8" s="10">
        <f t="shared" si="1"/>
        <v>25</v>
      </c>
      <c r="I8" s="15">
        <f t="shared" si="2"/>
        <v>450</v>
      </c>
    </row>
    <row r="9" spans="1:15" x14ac:dyDescent="0.25">
      <c r="A9" s="12">
        <v>6</v>
      </c>
      <c r="B9" s="6">
        <v>1</v>
      </c>
      <c r="C9" s="13" t="s">
        <v>7</v>
      </c>
      <c r="D9" s="8" t="s">
        <v>12</v>
      </c>
      <c r="E9" s="13" t="s">
        <v>8</v>
      </c>
      <c r="F9" s="10">
        <v>250</v>
      </c>
      <c r="G9" s="14">
        <v>3</v>
      </c>
      <c r="H9" s="10">
        <f t="shared" si="1"/>
        <v>31.25</v>
      </c>
      <c r="I9" s="15">
        <f t="shared" si="2"/>
        <v>656.25</v>
      </c>
      <c r="K9" t="s">
        <v>14</v>
      </c>
      <c r="L9" t="s">
        <v>10</v>
      </c>
      <c r="M9" t="s">
        <v>11</v>
      </c>
      <c r="N9" t="s">
        <v>12</v>
      </c>
    </row>
    <row r="10" spans="1:15" x14ac:dyDescent="0.25">
      <c r="A10" s="12">
        <v>7</v>
      </c>
      <c r="B10" s="6">
        <v>1</v>
      </c>
      <c r="C10" s="13" t="s">
        <v>5</v>
      </c>
      <c r="D10" s="8" t="s">
        <v>10</v>
      </c>
      <c r="E10" s="13" t="s">
        <v>8</v>
      </c>
      <c r="F10" s="10">
        <v>250</v>
      </c>
      <c r="G10" s="14">
        <v>12</v>
      </c>
      <c r="H10" s="10">
        <f t="shared" si="1"/>
        <v>37.5</v>
      </c>
      <c r="I10" s="15">
        <f t="shared" si="2"/>
        <v>2550</v>
      </c>
      <c r="K10">
        <v>1</v>
      </c>
      <c r="L10">
        <f>COUNTIFS($B$4:$B$510,$K10,$D$4:$D$510,L$9)</f>
        <v>9</v>
      </c>
      <c r="M10">
        <f>COUNTIFS($B$4:$B$510,$K10,$D$4:$D$510,M$9)</f>
        <v>12</v>
      </c>
      <c r="N10">
        <f>COUNTIFS($B$4:$B$510,$K10,$D$4:$D$510,N$9)</f>
        <v>11</v>
      </c>
    </row>
    <row r="11" spans="1:15" x14ac:dyDescent="0.25">
      <c r="A11" s="12">
        <v>8</v>
      </c>
      <c r="B11" s="6">
        <v>1</v>
      </c>
      <c r="C11" s="13" t="s">
        <v>6</v>
      </c>
      <c r="D11" s="8" t="s">
        <v>11</v>
      </c>
      <c r="E11" s="13" t="s">
        <v>8</v>
      </c>
      <c r="F11" s="10">
        <v>250</v>
      </c>
      <c r="G11" s="14">
        <v>42</v>
      </c>
      <c r="H11" s="10">
        <f t="shared" si="1"/>
        <v>37.5</v>
      </c>
      <c r="I11" s="15">
        <f t="shared" si="2"/>
        <v>8925</v>
      </c>
      <c r="K11">
        <v>2</v>
      </c>
      <c r="L11">
        <f t="shared" ref="L11:N21" si="5">COUNTIFS($B$4:$B$510,$K11,$D$4:$D$510,L$9)</f>
        <v>22</v>
      </c>
      <c r="M11">
        <f t="shared" si="5"/>
        <v>23</v>
      </c>
      <c r="N11">
        <f t="shared" si="5"/>
        <v>19</v>
      </c>
    </row>
    <row r="12" spans="1:15" x14ac:dyDescent="0.25">
      <c r="A12" s="12">
        <v>9</v>
      </c>
      <c r="B12" s="6">
        <v>1</v>
      </c>
      <c r="C12" s="13" t="s">
        <v>7</v>
      </c>
      <c r="D12" s="8" t="s">
        <v>12</v>
      </c>
      <c r="E12" s="13" t="s">
        <v>8</v>
      </c>
      <c r="F12" s="10">
        <v>250</v>
      </c>
      <c r="G12" s="14">
        <v>21</v>
      </c>
      <c r="H12" s="10">
        <f t="shared" si="1"/>
        <v>37.5</v>
      </c>
      <c r="I12" s="15">
        <f t="shared" si="2"/>
        <v>4462.5</v>
      </c>
      <c r="K12">
        <v>3</v>
      </c>
      <c r="L12">
        <f t="shared" si="5"/>
        <v>17</v>
      </c>
      <c r="M12">
        <f t="shared" si="5"/>
        <v>17</v>
      </c>
      <c r="N12">
        <f t="shared" si="5"/>
        <v>17</v>
      </c>
    </row>
    <row r="13" spans="1:15" x14ac:dyDescent="0.25">
      <c r="A13" s="12">
        <v>10</v>
      </c>
      <c r="B13" s="6">
        <v>1</v>
      </c>
      <c r="C13" s="13" t="s">
        <v>5</v>
      </c>
      <c r="D13" s="8" t="s">
        <v>10</v>
      </c>
      <c r="E13" s="13" t="s">
        <v>8</v>
      </c>
      <c r="F13" s="10">
        <v>250</v>
      </c>
      <c r="G13" s="14">
        <v>12</v>
      </c>
      <c r="H13" s="10">
        <f t="shared" si="1"/>
        <v>37.5</v>
      </c>
      <c r="I13" s="15">
        <f t="shared" si="2"/>
        <v>2550</v>
      </c>
      <c r="K13">
        <v>4</v>
      </c>
      <c r="L13">
        <f t="shared" si="5"/>
        <v>6</v>
      </c>
      <c r="M13">
        <f t="shared" si="5"/>
        <v>6</v>
      </c>
      <c r="N13">
        <f t="shared" si="5"/>
        <v>6</v>
      </c>
    </row>
    <row r="14" spans="1:15" x14ac:dyDescent="0.25">
      <c r="A14" s="12">
        <v>11</v>
      </c>
      <c r="B14" s="6">
        <v>1</v>
      </c>
      <c r="C14" s="13" t="s">
        <v>6</v>
      </c>
      <c r="D14" s="8" t="s">
        <v>11</v>
      </c>
      <c r="E14" s="13" t="s">
        <v>8</v>
      </c>
      <c r="F14" s="10">
        <v>250</v>
      </c>
      <c r="G14" s="14">
        <v>2</v>
      </c>
      <c r="H14" s="10">
        <f t="shared" si="1"/>
        <v>25</v>
      </c>
      <c r="I14" s="15">
        <f t="shared" si="2"/>
        <v>450</v>
      </c>
      <c r="K14">
        <v>5</v>
      </c>
      <c r="L14">
        <f t="shared" si="5"/>
        <v>26</v>
      </c>
      <c r="M14">
        <f t="shared" si="5"/>
        <v>26</v>
      </c>
      <c r="N14">
        <f t="shared" si="5"/>
        <v>26</v>
      </c>
    </row>
    <row r="15" spans="1:15" x14ac:dyDescent="0.25">
      <c r="A15" s="12">
        <v>12</v>
      </c>
      <c r="B15" s="6">
        <v>1</v>
      </c>
      <c r="C15" s="13" t="s">
        <v>7</v>
      </c>
      <c r="D15" s="8" t="s">
        <v>11</v>
      </c>
      <c r="E15" s="13" t="s">
        <v>8</v>
      </c>
      <c r="F15" s="10">
        <v>250</v>
      </c>
      <c r="G15" s="14">
        <v>24</v>
      </c>
      <c r="H15" s="10">
        <f t="shared" si="1"/>
        <v>37.5</v>
      </c>
      <c r="I15" s="15">
        <f t="shared" si="2"/>
        <v>5100</v>
      </c>
      <c r="K15">
        <v>6</v>
      </c>
      <c r="L15">
        <f t="shared" si="5"/>
        <v>28</v>
      </c>
      <c r="M15">
        <f t="shared" si="5"/>
        <v>30</v>
      </c>
      <c r="N15">
        <f t="shared" si="5"/>
        <v>25</v>
      </c>
    </row>
    <row r="16" spans="1:15" x14ac:dyDescent="0.25">
      <c r="A16" s="12">
        <v>13</v>
      </c>
      <c r="B16" s="6">
        <v>1</v>
      </c>
      <c r="C16" s="13" t="s">
        <v>5</v>
      </c>
      <c r="D16" s="8" t="s">
        <v>12</v>
      </c>
      <c r="E16" s="13" t="s">
        <v>8</v>
      </c>
      <c r="F16" s="10">
        <v>250</v>
      </c>
      <c r="G16" s="14">
        <v>21</v>
      </c>
      <c r="H16" s="10">
        <f t="shared" si="1"/>
        <v>37.5</v>
      </c>
      <c r="I16" s="15">
        <f t="shared" si="2"/>
        <v>4462.5</v>
      </c>
      <c r="K16">
        <v>7</v>
      </c>
      <c r="L16">
        <f t="shared" si="5"/>
        <v>17</v>
      </c>
      <c r="M16">
        <f t="shared" si="5"/>
        <v>17</v>
      </c>
      <c r="N16">
        <f t="shared" si="5"/>
        <v>18</v>
      </c>
    </row>
    <row r="17" spans="1:14" x14ac:dyDescent="0.25">
      <c r="A17" s="12">
        <v>14</v>
      </c>
      <c r="B17" s="6">
        <v>1</v>
      </c>
      <c r="C17" s="13" t="s">
        <v>6</v>
      </c>
      <c r="D17" s="8" t="s">
        <v>12</v>
      </c>
      <c r="E17" s="13" t="s">
        <v>8</v>
      </c>
      <c r="F17" s="10">
        <v>250</v>
      </c>
      <c r="G17" s="14">
        <v>23</v>
      </c>
      <c r="H17" s="10">
        <f t="shared" si="1"/>
        <v>37.5</v>
      </c>
      <c r="I17" s="15">
        <f t="shared" si="2"/>
        <v>4887.5</v>
      </c>
      <c r="K17">
        <v>8</v>
      </c>
      <c r="L17">
        <f t="shared" si="5"/>
        <v>14</v>
      </c>
      <c r="M17">
        <f t="shared" si="5"/>
        <v>15</v>
      </c>
      <c r="N17">
        <f t="shared" si="5"/>
        <v>14</v>
      </c>
    </row>
    <row r="18" spans="1:14" x14ac:dyDescent="0.25">
      <c r="A18" s="12">
        <v>15</v>
      </c>
      <c r="B18" s="6">
        <v>1</v>
      </c>
      <c r="C18" s="13" t="s">
        <v>7</v>
      </c>
      <c r="D18" s="8" t="s">
        <v>10</v>
      </c>
      <c r="E18" s="13" t="s">
        <v>8</v>
      </c>
      <c r="F18" s="10">
        <v>250</v>
      </c>
      <c r="G18" s="14">
        <v>24</v>
      </c>
      <c r="H18" s="10">
        <f t="shared" si="1"/>
        <v>37.5</v>
      </c>
      <c r="I18" s="15">
        <f t="shared" si="2"/>
        <v>5100</v>
      </c>
      <c r="K18">
        <v>9</v>
      </c>
      <c r="L18">
        <f t="shared" si="5"/>
        <v>8</v>
      </c>
      <c r="M18">
        <f t="shared" si="5"/>
        <v>8</v>
      </c>
      <c r="N18">
        <f t="shared" si="5"/>
        <v>10</v>
      </c>
    </row>
    <row r="19" spans="1:14" x14ac:dyDescent="0.25">
      <c r="A19" s="12">
        <v>16</v>
      </c>
      <c r="B19" s="6">
        <v>1</v>
      </c>
      <c r="C19" s="13" t="s">
        <v>5</v>
      </c>
      <c r="D19" s="8" t="s">
        <v>11</v>
      </c>
      <c r="E19" s="13" t="s">
        <v>8</v>
      </c>
      <c r="F19" s="10">
        <v>250</v>
      </c>
      <c r="G19" s="14">
        <v>12</v>
      </c>
      <c r="H19" s="10">
        <f t="shared" si="1"/>
        <v>37.5</v>
      </c>
      <c r="I19" s="15">
        <f t="shared" si="2"/>
        <v>2550</v>
      </c>
      <c r="K19">
        <v>10</v>
      </c>
      <c r="L19">
        <f t="shared" si="5"/>
        <v>2</v>
      </c>
      <c r="M19">
        <f t="shared" si="5"/>
        <v>4</v>
      </c>
      <c r="N19">
        <f t="shared" si="5"/>
        <v>3</v>
      </c>
    </row>
    <row r="20" spans="1:14" x14ac:dyDescent="0.25">
      <c r="A20" s="12">
        <v>17</v>
      </c>
      <c r="B20" s="6">
        <v>1</v>
      </c>
      <c r="C20" s="13" t="s">
        <v>6</v>
      </c>
      <c r="D20" s="8" t="s">
        <v>12</v>
      </c>
      <c r="E20" s="13" t="s">
        <v>8</v>
      </c>
      <c r="F20" s="10">
        <v>250</v>
      </c>
      <c r="G20" s="14">
        <v>24</v>
      </c>
      <c r="H20" s="10">
        <f t="shared" si="1"/>
        <v>37.5</v>
      </c>
      <c r="I20" s="15">
        <f t="shared" si="2"/>
        <v>5100</v>
      </c>
      <c r="K20">
        <v>11</v>
      </c>
      <c r="L20">
        <f t="shared" si="5"/>
        <v>3</v>
      </c>
      <c r="M20">
        <f t="shared" si="5"/>
        <v>6</v>
      </c>
      <c r="N20">
        <f t="shared" si="5"/>
        <v>5</v>
      </c>
    </row>
    <row r="21" spans="1:14" x14ac:dyDescent="0.25">
      <c r="A21" s="12">
        <v>18</v>
      </c>
      <c r="B21" s="6">
        <v>1</v>
      </c>
      <c r="C21" s="13" t="s">
        <v>7</v>
      </c>
      <c r="D21" s="8" t="s">
        <v>12</v>
      </c>
      <c r="E21" s="13" t="s">
        <v>8</v>
      </c>
      <c r="F21" s="10">
        <v>250</v>
      </c>
      <c r="G21" s="14">
        <v>5</v>
      </c>
      <c r="H21" s="10">
        <f t="shared" si="1"/>
        <v>31.25</v>
      </c>
      <c r="I21" s="15">
        <f t="shared" si="2"/>
        <v>1093.75</v>
      </c>
      <c r="K21">
        <v>12</v>
      </c>
      <c r="L21">
        <f t="shared" si="5"/>
        <v>10</v>
      </c>
      <c r="M21">
        <f t="shared" si="5"/>
        <v>15</v>
      </c>
      <c r="N21">
        <f t="shared" si="5"/>
        <v>12</v>
      </c>
    </row>
    <row r="22" spans="1:14" x14ac:dyDescent="0.25">
      <c r="A22" s="12">
        <v>19</v>
      </c>
      <c r="B22" s="6">
        <v>1</v>
      </c>
      <c r="C22" s="13" t="s">
        <v>5</v>
      </c>
      <c r="D22" s="8" t="s">
        <v>10</v>
      </c>
      <c r="E22" s="13" t="s">
        <v>8</v>
      </c>
      <c r="F22" s="10">
        <v>250</v>
      </c>
      <c r="G22" s="14">
        <v>3</v>
      </c>
      <c r="H22" s="10">
        <f t="shared" si="1"/>
        <v>31.25</v>
      </c>
      <c r="I22" s="15">
        <f t="shared" si="2"/>
        <v>656.25</v>
      </c>
      <c r="K22" t="s">
        <v>49</v>
      </c>
      <c r="L22" s="31">
        <f>AVERAGE(L10:L21)</f>
        <v>13.5</v>
      </c>
      <c r="M22" s="31">
        <f t="shared" ref="M22:N22" si="6">AVERAGE(M10:M21)</f>
        <v>14.916666666666666</v>
      </c>
      <c r="N22" s="31">
        <f t="shared" si="6"/>
        <v>13.833333333333334</v>
      </c>
    </row>
    <row r="23" spans="1:14" x14ac:dyDescent="0.25">
      <c r="A23" s="12">
        <v>20</v>
      </c>
      <c r="B23" s="6">
        <v>1</v>
      </c>
      <c r="C23" s="13" t="s">
        <v>6</v>
      </c>
      <c r="D23" s="8" t="s">
        <v>11</v>
      </c>
      <c r="E23" s="13" t="s">
        <v>8</v>
      </c>
      <c r="F23" s="10">
        <v>250</v>
      </c>
      <c r="G23" s="14">
        <v>6</v>
      </c>
      <c r="H23" s="10">
        <f t="shared" si="1"/>
        <v>31.25</v>
      </c>
      <c r="I23" s="15">
        <f t="shared" si="2"/>
        <v>1312.5</v>
      </c>
    </row>
    <row r="24" spans="1:14" x14ac:dyDescent="0.25">
      <c r="A24" s="12">
        <v>21</v>
      </c>
      <c r="B24" s="6">
        <v>1</v>
      </c>
      <c r="C24" s="13" t="s">
        <v>7</v>
      </c>
      <c r="D24" s="8" t="s">
        <v>10</v>
      </c>
      <c r="E24" s="13" t="s">
        <v>8</v>
      </c>
      <c r="F24" s="10">
        <v>250</v>
      </c>
      <c r="G24" s="14">
        <v>7</v>
      </c>
      <c r="H24" s="10">
        <f t="shared" si="1"/>
        <v>31.25</v>
      </c>
      <c r="I24" s="25">
        <f t="shared" si="2"/>
        <v>1531.25</v>
      </c>
      <c r="J24" s="13"/>
    </row>
    <row r="25" spans="1:14" x14ac:dyDescent="0.25">
      <c r="A25" s="12">
        <v>22</v>
      </c>
      <c r="B25" s="6">
        <v>1</v>
      </c>
      <c r="C25" s="13" t="s">
        <v>5</v>
      </c>
      <c r="D25" s="8" t="s">
        <v>11</v>
      </c>
      <c r="E25" s="13" t="s">
        <v>8</v>
      </c>
      <c r="F25" s="10">
        <v>250</v>
      </c>
      <c r="G25" s="14">
        <v>3</v>
      </c>
      <c r="H25" s="10">
        <f t="shared" si="1"/>
        <v>31.25</v>
      </c>
      <c r="I25" s="25">
        <f t="shared" si="2"/>
        <v>656.25</v>
      </c>
      <c r="J25" s="13"/>
    </row>
    <row r="26" spans="1:14" x14ac:dyDescent="0.25">
      <c r="A26" s="12">
        <v>23</v>
      </c>
      <c r="B26" s="6">
        <v>1</v>
      </c>
      <c r="C26" s="13" t="s">
        <v>6</v>
      </c>
      <c r="D26" s="8" t="s">
        <v>11</v>
      </c>
      <c r="E26" s="13" t="s">
        <v>8</v>
      </c>
      <c r="F26" s="10">
        <v>250</v>
      </c>
      <c r="G26" s="14">
        <v>6</v>
      </c>
      <c r="H26" s="10">
        <f t="shared" si="1"/>
        <v>31.25</v>
      </c>
      <c r="I26" s="25">
        <f t="shared" si="2"/>
        <v>1312.5</v>
      </c>
      <c r="J26" s="13"/>
    </row>
    <row r="27" spans="1:14" x14ac:dyDescent="0.25">
      <c r="A27" s="12">
        <v>24</v>
      </c>
      <c r="B27" s="6">
        <v>1</v>
      </c>
      <c r="C27" s="13" t="s">
        <v>7</v>
      </c>
      <c r="D27" s="8" t="s">
        <v>12</v>
      </c>
      <c r="E27" s="13" t="s">
        <v>8</v>
      </c>
      <c r="F27" s="10">
        <v>250</v>
      </c>
      <c r="G27" s="14">
        <v>7</v>
      </c>
      <c r="H27" s="10">
        <f t="shared" si="1"/>
        <v>31.25</v>
      </c>
      <c r="I27" s="25">
        <f t="shared" si="2"/>
        <v>1531.25</v>
      </c>
      <c r="J27" s="13"/>
    </row>
    <row r="28" spans="1:14" x14ac:dyDescent="0.25">
      <c r="A28" s="12">
        <v>25</v>
      </c>
      <c r="B28" s="6">
        <v>1</v>
      </c>
      <c r="C28" s="13" t="s">
        <v>5</v>
      </c>
      <c r="D28" s="8" t="s">
        <v>12</v>
      </c>
      <c r="E28" s="13" t="s">
        <v>8</v>
      </c>
      <c r="F28" s="10">
        <v>250</v>
      </c>
      <c r="G28" s="14">
        <v>6</v>
      </c>
      <c r="H28" s="10">
        <f t="shared" si="1"/>
        <v>31.25</v>
      </c>
      <c r="I28" s="25">
        <f t="shared" si="2"/>
        <v>1312.5</v>
      </c>
      <c r="J28" s="13"/>
    </row>
    <row r="29" spans="1:14" x14ac:dyDescent="0.25">
      <c r="A29" s="12">
        <v>26</v>
      </c>
      <c r="B29" s="6">
        <v>1</v>
      </c>
      <c r="C29" s="13" t="s">
        <v>6</v>
      </c>
      <c r="D29" s="8" t="s">
        <v>10</v>
      </c>
      <c r="E29" s="13" t="s">
        <v>8</v>
      </c>
      <c r="F29" s="10">
        <v>250</v>
      </c>
      <c r="G29" s="14">
        <v>3</v>
      </c>
      <c r="H29" s="10">
        <f t="shared" si="1"/>
        <v>31.25</v>
      </c>
      <c r="I29" s="25">
        <f t="shared" si="2"/>
        <v>656.25</v>
      </c>
      <c r="J29" s="13"/>
    </row>
    <row r="30" spans="1:14" x14ac:dyDescent="0.25">
      <c r="A30" s="12">
        <v>27</v>
      </c>
      <c r="B30" s="6">
        <v>1</v>
      </c>
      <c r="C30" s="13" t="s">
        <v>7</v>
      </c>
      <c r="D30" s="8" t="s">
        <v>11</v>
      </c>
      <c r="E30" s="13" t="s">
        <v>8</v>
      </c>
      <c r="F30" s="10">
        <v>250</v>
      </c>
      <c r="G30" s="14">
        <v>23</v>
      </c>
      <c r="H30" s="10">
        <f t="shared" si="1"/>
        <v>37.5</v>
      </c>
      <c r="I30" s="25">
        <f t="shared" si="2"/>
        <v>4887.5</v>
      </c>
    </row>
    <row r="31" spans="1:14" x14ac:dyDescent="0.25">
      <c r="A31" s="12">
        <v>28</v>
      </c>
      <c r="B31" s="6">
        <v>1</v>
      </c>
      <c r="C31" s="13" t="s">
        <v>5</v>
      </c>
      <c r="D31" s="8" t="s">
        <v>10</v>
      </c>
      <c r="E31" s="13" t="s">
        <v>8</v>
      </c>
      <c r="F31" s="10">
        <v>250</v>
      </c>
      <c r="G31" s="14">
        <v>32</v>
      </c>
      <c r="H31" s="10">
        <f t="shared" si="1"/>
        <v>37.5</v>
      </c>
      <c r="I31" s="25">
        <f t="shared" si="2"/>
        <v>6800</v>
      </c>
    </row>
    <row r="32" spans="1:14" x14ac:dyDescent="0.25">
      <c r="A32" s="12">
        <v>29</v>
      </c>
      <c r="B32" s="6">
        <v>1</v>
      </c>
      <c r="C32" s="13" t="s">
        <v>6</v>
      </c>
      <c r="D32" s="8" t="s">
        <v>11</v>
      </c>
      <c r="E32" s="13" t="s">
        <v>8</v>
      </c>
      <c r="F32" s="10">
        <v>250</v>
      </c>
      <c r="G32" s="14">
        <v>33</v>
      </c>
      <c r="H32" s="10">
        <f t="shared" si="1"/>
        <v>37.5</v>
      </c>
      <c r="I32" s="25">
        <f t="shared" si="2"/>
        <v>7012.5</v>
      </c>
    </row>
    <row r="33" spans="1:9" x14ac:dyDescent="0.25">
      <c r="A33" s="12">
        <v>30</v>
      </c>
      <c r="B33" s="6">
        <v>1</v>
      </c>
      <c r="C33" s="13" t="s">
        <v>7</v>
      </c>
      <c r="D33" s="8" t="s">
        <v>11</v>
      </c>
      <c r="E33" s="13" t="s">
        <v>8</v>
      </c>
      <c r="F33" s="10">
        <v>250</v>
      </c>
      <c r="G33" s="14">
        <v>3</v>
      </c>
      <c r="H33" s="10">
        <f t="shared" si="1"/>
        <v>31.25</v>
      </c>
      <c r="I33" s="25">
        <f t="shared" si="2"/>
        <v>656.25</v>
      </c>
    </row>
    <row r="34" spans="1:9" x14ac:dyDescent="0.25">
      <c r="A34" s="12">
        <v>31</v>
      </c>
      <c r="B34" s="6">
        <v>1</v>
      </c>
      <c r="C34" s="13" t="s">
        <v>5</v>
      </c>
      <c r="D34" s="8" t="s">
        <v>12</v>
      </c>
      <c r="E34" s="13" t="s">
        <v>8</v>
      </c>
      <c r="F34" s="10">
        <v>250</v>
      </c>
      <c r="G34" s="14">
        <v>63</v>
      </c>
      <c r="H34" s="10">
        <f t="shared" si="1"/>
        <v>37.5</v>
      </c>
      <c r="I34" s="15">
        <f t="shared" si="2"/>
        <v>13387.5</v>
      </c>
    </row>
    <row r="35" spans="1:9" x14ac:dyDescent="0.25">
      <c r="A35" s="12">
        <v>32</v>
      </c>
      <c r="B35" s="6">
        <v>1</v>
      </c>
      <c r="C35" s="13" t="s">
        <v>6</v>
      </c>
      <c r="D35" s="8" t="s">
        <v>12</v>
      </c>
      <c r="E35" s="13" t="s">
        <v>8</v>
      </c>
      <c r="F35" s="10">
        <v>250</v>
      </c>
      <c r="G35" s="14">
        <v>3</v>
      </c>
      <c r="H35" s="10">
        <f t="shared" si="1"/>
        <v>31.25</v>
      </c>
      <c r="I35" s="15">
        <f t="shared" si="2"/>
        <v>656.25</v>
      </c>
    </row>
    <row r="36" spans="1:9" x14ac:dyDescent="0.25">
      <c r="A36" s="12">
        <v>33</v>
      </c>
      <c r="B36" s="6">
        <v>2</v>
      </c>
      <c r="C36" s="13" t="s">
        <v>7</v>
      </c>
      <c r="D36" s="8" t="s">
        <v>10</v>
      </c>
      <c r="E36" s="13" t="s">
        <v>8</v>
      </c>
      <c r="F36" s="10">
        <v>250</v>
      </c>
      <c r="G36" s="14">
        <v>23</v>
      </c>
      <c r="H36" s="10">
        <f t="shared" si="1"/>
        <v>37.5</v>
      </c>
      <c r="I36" s="15">
        <f t="shared" si="2"/>
        <v>4887.5</v>
      </c>
    </row>
    <row r="37" spans="1:9" x14ac:dyDescent="0.25">
      <c r="A37" s="12">
        <v>34</v>
      </c>
      <c r="B37" s="6">
        <v>2</v>
      </c>
      <c r="C37" s="13" t="s">
        <v>5</v>
      </c>
      <c r="D37" s="8" t="s">
        <v>10</v>
      </c>
      <c r="E37" s="13" t="s">
        <v>8</v>
      </c>
      <c r="F37" s="10">
        <v>250</v>
      </c>
      <c r="G37" s="14">
        <v>65</v>
      </c>
      <c r="H37" s="10">
        <f t="shared" si="1"/>
        <v>37.5</v>
      </c>
      <c r="I37" s="15">
        <f t="shared" si="2"/>
        <v>13812.5</v>
      </c>
    </row>
    <row r="38" spans="1:9" x14ac:dyDescent="0.25">
      <c r="A38" s="12">
        <v>35</v>
      </c>
      <c r="B38" s="6">
        <v>2</v>
      </c>
      <c r="C38" s="13" t="s">
        <v>6</v>
      </c>
      <c r="D38" s="8" t="s">
        <v>11</v>
      </c>
      <c r="E38" s="13" t="s">
        <v>8</v>
      </c>
      <c r="F38" s="10">
        <v>250</v>
      </c>
      <c r="G38" s="14">
        <v>3</v>
      </c>
      <c r="H38" s="10">
        <f t="shared" si="1"/>
        <v>31.25</v>
      </c>
      <c r="I38" s="15">
        <f t="shared" si="2"/>
        <v>656.25</v>
      </c>
    </row>
    <row r="39" spans="1:9" x14ac:dyDescent="0.25">
      <c r="A39" s="12">
        <v>36</v>
      </c>
      <c r="B39" s="6">
        <v>2</v>
      </c>
      <c r="C39" s="13" t="s">
        <v>7</v>
      </c>
      <c r="D39" s="8" t="s">
        <v>12</v>
      </c>
      <c r="E39" s="13" t="s">
        <v>8</v>
      </c>
      <c r="F39" s="10">
        <v>250</v>
      </c>
      <c r="G39" s="14">
        <v>2</v>
      </c>
      <c r="H39" s="10">
        <f t="shared" si="1"/>
        <v>25</v>
      </c>
      <c r="I39" s="15">
        <f t="shared" si="2"/>
        <v>450</v>
      </c>
    </row>
    <row r="40" spans="1:9" x14ac:dyDescent="0.25">
      <c r="A40" s="12">
        <v>37</v>
      </c>
      <c r="B40" s="6">
        <v>2</v>
      </c>
      <c r="C40" s="13" t="s">
        <v>5</v>
      </c>
      <c r="D40" s="8" t="s">
        <v>10</v>
      </c>
      <c r="E40" s="13" t="s">
        <v>8</v>
      </c>
      <c r="F40" s="10">
        <v>250</v>
      </c>
      <c r="G40" s="14">
        <v>3</v>
      </c>
      <c r="H40" s="10">
        <f t="shared" si="1"/>
        <v>31.25</v>
      </c>
      <c r="I40" s="15">
        <f t="shared" si="2"/>
        <v>656.25</v>
      </c>
    </row>
    <row r="41" spans="1:9" x14ac:dyDescent="0.25">
      <c r="A41" s="12">
        <v>38</v>
      </c>
      <c r="B41" s="6">
        <v>2</v>
      </c>
      <c r="C41" s="13" t="s">
        <v>6</v>
      </c>
      <c r="D41" s="8" t="s">
        <v>11</v>
      </c>
      <c r="E41" s="13" t="s">
        <v>8</v>
      </c>
      <c r="F41" s="10">
        <v>250</v>
      </c>
      <c r="G41" s="14">
        <v>35</v>
      </c>
      <c r="H41" s="10">
        <f t="shared" si="1"/>
        <v>37.5</v>
      </c>
      <c r="I41" s="15">
        <f t="shared" si="2"/>
        <v>7437.5</v>
      </c>
    </row>
    <row r="42" spans="1:9" x14ac:dyDescent="0.25">
      <c r="A42" s="12">
        <v>39</v>
      </c>
      <c r="B42" s="6">
        <v>2</v>
      </c>
      <c r="C42" s="13" t="s">
        <v>7</v>
      </c>
      <c r="D42" s="8" t="s">
        <v>12</v>
      </c>
      <c r="E42" s="13" t="s">
        <v>8</v>
      </c>
      <c r="F42" s="10">
        <v>250</v>
      </c>
      <c r="G42" s="14">
        <v>19</v>
      </c>
      <c r="H42" s="10">
        <f t="shared" si="1"/>
        <v>37.5</v>
      </c>
      <c r="I42" s="15">
        <f t="shared" si="2"/>
        <v>4037.5</v>
      </c>
    </row>
    <row r="43" spans="1:9" x14ac:dyDescent="0.25">
      <c r="A43" s="12">
        <v>40</v>
      </c>
      <c r="B43" s="6">
        <v>2</v>
      </c>
      <c r="C43" s="13" t="s">
        <v>5</v>
      </c>
      <c r="D43" s="8" t="s">
        <v>10</v>
      </c>
      <c r="E43" s="13" t="s">
        <v>8</v>
      </c>
      <c r="F43" s="10">
        <v>250</v>
      </c>
      <c r="G43" s="14">
        <v>25</v>
      </c>
      <c r="H43" s="10">
        <f t="shared" si="1"/>
        <v>37.5</v>
      </c>
      <c r="I43" s="15">
        <f t="shared" si="2"/>
        <v>5312.5</v>
      </c>
    </row>
    <row r="44" spans="1:9" x14ac:dyDescent="0.25">
      <c r="A44" s="12">
        <v>41</v>
      </c>
      <c r="B44" s="6">
        <v>2</v>
      </c>
      <c r="C44" s="13" t="s">
        <v>6</v>
      </c>
      <c r="D44" s="8" t="s">
        <v>11</v>
      </c>
      <c r="E44" s="13" t="s">
        <v>8</v>
      </c>
      <c r="F44" s="10">
        <v>250</v>
      </c>
      <c r="G44" s="14">
        <v>23</v>
      </c>
      <c r="H44" s="10">
        <f t="shared" si="1"/>
        <v>37.5</v>
      </c>
      <c r="I44" s="15">
        <f t="shared" si="2"/>
        <v>4887.5</v>
      </c>
    </row>
    <row r="45" spans="1:9" x14ac:dyDescent="0.25">
      <c r="A45" s="12">
        <v>42</v>
      </c>
      <c r="B45" s="6">
        <v>2</v>
      </c>
      <c r="C45" s="13" t="s">
        <v>7</v>
      </c>
      <c r="D45" s="8" t="s">
        <v>12</v>
      </c>
      <c r="E45" s="13" t="s">
        <v>8</v>
      </c>
      <c r="F45" s="10">
        <v>250</v>
      </c>
      <c r="G45" s="14">
        <v>8</v>
      </c>
      <c r="H45" s="10">
        <f t="shared" si="1"/>
        <v>37.5</v>
      </c>
      <c r="I45" s="15">
        <f t="shared" si="2"/>
        <v>1700</v>
      </c>
    </row>
    <row r="46" spans="1:9" x14ac:dyDescent="0.25">
      <c r="A46" s="12">
        <v>43</v>
      </c>
      <c r="B46" s="6">
        <v>2</v>
      </c>
      <c r="C46" s="13" t="s">
        <v>5</v>
      </c>
      <c r="D46" s="8" t="s">
        <v>10</v>
      </c>
      <c r="E46" s="13" t="s">
        <v>8</v>
      </c>
      <c r="F46" s="10">
        <v>250</v>
      </c>
      <c r="G46" s="14">
        <v>52</v>
      </c>
      <c r="H46" s="10">
        <f t="shared" si="1"/>
        <v>37.5</v>
      </c>
      <c r="I46" s="15">
        <f t="shared" si="2"/>
        <v>11050</v>
      </c>
    </row>
    <row r="47" spans="1:9" x14ac:dyDescent="0.25">
      <c r="A47" s="12">
        <v>44</v>
      </c>
      <c r="B47" s="6">
        <v>2</v>
      </c>
      <c r="C47" s="13" t="s">
        <v>6</v>
      </c>
      <c r="D47" s="8" t="s">
        <v>11</v>
      </c>
      <c r="E47" s="13" t="s">
        <v>8</v>
      </c>
      <c r="F47" s="10">
        <v>250</v>
      </c>
      <c r="G47" s="14">
        <v>2</v>
      </c>
      <c r="H47" s="10">
        <f t="shared" si="1"/>
        <v>25</v>
      </c>
      <c r="I47" s="15">
        <f t="shared" si="2"/>
        <v>450</v>
      </c>
    </row>
    <row r="48" spans="1:9" x14ac:dyDescent="0.25">
      <c r="A48" s="12">
        <v>45</v>
      </c>
      <c r="B48" s="6">
        <v>2</v>
      </c>
      <c r="C48" s="13" t="s">
        <v>7</v>
      </c>
      <c r="D48" s="8" t="s">
        <v>11</v>
      </c>
      <c r="E48" s="13" t="s">
        <v>8</v>
      </c>
      <c r="F48" s="10">
        <v>250</v>
      </c>
      <c r="G48" s="14">
        <v>4</v>
      </c>
      <c r="H48" s="10">
        <f t="shared" si="1"/>
        <v>31.25</v>
      </c>
      <c r="I48" s="15">
        <f t="shared" si="2"/>
        <v>875</v>
      </c>
    </row>
    <row r="49" spans="1:9" x14ac:dyDescent="0.25">
      <c r="A49" s="12">
        <v>46</v>
      </c>
      <c r="B49" s="6">
        <v>2</v>
      </c>
      <c r="C49" s="13" t="s">
        <v>5</v>
      </c>
      <c r="D49" s="8" t="s">
        <v>10</v>
      </c>
      <c r="E49" s="13" t="s">
        <v>8</v>
      </c>
      <c r="F49" s="10">
        <v>250</v>
      </c>
      <c r="G49" s="14">
        <v>7</v>
      </c>
      <c r="H49" s="10">
        <f t="shared" si="1"/>
        <v>31.25</v>
      </c>
      <c r="I49" s="15">
        <f t="shared" si="2"/>
        <v>1531.25</v>
      </c>
    </row>
    <row r="50" spans="1:9" x14ac:dyDescent="0.25">
      <c r="A50" s="12">
        <v>47</v>
      </c>
      <c r="B50" s="6">
        <v>2</v>
      </c>
      <c r="C50" s="13" t="s">
        <v>6</v>
      </c>
      <c r="D50" s="8" t="s">
        <v>11</v>
      </c>
      <c r="E50" s="13" t="s">
        <v>8</v>
      </c>
      <c r="F50" s="10">
        <v>250</v>
      </c>
      <c r="G50" s="14">
        <v>8</v>
      </c>
      <c r="H50" s="10">
        <f t="shared" si="1"/>
        <v>37.5</v>
      </c>
      <c r="I50" s="15">
        <f t="shared" si="2"/>
        <v>1700</v>
      </c>
    </row>
    <row r="51" spans="1:9" x14ac:dyDescent="0.25">
      <c r="A51" s="12">
        <v>48</v>
      </c>
      <c r="B51" s="6">
        <v>2</v>
      </c>
      <c r="C51" s="13" t="s">
        <v>7</v>
      </c>
      <c r="D51" s="8" t="s">
        <v>11</v>
      </c>
      <c r="E51" s="13" t="s">
        <v>8</v>
      </c>
      <c r="F51" s="10">
        <v>250</v>
      </c>
      <c r="G51" s="14">
        <v>4</v>
      </c>
      <c r="H51" s="10">
        <f t="shared" si="1"/>
        <v>31.25</v>
      </c>
      <c r="I51" s="15">
        <f t="shared" si="2"/>
        <v>875</v>
      </c>
    </row>
    <row r="52" spans="1:9" x14ac:dyDescent="0.25">
      <c r="A52" s="12">
        <v>49</v>
      </c>
      <c r="B52" s="6">
        <v>2</v>
      </c>
      <c r="C52" s="13" t="s">
        <v>5</v>
      </c>
      <c r="D52" s="8" t="s">
        <v>12</v>
      </c>
      <c r="E52" s="13" t="s">
        <v>8</v>
      </c>
      <c r="F52" s="10">
        <v>250</v>
      </c>
      <c r="G52" s="14">
        <v>32</v>
      </c>
      <c r="H52" s="10">
        <f t="shared" si="1"/>
        <v>37.5</v>
      </c>
      <c r="I52" s="15">
        <f t="shared" si="2"/>
        <v>6800</v>
      </c>
    </row>
    <row r="53" spans="1:9" x14ac:dyDescent="0.25">
      <c r="A53" s="12">
        <v>50</v>
      </c>
      <c r="B53" s="6">
        <v>2</v>
      </c>
      <c r="C53" s="13" t="s">
        <v>6</v>
      </c>
      <c r="D53" s="8" t="s">
        <v>12</v>
      </c>
      <c r="E53" s="13" t="s">
        <v>8</v>
      </c>
      <c r="F53" s="10">
        <v>250</v>
      </c>
      <c r="G53" s="14">
        <v>22</v>
      </c>
      <c r="H53" s="10">
        <f t="shared" si="1"/>
        <v>37.5</v>
      </c>
      <c r="I53" s="15">
        <f t="shared" si="2"/>
        <v>4675</v>
      </c>
    </row>
    <row r="54" spans="1:9" x14ac:dyDescent="0.25">
      <c r="A54" s="12">
        <v>51</v>
      </c>
      <c r="B54" s="6">
        <v>2</v>
      </c>
      <c r="C54" s="13" t="s">
        <v>7</v>
      </c>
      <c r="D54" s="8" t="s">
        <v>10</v>
      </c>
      <c r="E54" s="13" t="s">
        <v>8</v>
      </c>
      <c r="F54" s="10">
        <v>250</v>
      </c>
      <c r="G54" s="14">
        <v>16</v>
      </c>
      <c r="H54" s="10">
        <f t="shared" si="1"/>
        <v>37.5</v>
      </c>
      <c r="I54" s="15">
        <f t="shared" si="2"/>
        <v>3400</v>
      </c>
    </row>
    <row r="55" spans="1:9" x14ac:dyDescent="0.25">
      <c r="A55" s="12">
        <v>52</v>
      </c>
      <c r="B55" s="6">
        <v>2</v>
      </c>
      <c r="C55" s="13" t="s">
        <v>5</v>
      </c>
      <c r="D55" s="8" t="s">
        <v>10</v>
      </c>
      <c r="E55" s="13" t="s">
        <v>8</v>
      </c>
      <c r="F55" s="10">
        <v>250</v>
      </c>
      <c r="G55" s="14">
        <v>16</v>
      </c>
      <c r="H55" s="10">
        <f t="shared" si="1"/>
        <v>37.5</v>
      </c>
      <c r="I55" s="15">
        <f t="shared" si="2"/>
        <v>3400</v>
      </c>
    </row>
    <row r="56" spans="1:9" x14ac:dyDescent="0.25">
      <c r="A56" s="12">
        <v>53</v>
      </c>
      <c r="B56" s="6">
        <v>2</v>
      </c>
      <c r="C56" s="13" t="s">
        <v>6</v>
      </c>
      <c r="D56" s="8" t="s">
        <v>11</v>
      </c>
      <c r="E56" s="13" t="s">
        <v>8</v>
      </c>
      <c r="F56" s="10">
        <v>250</v>
      </c>
      <c r="G56" s="14">
        <v>19</v>
      </c>
      <c r="H56" s="10">
        <f t="shared" si="1"/>
        <v>37.5</v>
      </c>
      <c r="I56" s="15">
        <f t="shared" si="2"/>
        <v>4037.5</v>
      </c>
    </row>
    <row r="57" spans="1:9" x14ac:dyDescent="0.25">
      <c r="A57" s="12">
        <v>54</v>
      </c>
      <c r="B57" s="6">
        <v>2</v>
      </c>
      <c r="C57" s="13" t="s">
        <v>7</v>
      </c>
      <c r="D57" s="8" t="s">
        <v>11</v>
      </c>
      <c r="E57" s="13" t="s">
        <v>8</v>
      </c>
      <c r="F57" s="10">
        <v>250</v>
      </c>
      <c r="G57" s="14">
        <v>24</v>
      </c>
      <c r="H57" s="10">
        <f t="shared" si="1"/>
        <v>37.5</v>
      </c>
      <c r="I57" s="15">
        <f t="shared" si="2"/>
        <v>5100</v>
      </c>
    </row>
    <row r="58" spans="1:9" x14ac:dyDescent="0.25">
      <c r="A58" s="12">
        <v>55</v>
      </c>
      <c r="B58" s="6">
        <v>2</v>
      </c>
      <c r="C58" s="13" t="s">
        <v>5</v>
      </c>
      <c r="D58" s="8" t="s">
        <v>10</v>
      </c>
      <c r="E58" s="13" t="s">
        <v>8</v>
      </c>
      <c r="F58" s="10">
        <v>250</v>
      </c>
      <c r="G58" s="14">
        <v>21</v>
      </c>
      <c r="H58" s="10">
        <f t="shared" si="1"/>
        <v>37.5</v>
      </c>
      <c r="I58" s="15">
        <f t="shared" si="2"/>
        <v>4462.5</v>
      </c>
    </row>
    <row r="59" spans="1:9" x14ac:dyDescent="0.25">
      <c r="A59" s="12">
        <v>56</v>
      </c>
      <c r="B59" s="6">
        <v>2</v>
      </c>
      <c r="C59" s="13" t="s">
        <v>6</v>
      </c>
      <c r="D59" s="8" t="s">
        <v>11</v>
      </c>
      <c r="E59" s="13" t="s">
        <v>8</v>
      </c>
      <c r="F59" s="10">
        <v>250</v>
      </c>
      <c r="G59" s="14">
        <v>22</v>
      </c>
      <c r="H59" s="10">
        <f t="shared" si="1"/>
        <v>37.5</v>
      </c>
      <c r="I59" s="15">
        <f t="shared" si="2"/>
        <v>4675</v>
      </c>
    </row>
    <row r="60" spans="1:9" x14ac:dyDescent="0.25">
      <c r="A60" s="12">
        <v>57</v>
      </c>
      <c r="B60" s="6">
        <v>2</v>
      </c>
      <c r="C60" s="13" t="s">
        <v>7</v>
      </c>
      <c r="D60" s="8" t="s">
        <v>11</v>
      </c>
      <c r="E60" s="13" t="s">
        <v>8</v>
      </c>
      <c r="F60" s="10">
        <v>250</v>
      </c>
      <c r="G60" s="14">
        <v>24</v>
      </c>
      <c r="H60" s="10">
        <f t="shared" si="1"/>
        <v>37.5</v>
      </c>
      <c r="I60" s="15">
        <f t="shared" si="2"/>
        <v>5100</v>
      </c>
    </row>
    <row r="61" spans="1:9" x14ac:dyDescent="0.25">
      <c r="A61" s="12">
        <v>58</v>
      </c>
      <c r="B61" s="6">
        <v>2</v>
      </c>
      <c r="C61" s="13" t="s">
        <v>5</v>
      </c>
      <c r="D61" s="8" t="s">
        <v>12</v>
      </c>
      <c r="E61" s="13" t="s">
        <v>8</v>
      </c>
      <c r="F61" s="10">
        <v>250</v>
      </c>
      <c r="G61" s="14">
        <v>25</v>
      </c>
      <c r="H61" s="10">
        <f t="shared" si="1"/>
        <v>37.5</v>
      </c>
      <c r="I61" s="15">
        <f t="shared" si="2"/>
        <v>5312.5</v>
      </c>
    </row>
    <row r="62" spans="1:9" x14ac:dyDescent="0.25">
      <c r="A62" s="12">
        <v>59</v>
      </c>
      <c r="B62" s="6">
        <v>2</v>
      </c>
      <c r="C62" s="13" t="s">
        <v>6</v>
      </c>
      <c r="D62" s="8" t="s">
        <v>12</v>
      </c>
      <c r="E62" s="13" t="s">
        <v>8</v>
      </c>
      <c r="F62" s="10">
        <v>250</v>
      </c>
      <c r="G62" s="14">
        <v>21</v>
      </c>
      <c r="H62" s="10">
        <f t="shared" si="1"/>
        <v>37.5</v>
      </c>
      <c r="I62" s="15">
        <f t="shared" si="2"/>
        <v>4462.5</v>
      </c>
    </row>
    <row r="63" spans="1:9" x14ac:dyDescent="0.25">
      <c r="A63" s="12">
        <v>60</v>
      </c>
      <c r="B63" s="6">
        <v>2</v>
      </c>
      <c r="C63" s="13" t="s">
        <v>7</v>
      </c>
      <c r="D63" s="8" t="s">
        <v>10</v>
      </c>
      <c r="E63" s="13" t="s">
        <v>8</v>
      </c>
      <c r="F63" s="10">
        <v>250</v>
      </c>
      <c r="G63" s="14">
        <v>51</v>
      </c>
      <c r="H63" s="10">
        <f t="shared" si="1"/>
        <v>37.5</v>
      </c>
      <c r="I63" s="15">
        <f t="shared" si="2"/>
        <v>10837.5</v>
      </c>
    </row>
    <row r="64" spans="1:9" x14ac:dyDescent="0.25">
      <c r="A64" s="12">
        <v>61</v>
      </c>
      <c r="B64" s="6">
        <v>2</v>
      </c>
      <c r="C64" s="13" t="s">
        <v>5</v>
      </c>
      <c r="D64" s="8" t="s">
        <v>10</v>
      </c>
      <c r="E64" s="13" t="s">
        <v>8</v>
      </c>
      <c r="F64" s="10">
        <v>250</v>
      </c>
      <c r="G64" s="14">
        <v>11</v>
      </c>
      <c r="H64" s="10">
        <f t="shared" si="1"/>
        <v>37.5</v>
      </c>
      <c r="I64" s="15">
        <f t="shared" si="2"/>
        <v>2337.5</v>
      </c>
    </row>
    <row r="65" spans="1:9" x14ac:dyDescent="0.25">
      <c r="A65" s="12">
        <v>62</v>
      </c>
      <c r="B65" s="6">
        <v>2</v>
      </c>
      <c r="C65" s="13" t="s">
        <v>6</v>
      </c>
      <c r="D65" s="8" t="s">
        <v>11</v>
      </c>
      <c r="E65" s="13" t="s">
        <v>8</v>
      </c>
      <c r="F65" s="10">
        <v>250</v>
      </c>
      <c r="G65" s="14">
        <v>16</v>
      </c>
      <c r="H65" s="10">
        <f t="shared" si="1"/>
        <v>37.5</v>
      </c>
      <c r="I65" s="15">
        <f t="shared" si="2"/>
        <v>3400</v>
      </c>
    </row>
    <row r="66" spans="1:9" x14ac:dyDescent="0.25">
      <c r="A66" s="12">
        <v>63</v>
      </c>
      <c r="B66" s="6">
        <v>2</v>
      </c>
      <c r="C66" s="13" t="s">
        <v>7</v>
      </c>
      <c r="D66" s="8" t="s">
        <v>12</v>
      </c>
      <c r="E66" s="13" t="s">
        <v>8</v>
      </c>
      <c r="F66" s="10">
        <v>250</v>
      </c>
      <c r="G66" s="14">
        <v>16</v>
      </c>
      <c r="H66" s="10">
        <f t="shared" si="1"/>
        <v>37.5</v>
      </c>
      <c r="I66" s="15">
        <f t="shared" si="2"/>
        <v>3400</v>
      </c>
    </row>
    <row r="67" spans="1:9" x14ac:dyDescent="0.25">
      <c r="A67" s="12">
        <v>64</v>
      </c>
      <c r="B67" s="6">
        <v>2</v>
      </c>
      <c r="C67" s="13" t="s">
        <v>5</v>
      </c>
      <c r="D67" s="8" t="s">
        <v>10</v>
      </c>
      <c r="E67" s="13" t="s">
        <v>8</v>
      </c>
      <c r="F67" s="10">
        <v>250</v>
      </c>
      <c r="G67" s="14">
        <v>7</v>
      </c>
      <c r="H67" s="10">
        <f t="shared" si="1"/>
        <v>31.25</v>
      </c>
      <c r="I67" s="15">
        <f t="shared" si="2"/>
        <v>1531.25</v>
      </c>
    </row>
    <row r="68" spans="1:9" x14ac:dyDescent="0.25">
      <c r="A68" s="12">
        <v>65</v>
      </c>
      <c r="B68" s="6">
        <v>2</v>
      </c>
      <c r="C68" s="13" t="s">
        <v>6</v>
      </c>
      <c r="D68" s="8" t="s">
        <v>11</v>
      </c>
      <c r="E68" s="13" t="s">
        <v>8</v>
      </c>
      <c r="F68" s="10">
        <v>250</v>
      </c>
      <c r="G68" s="14">
        <v>2</v>
      </c>
      <c r="H68" s="10">
        <f t="shared" si="1"/>
        <v>25</v>
      </c>
      <c r="I68" s="15">
        <f t="shared" si="2"/>
        <v>450</v>
      </c>
    </row>
    <row r="69" spans="1:9" x14ac:dyDescent="0.25">
      <c r="A69" s="12">
        <v>66</v>
      </c>
      <c r="B69" s="6">
        <v>2</v>
      </c>
      <c r="C69" s="13" t="s">
        <v>7</v>
      </c>
      <c r="D69" s="8" t="s">
        <v>12</v>
      </c>
      <c r="E69" s="13" t="s">
        <v>8</v>
      </c>
      <c r="F69" s="10">
        <v>250</v>
      </c>
      <c r="G69" s="14">
        <v>4</v>
      </c>
      <c r="H69" s="10">
        <f t="shared" ref="H69:H132" si="7">IF(G69&lt;3,F69*0.1,IF(G69&lt;8,F69*0.125,F69*0.15))</f>
        <v>31.25</v>
      </c>
      <c r="I69" s="15">
        <f t="shared" ref="I69:I132" si="8">(F69-H69)*G69</f>
        <v>875</v>
      </c>
    </row>
    <row r="70" spans="1:9" x14ac:dyDescent="0.25">
      <c r="A70" s="12">
        <v>67</v>
      </c>
      <c r="B70" s="6">
        <v>2</v>
      </c>
      <c r="C70" s="13" t="s">
        <v>5</v>
      </c>
      <c r="D70" s="8" t="s">
        <v>10</v>
      </c>
      <c r="E70" s="13" t="s">
        <v>8</v>
      </c>
      <c r="F70" s="10">
        <v>250</v>
      </c>
      <c r="G70" s="14">
        <v>7</v>
      </c>
      <c r="H70" s="10">
        <f t="shared" si="7"/>
        <v>31.25</v>
      </c>
      <c r="I70" s="15">
        <f t="shared" si="8"/>
        <v>1531.25</v>
      </c>
    </row>
    <row r="71" spans="1:9" x14ac:dyDescent="0.25">
      <c r="A71" s="12">
        <v>68</v>
      </c>
      <c r="B71" s="6">
        <v>2</v>
      </c>
      <c r="C71" s="13" t="s">
        <v>6</v>
      </c>
      <c r="D71" s="8" t="s">
        <v>11</v>
      </c>
      <c r="E71" s="13" t="s">
        <v>8</v>
      </c>
      <c r="F71" s="10">
        <v>250</v>
      </c>
      <c r="G71" s="14">
        <v>32</v>
      </c>
      <c r="H71" s="10">
        <f t="shared" si="7"/>
        <v>37.5</v>
      </c>
      <c r="I71" s="15">
        <f t="shared" si="8"/>
        <v>6800</v>
      </c>
    </row>
    <row r="72" spans="1:9" x14ac:dyDescent="0.25">
      <c r="A72" s="12">
        <v>69</v>
      </c>
      <c r="B72" s="6">
        <v>2</v>
      </c>
      <c r="C72" s="13" t="s">
        <v>7</v>
      </c>
      <c r="D72" s="8" t="s">
        <v>12</v>
      </c>
      <c r="E72" s="13" t="s">
        <v>8</v>
      </c>
      <c r="F72" s="10">
        <v>250</v>
      </c>
      <c r="G72" s="14">
        <v>33</v>
      </c>
      <c r="H72" s="10">
        <f t="shared" si="7"/>
        <v>37.5</v>
      </c>
      <c r="I72" s="15">
        <f t="shared" si="8"/>
        <v>7012.5</v>
      </c>
    </row>
    <row r="73" spans="1:9" x14ac:dyDescent="0.25">
      <c r="A73" s="12">
        <v>70</v>
      </c>
      <c r="B73" s="6">
        <v>2</v>
      </c>
      <c r="C73" s="13" t="s">
        <v>5</v>
      </c>
      <c r="D73" s="8" t="s">
        <v>10</v>
      </c>
      <c r="E73" s="13" t="s">
        <v>8</v>
      </c>
      <c r="F73" s="10">
        <v>250</v>
      </c>
      <c r="G73" s="14">
        <v>63</v>
      </c>
      <c r="H73" s="10">
        <f t="shared" si="7"/>
        <v>37.5</v>
      </c>
      <c r="I73" s="15">
        <f t="shared" si="8"/>
        <v>13387.5</v>
      </c>
    </row>
    <row r="74" spans="1:9" x14ac:dyDescent="0.25">
      <c r="A74" s="12">
        <v>71</v>
      </c>
      <c r="B74" s="6">
        <v>2</v>
      </c>
      <c r="C74" s="13" t="s">
        <v>6</v>
      </c>
      <c r="D74" s="8" t="s">
        <v>11</v>
      </c>
      <c r="E74" s="13" t="s">
        <v>8</v>
      </c>
      <c r="F74" s="10">
        <v>250</v>
      </c>
      <c r="G74" s="14">
        <v>6</v>
      </c>
      <c r="H74" s="10">
        <f t="shared" si="7"/>
        <v>31.25</v>
      </c>
      <c r="I74" s="15">
        <f t="shared" si="8"/>
        <v>1312.5</v>
      </c>
    </row>
    <row r="75" spans="1:9" x14ac:dyDescent="0.25">
      <c r="A75" s="12">
        <v>72</v>
      </c>
      <c r="B75" s="6">
        <v>2</v>
      </c>
      <c r="C75" s="13" t="s">
        <v>7</v>
      </c>
      <c r="D75" s="8" t="s">
        <v>12</v>
      </c>
      <c r="E75" s="13" t="s">
        <v>8</v>
      </c>
      <c r="F75" s="10">
        <v>250</v>
      </c>
      <c r="G75" s="14">
        <v>8</v>
      </c>
      <c r="H75" s="10">
        <f t="shared" si="7"/>
        <v>37.5</v>
      </c>
      <c r="I75" s="15">
        <f t="shared" si="8"/>
        <v>1700</v>
      </c>
    </row>
    <row r="76" spans="1:9" x14ac:dyDescent="0.25">
      <c r="A76" s="12">
        <v>73</v>
      </c>
      <c r="B76" s="6">
        <v>2</v>
      </c>
      <c r="C76" s="13" t="s">
        <v>5</v>
      </c>
      <c r="D76" s="8" t="s">
        <v>10</v>
      </c>
      <c r="E76" s="13" t="s">
        <v>8</v>
      </c>
      <c r="F76" s="10">
        <v>250</v>
      </c>
      <c r="G76" s="14">
        <v>55</v>
      </c>
      <c r="H76" s="10">
        <f t="shared" si="7"/>
        <v>37.5</v>
      </c>
      <c r="I76" s="15">
        <f t="shared" si="8"/>
        <v>11687.5</v>
      </c>
    </row>
    <row r="77" spans="1:9" x14ac:dyDescent="0.25">
      <c r="A77" s="12">
        <v>74</v>
      </c>
      <c r="B77" s="6">
        <v>2</v>
      </c>
      <c r="C77" s="13" t="s">
        <v>6</v>
      </c>
      <c r="D77" s="8" t="s">
        <v>11</v>
      </c>
      <c r="E77" s="13" t="s">
        <v>8</v>
      </c>
      <c r="F77" s="10">
        <v>250</v>
      </c>
      <c r="G77" s="14">
        <v>3</v>
      </c>
      <c r="H77" s="10">
        <f t="shared" si="7"/>
        <v>31.25</v>
      </c>
      <c r="I77" s="15">
        <f t="shared" si="8"/>
        <v>656.25</v>
      </c>
    </row>
    <row r="78" spans="1:9" x14ac:dyDescent="0.25">
      <c r="A78" s="12">
        <v>75</v>
      </c>
      <c r="B78" s="6">
        <v>2</v>
      </c>
      <c r="C78" s="13" t="s">
        <v>7</v>
      </c>
      <c r="D78" s="8" t="s">
        <v>12</v>
      </c>
      <c r="E78" s="13" t="s">
        <v>8</v>
      </c>
      <c r="F78" s="10">
        <v>250</v>
      </c>
      <c r="G78" s="14">
        <v>32</v>
      </c>
      <c r="H78" s="10">
        <f t="shared" si="7"/>
        <v>37.5</v>
      </c>
      <c r="I78" s="15">
        <f t="shared" si="8"/>
        <v>6800</v>
      </c>
    </row>
    <row r="79" spans="1:9" x14ac:dyDescent="0.25">
      <c r="A79" s="12">
        <v>76</v>
      </c>
      <c r="B79" s="6">
        <v>2</v>
      </c>
      <c r="C79" s="13" t="s">
        <v>5</v>
      </c>
      <c r="D79" s="8" t="s">
        <v>10</v>
      </c>
      <c r="E79" s="13" t="s">
        <v>8</v>
      </c>
      <c r="F79" s="10">
        <v>250</v>
      </c>
      <c r="G79" s="14">
        <v>34</v>
      </c>
      <c r="H79" s="10">
        <f t="shared" si="7"/>
        <v>37.5</v>
      </c>
      <c r="I79" s="15">
        <f t="shared" si="8"/>
        <v>7225</v>
      </c>
    </row>
    <row r="80" spans="1:9" x14ac:dyDescent="0.25">
      <c r="A80" s="12">
        <v>77</v>
      </c>
      <c r="B80" s="6">
        <v>2</v>
      </c>
      <c r="C80" s="13" t="s">
        <v>6</v>
      </c>
      <c r="D80" s="8" t="s">
        <v>11</v>
      </c>
      <c r="E80" s="13" t="s">
        <v>8</v>
      </c>
      <c r="F80" s="10">
        <v>250</v>
      </c>
      <c r="G80" s="14">
        <v>35</v>
      </c>
      <c r="H80" s="10">
        <f t="shared" si="7"/>
        <v>37.5</v>
      </c>
      <c r="I80" s="15">
        <f t="shared" si="8"/>
        <v>7437.5</v>
      </c>
    </row>
    <row r="81" spans="1:9" x14ac:dyDescent="0.25">
      <c r="A81" s="12">
        <v>78</v>
      </c>
      <c r="B81" s="6">
        <v>2</v>
      </c>
      <c r="C81" s="13" t="s">
        <v>7</v>
      </c>
      <c r="D81" s="8" t="s">
        <v>12</v>
      </c>
      <c r="E81" s="13" t="s">
        <v>8</v>
      </c>
      <c r="F81" s="10">
        <v>250</v>
      </c>
      <c r="G81" s="14">
        <v>9</v>
      </c>
      <c r="H81" s="10">
        <f t="shared" si="7"/>
        <v>37.5</v>
      </c>
      <c r="I81" s="15">
        <f t="shared" si="8"/>
        <v>1912.5</v>
      </c>
    </row>
    <row r="82" spans="1:9" x14ac:dyDescent="0.25">
      <c r="A82" s="12">
        <v>79</v>
      </c>
      <c r="B82" s="6">
        <v>2</v>
      </c>
      <c r="C82" s="13" t="s">
        <v>5</v>
      </c>
      <c r="D82" s="8" t="s">
        <v>10</v>
      </c>
      <c r="E82" s="13" t="s">
        <v>8</v>
      </c>
      <c r="F82" s="10">
        <v>250</v>
      </c>
      <c r="G82" s="14">
        <v>5</v>
      </c>
      <c r="H82" s="10">
        <f t="shared" si="7"/>
        <v>31.25</v>
      </c>
      <c r="I82" s="15">
        <f t="shared" si="8"/>
        <v>1093.75</v>
      </c>
    </row>
    <row r="83" spans="1:9" x14ac:dyDescent="0.25">
      <c r="A83" s="12">
        <v>80</v>
      </c>
      <c r="B83" s="6">
        <v>2</v>
      </c>
      <c r="C83" s="13" t="s">
        <v>6</v>
      </c>
      <c r="D83" s="8" t="s">
        <v>11</v>
      </c>
      <c r="E83" s="13" t="s">
        <v>8</v>
      </c>
      <c r="F83" s="10">
        <v>250</v>
      </c>
      <c r="G83" s="14">
        <v>2</v>
      </c>
      <c r="H83" s="10">
        <f t="shared" si="7"/>
        <v>25</v>
      </c>
      <c r="I83" s="15">
        <f t="shared" si="8"/>
        <v>450</v>
      </c>
    </row>
    <row r="84" spans="1:9" x14ac:dyDescent="0.25">
      <c r="A84" s="12">
        <v>81</v>
      </c>
      <c r="B84" s="6">
        <v>2</v>
      </c>
      <c r="C84" s="13" t="s">
        <v>7</v>
      </c>
      <c r="D84" s="8" t="s">
        <v>12</v>
      </c>
      <c r="E84" s="13" t="s">
        <v>8</v>
      </c>
      <c r="F84" s="10">
        <v>250</v>
      </c>
      <c r="G84" s="14">
        <v>3</v>
      </c>
      <c r="H84" s="10">
        <f t="shared" si="7"/>
        <v>31.25</v>
      </c>
      <c r="I84" s="15">
        <f t="shared" si="8"/>
        <v>656.25</v>
      </c>
    </row>
    <row r="85" spans="1:9" x14ac:dyDescent="0.25">
      <c r="A85" s="12">
        <v>82</v>
      </c>
      <c r="B85" s="6">
        <v>2</v>
      </c>
      <c r="C85" s="13" t="s">
        <v>5</v>
      </c>
      <c r="D85" s="8" t="s">
        <v>10</v>
      </c>
      <c r="E85" s="13" t="s">
        <v>8</v>
      </c>
      <c r="F85" s="10">
        <v>250</v>
      </c>
      <c r="G85" s="14">
        <v>12</v>
      </c>
      <c r="H85" s="10">
        <f t="shared" si="7"/>
        <v>37.5</v>
      </c>
      <c r="I85" s="15">
        <f t="shared" si="8"/>
        <v>2550</v>
      </c>
    </row>
    <row r="86" spans="1:9" x14ac:dyDescent="0.25">
      <c r="A86" s="12">
        <v>83</v>
      </c>
      <c r="B86" s="6">
        <v>2</v>
      </c>
      <c r="C86" s="13" t="s">
        <v>6</v>
      </c>
      <c r="D86" s="8" t="s">
        <v>11</v>
      </c>
      <c r="E86" s="13" t="s">
        <v>8</v>
      </c>
      <c r="F86" s="10">
        <v>250</v>
      </c>
      <c r="G86" s="14">
        <v>42</v>
      </c>
      <c r="H86" s="10">
        <f t="shared" si="7"/>
        <v>37.5</v>
      </c>
      <c r="I86" s="15">
        <f t="shared" si="8"/>
        <v>8925</v>
      </c>
    </row>
    <row r="87" spans="1:9" x14ac:dyDescent="0.25">
      <c r="A87" s="12">
        <v>84</v>
      </c>
      <c r="B87" s="6">
        <v>2</v>
      </c>
      <c r="C87" s="13" t="s">
        <v>7</v>
      </c>
      <c r="D87" s="8" t="s">
        <v>12</v>
      </c>
      <c r="E87" s="13" t="s">
        <v>8</v>
      </c>
      <c r="F87" s="10">
        <v>250</v>
      </c>
      <c r="G87" s="14">
        <v>21</v>
      </c>
      <c r="H87" s="10">
        <f t="shared" si="7"/>
        <v>37.5</v>
      </c>
      <c r="I87" s="15">
        <f t="shared" si="8"/>
        <v>4462.5</v>
      </c>
    </row>
    <row r="88" spans="1:9" x14ac:dyDescent="0.25">
      <c r="A88" s="12">
        <v>85</v>
      </c>
      <c r="B88" s="6">
        <v>2</v>
      </c>
      <c r="C88" s="13" t="s">
        <v>5</v>
      </c>
      <c r="D88" s="8" t="s">
        <v>10</v>
      </c>
      <c r="E88" s="13" t="s">
        <v>8</v>
      </c>
      <c r="F88" s="10">
        <v>250</v>
      </c>
      <c r="G88" s="14">
        <v>12</v>
      </c>
      <c r="H88" s="10">
        <f t="shared" si="7"/>
        <v>37.5</v>
      </c>
      <c r="I88" s="15">
        <f t="shared" si="8"/>
        <v>2550</v>
      </c>
    </row>
    <row r="89" spans="1:9" x14ac:dyDescent="0.25">
      <c r="A89" s="12">
        <v>86</v>
      </c>
      <c r="B89" s="6">
        <v>2</v>
      </c>
      <c r="C89" s="13" t="s">
        <v>6</v>
      </c>
      <c r="D89" s="8" t="s">
        <v>11</v>
      </c>
      <c r="E89" s="13" t="s">
        <v>8</v>
      </c>
      <c r="F89" s="10">
        <v>250</v>
      </c>
      <c r="G89" s="14">
        <v>2</v>
      </c>
      <c r="H89" s="10">
        <f t="shared" si="7"/>
        <v>25</v>
      </c>
      <c r="I89" s="15">
        <f t="shared" si="8"/>
        <v>450</v>
      </c>
    </row>
    <row r="90" spans="1:9" x14ac:dyDescent="0.25">
      <c r="A90" s="12">
        <v>87</v>
      </c>
      <c r="B90" s="6">
        <v>2</v>
      </c>
      <c r="C90" s="13" t="s">
        <v>7</v>
      </c>
      <c r="D90" s="8" t="s">
        <v>12</v>
      </c>
      <c r="E90" s="13" t="s">
        <v>8</v>
      </c>
      <c r="F90" s="10">
        <v>250</v>
      </c>
      <c r="G90" s="14">
        <v>24</v>
      </c>
      <c r="H90" s="10">
        <f t="shared" si="7"/>
        <v>37.5</v>
      </c>
      <c r="I90" s="15">
        <f t="shared" si="8"/>
        <v>5100</v>
      </c>
    </row>
    <row r="91" spans="1:9" x14ac:dyDescent="0.25">
      <c r="A91" s="12">
        <v>88</v>
      </c>
      <c r="B91" s="6">
        <v>2</v>
      </c>
      <c r="C91" s="13" t="s">
        <v>5</v>
      </c>
      <c r="D91" s="8" t="s">
        <v>10</v>
      </c>
      <c r="E91" s="13" t="s">
        <v>8</v>
      </c>
      <c r="F91" s="10">
        <v>250</v>
      </c>
      <c r="G91" s="14">
        <v>21</v>
      </c>
      <c r="H91" s="10">
        <f t="shared" si="7"/>
        <v>37.5</v>
      </c>
      <c r="I91" s="15">
        <f t="shared" si="8"/>
        <v>4462.5</v>
      </c>
    </row>
    <row r="92" spans="1:9" x14ac:dyDescent="0.25">
      <c r="A92" s="12">
        <v>89</v>
      </c>
      <c r="B92" s="6">
        <v>2</v>
      </c>
      <c r="C92" s="13" t="s">
        <v>6</v>
      </c>
      <c r="D92" s="8" t="s">
        <v>11</v>
      </c>
      <c r="E92" s="13" t="s">
        <v>8</v>
      </c>
      <c r="F92" s="10">
        <v>250</v>
      </c>
      <c r="G92" s="14">
        <v>23</v>
      </c>
      <c r="H92" s="10">
        <f t="shared" si="7"/>
        <v>37.5</v>
      </c>
      <c r="I92" s="15">
        <f t="shared" si="8"/>
        <v>4887.5</v>
      </c>
    </row>
    <row r="93" spans="1:9" x14ac:dyDescent="0.25">
      <c r="A93" s="12">
        <v>90</v>
      </c>
      <c r="B93" s="6">
        <v>2</v>
      </c>
      <c r="C93" s="13" t="s">
        <v>7</v>
      </c>
      <c r="D93" s="8" t="s">
        <v>12</v>
      </c>
      <c r="E93" s="13" t="s">
        <v>8</v>
      </c>
      <c r="F93" s="10">
        <v>250</v>
      </c>
      <c r="G93" s="14">
        <v>24</v>
      </c>
      <c r="H93" s="10">
        <f t="shared" si="7"/>
        <v>37.5</v>
      </c>
      <c r="I93" s="15">
        <f t="shared" si="8"/>
        <v>5100</v>
      </c>
    </row>
    <row r="94" spans="1:9" x14ac:dyDescent="0.25">
      <c r="A94" s="12">
        <v>91</v>
      </c>
      <c r="B94" s="6">
        <v>2</v>
      </c>
      <c r="C94" s="13" t="s">
        <v>5</v>
      </c>
      <c r="D94" s="8" t="s">
        <v>10</v>
      </c>
      <c r="E94" s="13" t="s">
        <v>8</v>
      </c>
      <c r="F94" s="10">
        <v>250</v>
      </c>
      <c r="G94" s="14">
        <v>12</v>
      </c>
      <c r="H94" s="10">
        <f t="shared" si="7"/>
        <v>37.5</v>
      </c>
      <c r="I94" s="15">
        <f t="shared" si="8"/>
        <v>2550</v>
      </c>
    </row>
    <row r="95" spans="1:9" x14ac:dyDescent="0.25">
      <c r="A95" s="12">
        <v>92</v>
      </c>
      <c r="B95" s="6">
        <v>2</v>
      </c>
      <c r="C95" s="13" t="s">
        <v>6</v>
      </c>
      <c r="D95" s="8" t="s">
        <v>11</v>
      </c>
      <c r="E95" s="13" t="s">
        <v>8</v>
      </c>
      <c r="F95" s="10">
        <v>250</v>
      </c>
      <c r="G95" s="14">
        <v>24</v>
      </c>
      <c r="H95" s="10">
        <f t="shared" si="7"/>
        <v>37.5</v>
      </c>
      <c r="I95" s="15">
        <f t="shared" si="8"/>
        <v>5100</v>
      </c>
    </row>
    <row r="96" spans="1:9" x14ac:dyDescent="0.25">
      <c r="A96" s="12">
        <v>93</v>
      </c>
      <c r="B96" s="6">
        <v>2</v>
      </c>
      <c r="C96" s="13" t="s">
        <v>7</v>
      </c>
      <c r="D96" s="8" t="s">
        <v>12</v>
      </c>
      <c r="E96" s="13" t="s">
        <v>8</v>
      </c>
      <c r="F96" s="10">
        <v>250</v>
      </c>
      <c r="G96" s="14">
        <v>5</v>
      </c>
      <c r="H96" s="10">
        <f t="shared" si="7"/>
        <v>31.25</v>
      </c>
      <c r="I96" s="15">
        <f t="shared" si="8"/>
        <v>1093.75</v>
      </c>
    </row>
    <row r="97" spans="1:9" x14ac:dyDescent="0.25">
      <c r="A97" s="12">
        <v>94</v>
      </c>
      <c r="B97" s="6">
        <v>2</v>
      </c>
      <c r="C97" s="13" t="s">
        <v>5</v>
      </c>
      <c r="D97" s="8" t="s">
        <v>10</v>
      </c>
      <c r="E97" s="13" t="s">
        <v>8</v>
      </c>
      <c r="F97" s="10">
        <v>250</v>
      </c>
      <c r="G97" s="14">
        <v>3</v>
      </c>
      <c r="H97" s="10">
        <f t="shared" si="7"/>
        <v>31.25</v>
      </c>
      <c r="I97" s="15">
        <f t="shared" si="8"/>
        <v>656.25</v>
      </c>
    </row>
    <row r="98" spans="1:9" x14ac:dyDescent="0.25">
      <c r="A98" s="12">
        <v>95</v>
      </c>
      <c r="B98" s="6">
        <v>2</v>
      </c>
      <c r="C98" s="13" t="s">
        <v>6</v>
      </c>
      <c r="D98" s="8" t="s">
        <v>11</v>
      </c>
      <c r="E98" s="13" t="s">
        <v>8</v>
      </c>
      <c r="F98" s="10">
        <v>250</v>
      </c>
      <c r="G98" s="14">
        <v>6</v>
      </c>
      <c r="H98" s="10">
        <f t="shared" si="7"/>
        <v>31.25</v>
      </c>
      <c r="I98" s="15">
        <f t="shared" si="8"/>
        <v>1312.5</v>
      </c>
    </row>
    <row r="99" spans="1:9" x14ac:dyDescent="0.25">
      <c r="A99" s="12">
        <v>96</v>
      </c>
      <c r="B99" s="6">
        <v>2</v>
      </c>
      <c r="C99" s="13" t="s">
        <v>7</v>
      </c>
      <c r="D99" s="8" t="s">
        <v>12</v>
      </c>
      <c r="E99" s="13" t="s">
        <v>8</v>
      </c>
      <c r="F99" s="10">
        <v>250</v>
      </c>
      <c r="G99" s="14">
        <v>7</v>
      </c>
      <c r="H99" s="10">
        <f t="shared" si="7"/>
        <v>31.25</v>
      </c>
      <c r="I99" s="15">
        <f t="shared" si="8"/>
        <v>1531.25</v>
      </c>
    </row>
    <row r="100" spans="1:9" x14ac:dyDescent="0.25">
      <c r="A100" s="12">
        <v>97</v>
      </c>
      <c r="B100" s="6">
        <v>3</v>
      </c>
      <c r="C100" s="13" t="s">
        <v>5</v>
      </c>
      <c r="D100" s="8" t="s">
        <v>10</v>
      </c>
      <c r="E100" s="13" t="s">
        <v>8</v>
      </c>
      <c r="F100" s="10">
        <v>250</v>
      </c>
      <c r="G100" s="14">
        <v>3</v>
      </c>
      <c r="H100" s="10">
        <f t="shared" si="7"/>
        <v>31.25</v>
      </c>
      <c r="I100" s="15">
        <f t="shared" si="8"/>
        <v>656.25</v>
      </c>
    </row>
    <row r="101" spans="1:9" x14ac:dyDescent="0.25">
      <c r="A101" s="12">
        <v>98</v>
      </c>
      <c r="B101" s="6">
        <v>3</v>
      </c>
      <c r="C101" s="13" t="s">
        <v>6</v>
      </c>
      <c r="D101" s="8" t="s">
        <v>11</v>
      </c>
      <c r="E101" s="13" t="s">
        <v>8</v>
      </c>
      <c r="F101" s="10">
        <v>250</v>
      </c>
      <c r="G101" s="14">
        <v>6</v>
      </c>
      <c r="H101" s="10">
        <f t="shared" si="7"/>
        <v>31.25</v>
      </c>
      <c r="I101" s="15">
        <f t="shared" si="8"/>
        <v>1312.5</v>
      </c>
    </row>
    <row r="102" spans="1:9" x14ac:dyDescent="0.25">
      <c r="A102" s="12">
        <v>99</v>
      </c>
      <c r="B102" s="6">
        <v>3</v>
      </c>
      <c r="C102" s="13" t="s">
        <v>7</v>
      </c>
      <c r="D102" s="8" t="s">
        <v>12</v>
      </c>
      <c r="E102" s="13" t="s">
        <v>8</v>
      </c>
      <c r="F102" s="10">
        <v>250</v>
      </c>
      <c r="G102" s="14">
        <v>7</v>
      </c>
      <c r="H102" s="10">
        <f t="shared" si="7"/>
        <v>31.25</v>
      </c>
      <c r="I102" s="15">
        <f t="shared" si="8"/>
        <v>1531.25</v>
      </c>
    </row>
    <row r="103" spans="1:9" x14ac:dyDescent="0.25">
      <c r="A103" s="12">
        <v>100</v>
      </c>
      <c r="B103" s="6">
        <v>3</v>
      </c>
      <c r="C103" s="13" t="s">
        <v>5</v>
      </c>
      <c r="D103" s="8" t="s">
        <v>10</v>
      </c>
      <c r="E103" s="13" t="s">
        <v>8</v>
      </c>
      <c r="F103" s="10">
        <v>250</v>
      </c>
      <c r="G103" s="14">
        <v>6</v>
      </c>
      <c r="H103" s="10">
        <f t="shared" si="7"/>
        <v>31.25</v>
      </c>
      <c r="I103" s="15">
        <f t="shared" si="8"/>
        <v>1312.5</v>
      </c>
    </row>
    <row r="104" spans="1:9" x14ac:dyDescent="0.25">
      <c r="A104" s="12">
        <v>101</v>
      </c>
      <c r="B104" s="6">
        <v>3</v>
      </c>
      <c r="C104" s="13" t="s">
        <v>6</v>
      </c>
      <c r="D104" s="8" t="s">
        <v>11</v>
      </c>
      <c r="E104" s="13" t="s">
        <v>8</v>
      </c>
      <c r="F104" s="10">
        <v>250</v>
      </c>
      <c r="G104" s="14">
        <v>3</v>
      </c>
      <c r="H104" s="10">
        <f t="shared" si="7"/>
        <v>31.25</v>
      </c>
      <c r="I104" s="15">
        <f t="shared" si="8"/>
        <v>656.25</v>
      </c>
    </row>
    <row r="105" spans="1:9" x14ac:dyDescent="0.25">
      <c r="A105" s="12">
        <v>102</v>
      </c>
      <c r="B105" s="6">
        <v>3</v>
      </c>
      <c r="C105" s="13" t="s">
        <v>7</v>
      </c>
      <c r="D105" s="8" t="s">
        <v>12</v>
      </c>
      <c r="E105" s="13" t="s">
        <v>8</v>
      </c>
      <c r="F105" s="10">
        <v>250</v>
      </c>
      <c r="G105" s="14">
        <v>9</v>
      </c>
      <c r="H105" s="10">
        <f t="shared" si="7"/>
        <v>37.5</v>
      </c>
      <c r="I105" s="15">
        <f t="shared" si="8"/>
        <v>1912.5</v>
      </c>
    </row>
    <row r="106" spans="1:9" x14ac:dyDescent="0.25">
      <c r="A106" s="12">
        <v>103</v>
      </c>
      <c r="B106" s="6">
        <v>3</v>
      </c>
      <c r="C106" s="13" t="s">
        <v>5</v>
      </c>
      <c r="D106" s="8" t="s">
        <v>10</v>
      </c>
      <c r="E106" s="13" t="s">
        <v>8</v>
      </c>
      <c r="F106" s="10">
        <v>250</v>
      </c>
      <c r="G106" s="14">
        <v>5</v>
      </c>
      <c r="H106" s="10">
        <f t="shared" si="7"/>
        <v>31.25</v>
      </c>
      <c r="I106" s="15">
        <f t="shared" si="8"/>
        <v>1093.75</v>
      </c>
    </row>
    <row r="107" spans="1:9" x14ac:dyDescent="0.25">
      <c r="A107" s="12">
        <v>104</v>
      </c>
      <c r="B107" s="6">
        <v>3</v>
      </c>
      <c r="C107" s="13" t="s">
        <v>6</v>
      </c>
      <c r="D107" s="8" t="s">
        <v>11</v>
      </c>
      <c r="E107" s="13" t="s">
        <v>8</v>
      </c>
      <c r="F107" s="10">
        <v>250</v>
      </c>
      <c r="G107" s="14">
        <v>2</v>
      </c>
      <c r="H107" s="10">
        <f t="shared" si="7"/>
        <v>25</v>
      </c>
      <c r="I107" s="15">
        <f t="shared" si="8"/>
        <v>450</v>
      </c>
    </row>
    <row r="108" spans="1:9" x14ac:dyDescent="0.25">
      <c r="A108" s="12">
        <v>105</v>
      </c>
      <c r="B108" s="6">
        <v>3</v>
      </c>
      <c r="C108" s="13" t="s">
        <v>7</v>
      </c>
      <c r="D108" s="8" t="s">
        <v>12</v>
      </c>
      <c r="E108" s="13" t="s">
        <v>8</v>
      </c>
      <c r="F108" s="10">
        <v>250</v>
      </c>
      <c r="G108" s="14">
        <v>3</v>
      </c>
      <c r="H108" s="10">
        <f t="shared" si="7"/>
        <v>31.25</v>
      </c>
      <c r="I108" s="15">
        <f t="shared" si="8"/>
        <v>656.25</v>
      </c>
    </row>
    <row r="109" spans="1:9" x14ac:dyDescent="0.25">
      <c r="A109" s="12">
        <v>106</v>
      </c>
      <c r="B109" s="6">
        <v>3</v>
      </c>
      <c r="C109" s="13" t="s">
        <v>5</v>
      </c>
      <c r="D109" s="8" t="s">
        <v>10</v>
      </c>
      <c r="E109" s="13" t="s">
        <v>8</v>
      </c>
      <c r="F109" s="10">
        <v>250</v>
      </c>
      <c r="G109" s="14">
        <v>12</v>
      </c>
      <c r="H109" s="10">
        <f t="shared" si="7"/>
        <v>37.5</v>
      </c>
      <c r="I109" s="15">
        <f t="shared" si="8"/>
        <v>2550</v>
      </c>
    </row>
    <row r="110" spans="1:9" x14ac:dyDescent="0.25">
      <c r="A110" s="12">
        <v>107</v>
      </c>
      <c r="B110" s="6">
        <v>3</v>
      </c>
      <c r="C110" s="13" t="s">
        <v>6</v>
      </c>
      <c r="D110" s="8" t="s">
        <v>11</v>
      </c>
      <c r="E110" s="13" t="s">
        <v>8</v>
      </c>
      <c r="F110" s="10">
        <v>250</v>
      </c>
      <c r="G110" s="14">
        <v>42</v>
      </c>
      <c r="H110" s="10">
        <f t="shared" si="7"/>
        <v>37.5</v>
      </c>
      <c r="I110" s="15">
        <f t="shared" si="8"/>
        <v>8925</v>
      </c>
    </row>
    <row r="111" spans="1:9" x14ac:dyDescent="0.25">
      <c r="A111" s="12">
        <v>108</v>
      </c>
      <c r="B111" s="6">
        <v>3</v>
      </c>
      <c r="C111" s="13" t="s">
        <v>7</v>
      </c>
      <c r="D111" s="8" t="s">
        <v>12</v>
      </c>
      <c r="E111" s="13" t="s">
        <v>8</v>
      </c>
      <c r="F111" s="10">
        <v>250</v>
      </c>
      <c r="G111" s="14">
        <v>21</v>
      </c>
      <c r="H111" s="10">
        <f t="shared" si="7"/>
        <v>37.5</v>
      </c>
      <c r="I111" s="15">
        <f t="shared" si="8"/>
        <v>4462.5</v>
      </c>
    </row>
    <row r="112" spans="1:9" x14ac:dyDescent="0.25">
      <c r="A112" s="12">
        <v>109</v>
      </c>
      <c r="B112" s="6">
        <v>3</v>
      </c>
      <c r="C112" s="13" t="s">
        <v>5</v>
      </c>
      <c r="D112" s="8" t="s">
        <v>10</v>
      </c>
      <c r="E112" s="13" t="s">
        <v>8</v>
      </c>
      <c r="F112" s="10">
        <v>250</v>
      </c>
      <c r="G112" s="14">
        <v>12</v>
      </c>
      <c r="H112" s="10">
        <f t="shared" si="7"/>
        <v>37.5</v>
      </c>
      <c r="I112" s="15">
        <f t="shared" si="8"/>
        <v>2550</v>
      </c>
    </row>
    <row r="113" spans="1:9" x14ac:dyDescent="0.25">
      <c r="A113" s="12">
        <v>110</v>
      </c>
      <c r="B113" s="6">
        <v>3</v>
      </c>
      <c r="C113" s="13" t="s">
        <v>6</v>
      </c>
      <c r="D113" s="8" t="s">
        <v>11</v>
      </c>
      <c r="E113" s="13" t="s">
        <v>8</v>
      </c>
      <c r="F113" s="10">
        <v>250</v>
      </c>
      <c r="G113" s="14">
        <v>2</v>
      </c>
      <c r="H113" s="10">
        <f t="shared" si="7"/>
        <v>25</v>
      </c>
      <c r="I113" s="15">
        <f t="shared" si="8"/>
        <v>450</v>
      </c>
    </row>
    <row r="114" spans="1:9" x14ac:dyDescent="0.25">
      <c r="A114" s="12">
        <v>111</v>
      </c>
      <c r="B114" s="6">
        <v>3</v>
      </c>
      <c r="C114" s="13" t="s">
        <v>7</v>
      </c>
      <c r="D114" s="8" t="s">
        <v>12</v>
      </c>
      <c r="E114" s="13" t="s">
        <v>8</v>
      </c>
      <c r="F114" s="10">
        <v>250</v>
      </c>
      <c r="G114" s="14">
        <v>24</v>
      </c>
      <c r="H114" s="10">
        <f t="shared" si="7"/>
        <v>37.5</v>
      </c>
      <c r="I114" s="15">
        <f t="shared" si="8"/>
        <v>5100</v>
      </c>
    </row>
    <row r="115" spans="1:9" x14ac:dyDescent="0.25">
      <c r="A115" s="12">
        <v>112</v>
      </c>
      <c r="B115" s="6">
        <v>3</v>
      </c>
      <c r="C115" s="13" t="s">
        <v>5</v>
      </c>
      <c r="D115" s="8" t="s">
        <v>10</v>
      </c>
      <c r="E115" s="13" t="s">
        <v>8</v>
      </c>
      <c r="F115" s="10">
        <v>250</v>
      </c>
      <c r="G115" s="14">
        <v>21</v>
      </c>
      <c r="H115" s="10">
        <f t="shared" si="7"/>
        <v>37.5</v>
      </c>
      <c r="I115" s="15">
        <f t="shared" si="8"/>
        <v>4462.5</v>
      </c>
    </row>
    <row r="116" spans="1:9" x14ac:dyDescent="0.25">
      <c r="A116" s="12">
        <v>113</v>
      </c>
      <c r="B116" s="6">
        <v>3</v>
      </c>
      <c r="C116" s="13" t="s">
        <v>6</v>
      </c>
      <c r="D116" s="8" t="s">
        <v>11</v>
      </c>
      <c r="E116" s="13" t="s">
        <v>8</v>
      </c>
      <c r="F116" s="10">
        <v>250</v>
      </c>
      <c r="G116" s="14">
        <v>23</v>
      </c>
      <c r="H116" s="10">
        <f t="shared" si="7"/>
        <v>37.5</v>
      </c>
      <c r="I116" s="15">
        <f t="shared" si="8"/>
        <v>4887.5</v>
      </c>
    </row>
    <row r="117" spans="1:9" x14ac:dyDescent="0.25">
      <c r="A117" s="12">
        <v>114</v>
      </c>
      <c r="B117" s="6">
        <v>3</v>
      </c>
      <c r="C117" s="13" t="s">
        <v>7</v>
      </c>
      <c r="D117" s="8" t="s">
        <v>12</v>
      </c>
      <c r="E117" s="13" t="s">
        <v>8</v>
      </c>
      <c r="F117" s="10">
        <v>250</v>
      </c>
      <c r="G117" s="14">
        <v>24</v>
      </c>
      <c r="H117" s="10">
        <f t="shared" si="7"/>
        <v>37.5</v>
      </c>
      <c r="I117" s="15">
        <f t="shared" si="8"/>
        <v>5100</v>
      </c>
    </row>
    <row r="118" spans="1:9" x14ac:dyDescent="0.25">
      <c r="A118" s="12">
        <v>115</v>
      </c>
      <c r="B118" s="6">
        <v>3</v>
      </c>
      <c r="C118" s="13" t="s">
        <v>5</v>
      </c>
      <c r="D118" s="8" t="s">
        <v>10</v>
      </c>
      <c r="E118" s="13" t="s">
        <v>8</v>
      </c>
      <c r="F118" s="10">
        <v>250</v>
      </c>
      <c r="G118" s="14">
        <v>12</v>
      </c>
      <c r="H118" s="10">
        <f t="shared" si="7"/>
        <v>37.5</v>
      </c>
      <c r="I118" s="15">
        <f t="shared" si="8"/>
        <v>2550</v>
      </c>
    </row>
    <row r="119" spans="1:9" x14ac:dyDescent="0.25">
      <c r="A119" s="12">
        <v>116</v>
      </c>
      <c r="B119" s="6">
        <v>3</v>
      </c>
      <c r="C119" s="13" t="s">
        <v>6</v>
      </c>
      <c r="D119" s="8" t="s">
        <v>11</v>
      </c>
      <c r="E119" s="13" t="s">
        <v>8</v>
      </c>
      <c r="F119" s="10">
        <v>250</v>
      </c>
      <c r="G119" s="14">
        <v>24</v>
      </c>
      <c r="H119" s="10">
        <f t="shared" si="7"/>
        <v>37.5</v>
      </c>
      <c r="I119" s="15">
        <f t="shared" si="8"/>
        <v>5100</v>
      </c>
    </row>
    <row r="120" spans="1:9" x14ac:dyDescent="0.25">
      <c r="A120" s="12">
        <v>117</v>
      </c>
      <c r="B120" s="6">
        <v>3</v>
      </c>
      <c r="C120" s="13" t="s">
        <v>7</v>
      </c>
      <c r="D120" s="8" t="s">
        <v>12</v>
      </c>
      <c r="E120" s="13" t="s">
        <v>8</v>
      </c>
      <c r="F120" s="10">
        <v>250</v>
      </c>
      <c r="G120" s="14">
        <v>5</v>
      </c>
      <c r="H120" s="10">
        <f t="shared" si="7"/>
        <v>31.25</v>
      </c>
      <c r="I120" s="15">
        <f t="shared" si="8"/>
        <v>1093.75</v>
      </c>
    </row>
    <row r="121" spans="1:9" x14ac:dyDescent="0.25">
      <c r="A121" s="12">
        <v>118</v>
      </c>
      <c r="B121" s="6">
        <v>3</v>
      </c>
      <c r="C121" s="13" t="s">
        <v>5</v>
      </c>
      <c r="D121" s="8" t="s">
        <v>10</v>
      </c>
      <c r="E121" s="13" t="s">
        <v>8</v>
      </c>
      <c r="F121" s="10">
        <v>250</v>
      </c>
      <c r="G121" s="14">
        <v>3</v>
      </c>
      <c r="H121" s="10">
        <f t="shared" si="7"/>
        <v>31.25</v>
      </c>
      <c r="I121" s="15">
        <f t="shared" si="8"/>
        <v>656.25</v>
      </c>
    </row>
    <row r="122" spans="1:9" x14ac:dyDescent="0.25">
      <c r="A122" s="12">
        <v>119</v>
      </c>
      <c r="B122" s="6">
        <v>3</v>
      </c>
      <c r="C122" s="13" t="s">
        <v>6</v>
      </c>
      <c r="D122" s="8" t="s">
        <v>11</v>
      </c>
      <c r="E122" s="13" t="s">
        <v>8</v>
      </c>
      <c r="F122" s="10">
        <v>250</v>
      </c>
      <c r="G122" s="14">
        <v>6</v>
      </c>
      <c r="H122" s="10">
        <f t="shared" si="7"/>
        <v>31.25</v>
      </c>
      <c r="I122" s="15">
        <f t="shared" si="8"/>
        <v>1312.5</v>
      </c>
    </row>
    <row r="123" spans="1:9" x14ac:dyDescent="0.25">
      <c r="A123" s="12">
        <v>120</v>
      </c>
      <c r="B123" s="6">
        <v>3</v>
      </c>
      <c r="C123" s="13" t="s">
        <v>7</v>
      </c>
      <c r="D123" s="8" t="s">
        <v>12</v>
      </c>
      <c r="E123" s="13" t="s">
        <v>8</v>
      </c>
      <c r="F123" s="10">
        <v>250</v>
      </c>
      <c r="G123" s="14">
        <v>7</v>
      </c>
      <c r="H123" s="10">
        <f t="shared" si="7"/>
        <v>31.25</v>
      </c>
      <c r="I123" s="15">
        <f t="shared" si="8"/>
        <v>1531.25</v>
      </c>
    </row>
    <row r="124" spans="1:9" x14ac:dyDescent="0.25">
      <c r="A124" s="12">
        <v>121</v>
      </c>
      <c r="B124" s="6">
        <v>3</v>
      </c>
      <c r="C124" s="13" t="s">
        <v>5</v>
      </c>
      <c r="D124" s="8" t="s">
        <v>10</v>
      </c>
      <c r="E124" s="13" t="s">
        <v>8</v>
      </c>
      <c r="F124" s="10">
        <v>250</v>
      </c>
      <c r="G124" s="14">
        <v>3</v>
      </c>
      <c r="H124" s="10">
        <f t="shared" si="7"/>
        <v>31.25</v>
      </c>
      <c r="I124" s="15">
        <f t="shared" si="8"/>
        <v>656.25</v>
      </c>
    </row>
    <row r="125" spans="1:9" x14ac:dyDescent="0.25">
      <c r="A125" s="12">
        <v>122</v>
      </c>
      <c r="B125" s="6">
        <v>3</v>
      </c>
      <c r="C125" s="13" t="s">
        <v>6</v>
      </c>
      <c r="D125" s="8" t="s">
        <v>11</v>
      </c>
      <c r="E125" s="13" t="s">
        <v>8</v>
      </c>
      <c r="F125" s="10">
        <v>250</v>
      </c>
      <c r="G125" s="14">
        <v>6</v>
      </c>
      <c r="H125" s="10">
        <f t="shared" si="7"/>
        <v>31.25</v>
      </c>
      <c r="I125" s="15">
        <f t="shared" si="8"/>
        <v>1312.5</v>
      </c>
    </row>
    <row r="126" spans="1:9" x14ac:dyDescent="0.25">
      <c r="A126" s="12">
        <v>123</v>
      </c>
      <c r="B126" s="6">
        <v>3</v>
      </c>
      <c r="C126" s="13" t="s">
        <v>7</v>
      </c>
      <c r="D126" s="8" t="s">
        <v>12</v>
      </c>
      <c r="E126" s="13" t="s">
        <v>8</v>
      </c>
      <c r="F126" s="10">
        <v>250</v>
      </c>
      <c r="G126" s="14">
        <v>7</v>
      </c>
      <c r="H126" s="10">
        <f t="shared" si="7"/>
        <v>31.25</v>
      </c>
      <c r="I126" s="15">
        <f t="shared" si="8"/>
        <v>1531.25</v>
      </c>
    </row>
    <row r="127" spans="1:9" x14ac:dyDescent="0.25">
      <c r="A127" s="12">
        <v>124</v>
      </c>
      <c r="B127" s="6">
        <v>3</v>
      </c>
      <c r="C127" s="13" t="s">
        <v>5</v>
      </c>
      <c r="D127" s="8" t="s">
        <v>10</v>
      </c>
      <c r="E127" s="13" t="s">
        <v>8</v>
      </c>
      <c r="F127" s="10">
        <v>250</v>
      </c>
      <c r="G127" s="14">
        <v>6</v>
      </c>
      <c r="H127" s="10">
        <f t="shared" si="7"/>
        <v>31.25</v>
      </c>
      <c r="I127" s="15">
        <f t="shared" si="8"/>
        <v>1312.5</v>
      </c>
    </row>
    <row r="128" spans="1:9" x14ac:dyDescent="0.25">
      <c r="A128" s="12">
        <v>125</v>
      </c>
      <c r="B128" s="6">
        <v>3</v>
      </c>
      <c r="C128" s="13" t="s">
        <v>6</v>
      </c>
      <c r="D128" s="8" t="s">
        <v>11</v>
      </c>
      <c r="E128" s="13" t="s">
        <v>8</v>
      </c>
      <c r="F128" s="10">
        <v>250</v>
      </c>
      <c r="G128" s="14">
        <v>3</v>
      </c>
      <c r="H128" s="10">
        <f t="shared" si="7"/>
        <v>31.25</v>
      </c>
      <c r="I128" s="15">
        <f t="shared" si="8"/>
        <v>656.25</v>
      </c>
    </row>
    <row r="129" spans="1:9" x14ac:dyDescent="0.25">
      <c r="A129" s="12">
        <v>126</v>
      </c>
      <c r="B129" s="6">
        <v>3</v>
      </c>
      <c r="C129" s="13" t="s">
        <v>7</v>
      </c>
      <c r="D129" s="8" t="s">
        <v>12</v>
      </c>
      <c r="E129" s="13" t="s">
        <v>8</v>
      </c>
      <c r="F129" s="10">
        <v>250</v>
      </c>
      <c r="G129" s="14">
        <v>23</v>
      </c>
      <c r="H129" s="10">
        <f t="shared" si="7"/>
        <v>37.5</v>
      </c>
      <c r="I129" s="15">
        <f t="shared" si="8"/>
        <v>4887.5</v>
      </c>
    </row>
    <row r="130" spans="1:9" x14ac:dyDescent="0.25">
      <c r="A130" s="12">
        <v>127</v>
      </c>
      <c r="B130" s="6">
        <v>3</v>
      </c>
      <c r="C130" s="13" t="s">
        <v>5</v>
      </c>
      <c r="D130" s="8" t="s">
        <v>10</v>
      </c>
      <c r="E130" s="13" t="s">
        <v>8</v>
      </c>
      <c r="F130" s="10">
        <v>250</v>
      </c>
      <c r="G130" s="14">
        <v>32</v>
      </c>
      <c r="H130" s="10">
        <f t="shared" si="7"/>
        <v>37.5</v>
      </c>
      <c r="I130" s="15">
        <f t="shared" si="8"/>
        <v>6800</v>
      </c>
    </row>
    <row r="131" spans="1:9" x14ac:dyDescent="0.25">
      <c r="A131" s="12">
        <v>128</v>
      </c>
      <c r="B131" s="6">
        <v>3</v>
      </c>
      <c r="C131" s="13" t="s">
        <v>6</v>
      </c>
      <c r="D131" s="8" t="s">
        <v>11</v>
      </c>
      <c r="E131" s="13" t="s">
        <v>8</v>
      </c>
      <c r="F131" s="10">
        <v>250</v>
      </c>
      <c r="G131" s="14">
        <v>33</v>
      </c>
      <c r="H131" s="10">
        <f t="shared" si="7"/>
        <v>37.5</v>
      </c>
      <c r="I131" s="15">
        <f t="shared" si="8"/>
        <v>7012.5</v>
      </c>
    </row>
    <row r="132" spans="1:9" x14ac:dyDescent="0.25">
      <c r="A132" s="12">
        <v>129</v>
      </c>
      <c r="B132" s="6">
        <v>3</v>
      </c>
      <c r="C132" s="13" t="s">
        <v>7</v>
      </c>
      <c r="D132" s="8" t="s">
        <v>12</v>
      </c>
      <c r="E132" s="13" t="s">
        <v>8</v>
      </c>
      <c r="F132" s="10">
        <v>250</v>
      </c>
      <c r="G132" s="14">
        <v>3</v>
      </c>
      <c r="H132" s="10">
        <f t="shared" si="7"/>
        <v>31.25</v>
      </c>
      <c r="I132" s="15">
        <f t="shared" si="8"/>
        <v>656.25</v>
      </c>
    </row>
    <row r="133" spans="1:9" x14ac:dyDescent="0.25">
      <c r="A133" s="12">
        <v>130</v>
      </c>
      <c r="B133" s="6">
        <v>3</v>
      </c>
      <c r="C133" s="13" t="s">
        <v>5</v>
      </c>
      <c r="D133" s="8" t="s">
        <v>10</v>
      </c>
      <c r="E133" s="13" t="s">
        <v>8</v>
      </c>
      <c r="F133" s="10">
        <v>250</v>
      </c>
      <c r="G133" s="14">
        <v>63</v>
      </c>
      <c r="H133" s="10">
        <f t="shared" ref="H133:H196" si="9">IF(G133&lt;3,F133*0.1,IF(G133&lt;8,F133*0.125,F133*0.15))</f>
        <v>37.5</v>
      </c>
      <c r="I133" s="15">
        <f t="shared" ref="I133:I196" si="10">(F133-H133)*G133</f>
        <v>13387.5</v>
      </c>
    </row>
    <row r="134" spans="1:9" x14ac:dyDescent="0.25">
      <c r="A134" s="12">
        <v>131</v>
      </c>
      <c r="B134" s="6">
        <v>3</v>
      </c>
      <c r="C134" s="13" t="s">
        <v>6</v>
      </c>
      <c r="D134" s="8" t="s">
        <v>11</v>
      </c>
      <c r="E134" s="13" t="s">
        <v>8</v>
      </c>
      <c r="F134" s="10">
        <v>250</v>
      </c>
      <c r="G134" s="14">
        <v>3</v>
      </c>
      <c r="H134" s="10">
        <f t="shared" si="9"/>
        <v>31.25</v>
      </c>
      <c r="I134" s="15">
        <f t="shared" si="10"/>
        <v>656.25</v>
      </c>
    </row>
    <row r="135" spans="1:9" x14ac:dyDescent="0.25">
      <c r="A135" s="12">
        <v>132</v>
      </c>
      <c r="B135" s="6">
        <v>3</v>
      </c>
      <c r="C135" s="13" t="s">
        <v>7</v>
      </c>
      <c r="D135" s="8" t="s">
        <v>12</v>
      </c>
      <c r="E135" s="13" t="s">
        <v>8</v>
      </c>
      <c r="F135" s="10">
        <v>250</v>
      </c>
      <c r="G135" s="14">
        <v>23</v>
      </c>
      <c r="H135" s="10">
        <f t="shared" si="9"/>
        <v>37.5</v>
      </c>
      <c r="I135" s="15">
        <f t="shared" si="10"/>
        <v>4887.5</v>
      </c>
    </row>
    <row r="136" spans="1:9" x14ac:dyDescent="0.25">
      <c r="A136" s="12">
        <v>133</v>
      </c>
      <c r="B136" s="6">
        <v>3</v>
      </c>
      <c r="C136" s="13" t="s">
        <v>5</v>
      </c>
      <c r="D136" s="8" t="s">
        <v>10</v>
      </c>
      <c r="E136" s="13" t="s">
        <v>8</v>
      </c>
      <c r="F136" s="10">
        <v>250</v>
      </c>
      <c r="G136" s="14">
        <v>65</v>
      </c>
      <c r="H136" s="10">
        <f t="shared" si="9"/>
        <v>37.5</v>
      </c>
      <c r="I136" s="15">
        <f t="shared" si="10"/>
        <v>13812.5</v>
      </c>
    </row>
    <row r="137" spans="1:9" x14ac:dyDescent="0.25">
      <c r="A137" s="12">
        <v>134</v>
      </c>
      <c r="B137" s="6">
        <v>3</v>
      </c>
      <c r="C137" s="13" t="s">
        <v>6</v>
      </c>
      <c r="D137" s="8" t="s">
        <v>11</v>
      </c>
      <c r="E137" s="13" t="s">
        <v>8</v>
      </c>
      <c r="F137" s="10">
        <v>250</v>
      </c>
      <c r="G137" s="14">
        <v>3</v>
      </c>
      <c r="H137" s="10">
        <f t="shared" si="9"/>
        <v>31.25</v>
      </c>
      <c r="I137" s="15">
        <f t="shared" si="10"/>
        <v>656.25</v>
      </c>
    </row>
    <row r="138" spans="1:9" x14ac:dyDescent="0.25">
      <c r="A138" s="12">
        <v>135</v>
      </c>
      <c r="B138" s="6">
        <v>3</v>
      </c>
      <c r="C138" s="13" t="s">
        <v>7</v>
      </c>
      <c r="D138" s="8" t="s">
        <v>12</v>
      </c>
      <c r="E138" s="13" t="s">
        <v>8</v>
      </c>
      <c r="F138" s="10">
        <v>250</v>
      </c>
      <c r="G138" s="14">
        <v>2</v>
      </c>
      <c r="H138" s="10">
        <f t="shared" si="9"/>
        <v>25</v>
      </c>
      <c r="I138" s="15">
        <f t="shared" si="10"/>
        <v>450</v>
      </c>
    </row>
    <row r="139" spans="1:9" x14ac:dyDescent="0.25">
      <c r="A139" s="12">
        <v>136</v>
      </c>
      <c r="B139" s="6">
        <v>3</v>
      </c>
      <c r="C139" s="13" t="s">
        <v>5</v>
      </c>
      <c r="D139" s="8" t="s">
        <v>10</v>
      </c>
      <c r="E139" s="13" t="s">
        <v>8</v>
      </c>
      <c r="F139" s="10">
        <v>250</v>
      </c>
      <c r="G139" s="14">
        <v>3</v>
      </c>
      <c r="H139" s="10">
        <f t="shared" si="9"/>
        <v>31.25</v>
      </c>
      <c r="I139" s="15">
        <f t="shared" si="10"/>
        <v>656.25</v>
      </c>
    </row>
    <row r="140" spans="1:9" x14ac:dyDescent="0.25">
      <c r="A140" s="12">
        <v>137</v>
      </c>
      <c r="B140" s="6">
        <v>3</v>
      </c>
      <c r="C140" s="13" t="s">
        <v>6</v>
      </c>
      <c r="D140" s="8" t="s">
        <v>11</v>
      </c>
      <c r="E140" s="13" t="s">
        <v>8</v>
      </c>
      <c r="F140" s="10">
        <v>250</v>
      </c>
      <c r="G140" s="14">
        <v>35</v>
      </c>
      <c r="H140" s="10">
        <f t="shared" si="9"/>
        <v>37.5</v>
      </c>
      <c r="I140" s="15">
        <f t="shared" si="10"/>
        <v>7437.5</v>
      </c>
    </row>
    <row r="141" spans="1:9" x14ac:dyDescent="0.25">
      <c r="A141" s="12">
        <v>138</v>
      </c>
      <c r="B141" s="6">
        <v>3</v>
      </c>
      <c r="C141" s="13" t="s">
        <v>7</v>
      </c>
      <c r="D141" s="8" t="s">
        <v>12</v>
      </c>
      <c r="E141" s="13" t="s">
        <v>8</v>
      </c>
      <c r="F141" s="10">
        <v>250</v>
      </c>
      <c r="G141" s="14">
        <v>19</v>
      </c>
      <c r="H141" s="10">
        <f t="shared" si="9"/>
        <v>37.5</v>
      </c>
      <c r="I141" s="15">
        <f t="shared" si="10"/>
        <v>4037.5</v>
      </c>
    </row>
    <row r="142" spans="1:9" x14ac:dyDescent="0.25">
      <c r="A142" s="12">
        <v>139</v>
      </c>
      <c r="B142" s="6">
        <v>3</v>
      </c>
      <c r="C142" s="13" t="s">
        <v>5</v>
      </c>
      <c r="D142" s="8" t="s">
        <v>10</v>
      </c>
      <c r="E142" s="13" t="s">
        <v>8</v>
      </c>
      <c r="F142" s="10">
        <v>250</v>
      </c>
      <c r="G142" s="14">
        <v>25</v>
      </c>
      <c r="H142" s="10">
        <f t="shared" si="9"/>
        <v>37.5</v>
      </c>
      <c r="I142" s="15">
        <f t="shared" si="10"/>
        <v>5312.5</v>
      </c>
    </row>
    <row r="143" spans="1:9" x14ac:dyDescent="0.25">
      <c r="A143" s="12">
        <v>140</v>
      </c>
      <c r="B143" s="6">
        <v>3</v>
      </c>
      <c r="C143" s="13" t="s">
        <v>6</v>
      </c>
      <c r="D143" s="8" t="s">
        <v>11</v>
      </c>
      <c r="E143" s="13" t="s">
        <v>8</v>
      </c>
      <c r="F143" s="10">
        <v>250</v>
      </c>
      <c r="G143" s="14">
        <v>23</v>
      </c>
      <c r="H143" s="10">
        <f t="shared" si="9"/>
        <v>37.5</v>
      </c>
      <c r="I143" s="15">
        <f t="shared" si="10"/>
        <v>4887.5</v>
      </c>
    </row>
    <row r="144" spans="1:9" x14ac:dyDescent="0.25">
      <c r="A144" s="12">
        <v>141</v>
      </c>
      <c r="B144" s="6">
        <v>3</v>
      </c>
      <c r="C144" s="13" t="s">
        <v>7</v>
      </c>
      <c r="D144" s="8" t="s">
        <v>12</v>
      </c>
      <c r="E144" s="13" t="s">
        <v>8</v>
      </c>
      <c r="F144" s="10">
        <v>250</v>
      </c>
      <c r="G144" s="14">
        <v>8</v>
      </c>
      <c r="H144" s="10">
        <f t="shared" si="9"/>
        <v>37.5</v>
      </c>
      <c r="I144" s="15">
        <f t="shared" si="10"/>
        <v>1700</v>
      </c>
    </row>
    <row r="145" spans="1:9" x14ac:dyDescent="0.25">
      <c r="A145" s="12">
        <v>142</v>
      </c>
      <c r="B145" s="6">
        <v>3</v>
      </c>
      <c r="C145" s="13" t="s">
        <v>5</v>
      </c>
      <c r="D145" s="8" t="s">
        <v>10</v>
      </c>
      <c r="E145" s="13" t="s">
        <v>8</v>
      </c>
      <c r="F145" s="10">
        <v>250</v>
      </c>
      <c r="G145" s="14">
        <v>52</v>
      </c>
      <c r="H145" s="10">
        <f t="shared" si="9"/>
        <v>37.5</v>
      </c>
      <c r="I145" s="15">
        <f t="shared" si="10"/>
        <v>11050</v>
      </c>
    </row>
    <row r="146" spans="1:9" x14ac:dyDescent="0.25">
      <c r="A146" s="12">
        <v>143</v>
      </c>
      <c r="B146" s="6">
        <v>3</v>
      </c>
      <c r="C146" s="13" t="s">
        <v>6</v>
      </c>
      <c r="D146" s="8" t="s">
        <v>11</v>
      </c>
      <c r="E146" s="13" t="s">
        <v>8</v>
      </c>
      <c r="F146" s="10">
        <v>250</v>
      </c>
      <c r="G146" s="14">
        <v>2</v>
      </c>
      <c r="H146" s="10">
        <f t="shared" si="9"/>
        <v>25</v>
      </c>
      <c r="I146" s="15">
        <f t="shared" si="10"/>
        <v>450</v>
      </c>
    </row>
    <row r="147" spans="1:9" x14ac:dyDescent="0.25">
      <c r="A147" s="12">
        <v>144</v>
      </c>
      <c r="B147" s="6">
        <v>3</v>
      </c>
      <c r="C147" s="13" t="s">
        <v>7</v>
      </c>
      <c r="D147" s="8" t="s">
        <v>12</v>
      </c>
      <c r="E147" s="13" t="s">
        <v>8</v>
      </c>
      <c r="F147" s="10">
        <v>250</v>
      </c>
      <c r="G147" s="14">
        <v>4</v>
      </c>
      <c r="H147" s="10">
        <f t="shared" si="9"/>
        <v>31.25</v>
      </c>
      <c r="I147" s="15">
        <f t="shared" si="10"/>
        <v>875</v>
      </c>
    </row>
    <row r="148" spans="1:9" x14ac:dyDescent="0.25">
      <c r="A148" s="12">
        <v>145</v>
      </c>
      <c r="B148" s="6">
        <v>3</v>
      </c>
      <c r="C148" s="13" t="s">
        <v>5</v>
      </c>
      <c r="D148" s="8" t="s">
        <v>10</v>
      </c>
      <c r="E148" s="13" t="s">
        <v>8</v>
      </c>
      <c r="F148" s="10">
        <v>250</v>
      </c>
      <c r="G148" s="14">
        <v>7</v>
      </c>
      <c r="H148" s="10">
        <f t="shared" si="9"/>
        <v>31.25</v>
      </c>
      <c r="I148" s="15">
        <f t="shared" si="10"/>
        <v>1531.25</v>
      </c>
    </row>
    <row r="149" spans="1:9" x14ac:dyDescent="0.25">
      <c r="A149" s="12">
        <v>146</v>
      </c>
      <c r="B149" s="6">
        <v>3</v>
      </c>
      <c r="C149" s="13" t="s">
        <v>6</v>
      </c>
      <c r="D149" s="8" t="s">
        <v>11</v>
      </c>
      <c r="E149" s="13" t="s">
        <v>8</v>
      </c>
      <c r="F149" s="10">
        <v>250</v>
      </c>
      <c r="G149" s="14">
        <v>8</v>
      </c>
      <c r="H149" s="10">
        <f t="shared" si="9"/>
        <v>37.5</v>
      </c>
      <c r="I149" s="15">
        <f t="shared" si="10"/>
        <v>1700</v>
      </c>
    </row>
    <row r="150" spans="1:9" x14ac:dyDescent="0.25">
      <c r="A150" s="12">
        <v>147</v>
      </c>
      <c r="B150" s="6">
        <v>3</v>
      </c>
      <c r="C150" s="13" t="s">
        <v>7</v>
      </c>
      <c r="D150" s="8" t="s">
        <v>12</v>
      </c>
      <c r="E150" s="13" t="s">
        <v>8</v>
      </c>
      <c r="F150" s="10">
        <v>250</v>
      </c>
      <c r="G150" s="14">
        <v>4</v>
      </c>
      <c r="H150" s="10">
        <f t="shared" si="9"/>
        <v>31.25</v>
      </c>
      <c r="I150" s="15">
        <f t="shared" si="10"/>
        <v>875</v>
      </c>
    </row>
    <row r="151" spans="1:9" x14ac:dyDescent="0.25">
      <c r="A151" s="12">
        <v>148</v>
      </c>
      <c r="B151" s="6">
        <v>4</v>
      </c>
      <c r="C151" s="13" t="s">
        <v>5</v>
      </c>
      <c r="D151" s="8" t="s">
        <v>10</v>
      </c>
      <c r="E151" s="13" t="s">
        <v>8</v>
      </c>
      <c r="F151" s="10">
        <v>250</v>
      </c>
      <c r="G151" s="14">
        <v>32</v>
      </c>
      <c r="H151" s="10">
        <f t="shared" si="9"/>
        <v>37.5</v>
      </c>
      <c r="I151" s="15">
        <f t="shared" si="10"/>
        <v>6800</v>
      </c>
    </row>
    <row r="152" spans="1:9" x14ac:dyDescent="0.25">
      <c r="A152" s="12">
        <v>149</v>
      </c>
      <c r="B152" s="6">
        <v>4</v>
      </c>
      <c r="C152" s="13" t="s">
        <v>6</v>
      </c>
      <c r="D152" s="8" t="s">
        <v>11</v>
      </c>
      <c r="E152" s="13" t="s">
        <v>8</v>
      </c>
      <c r="F152" s="10">
        <v>250</v>
      </c>
      <c r="G152" s="14">
        <v>22</v>
      </c>
      <c r="H152" s="10">
        <f t="shared" si="9"/>
        <v>37.5</v>
      </c>
      <c r="I152" s="15">
        <f t="shared" si="10"/>
        <v>4675</v>
      </c>
    </row>
    <row r="153" spans="1:9" x14ac:dyDescent="0.25">
      <c r="A153" s="12">
        <v>150</v>
      </c>
      <c r="B153" s="6">
        <v>4</v>
      </c>
      <c r="C153" s="13" t="s">
        <v>7</v>
      </c>
      <c r="D153" s="8" t="s">
        <v>12</v>
      </c>
      <c r="E153" s="13" t="s">
        <v>8</v>
      </c>
      <c r="F153" s="10">
        <v>250</v>
      </c>
      <c r="G153" s="14">
        <v>16</v>
      </c>
      <c r="H153" s="10">
        <f t="shared" si="9"/>
        <v>37.5</v>
      </c>
      <c r="I153" s="15">
        <f t="shared" si="10"/>
        <v>3400</v>
      </c>
    </row>
    <row r="154" spans="1:9" x14ac:dyDescent="0.25">
      <c r="A154" s="12">
        <v>151</v>
      </c>
      <c r="B154" s="6">
        <v>4</v>
      </c>
      <c r="C154" s="13" t="s">
        <v>5</v>
      </c>
      <c r="D154" s="8" t="s">
        <v>10</v>
      </c>
      <c r="E154" s="13" t="s">
        <v>8</v>
      </c>
      <c r="F154" s="10">
        <v>250</v>
      </c>
      <c r="G154" s="14">
        <v>16</v>
      </c>
      <c r="H154" s="10">
        <f t="shared" si="9"/>
        <v>37.5</v>
      </c>
      <c r="I154" s="15">
        <f t="shared" si="10"/>
        <v>3400</v>
      </c>
    </row>
    <row r="155" spans="1:9" x14ac:dyDescent="0.25">
      <c r="A155" s="12">
        <v>152</v>
      </c>
      <c r="B155" s="6">
        <v>4</v>
      </c>
      <c r="C155" s="13" t="s">
        <v>6</v>
      </c>
      <c r="D155" s="8" t="s">
        <v>11</v>
      </c>
      <c r="E155" s="13" t="s">
        <v>8</v>
      </c>
      <c r="F155" s="10">
        <v>250</v>
      </c>
      <c r="G155" s="14">
        <v>19</v>
      </c>
      <c r="H155" s="10">
        <f t="shared" si="9"/>
        <v>37.5</v>
      </c>
      <c r="I155" s="15">
        <f t="shared" si="10"/>
        <v>4037.5</v>
      </c>
    </row>
    <row r="156" spans="1:9" x14ac:dyDescent="0.25">
      <c r="A156" s="12">
        <v>153</v>
      </c>
      <c r="B156" s="6">
        <v>4</v>
      </c>
      <c r="C156" s="13" t="s">
        <v>7</v>
      </c>
      <c r="D156" s="8" t="s">
        <v>12</v>
      </c>
      <c r="E156" s="13" t="s">
        <v>8</v>
      </c>
      <c r="F156" s="10">
        <v>250</v>
      </c>
      <c r="G156" s="14">
        <v>24</v>
      </c>
      <c r="H156" s="10">
        <f t="shared" si="9"/>
        <v>37.5</v>
      </c>
      <c r="I156" s="15">
        <f t="shared" si="10"/>
        <v>5100</v>
      </c>
    </row>
    <row r="157" spans="1:9" x14ac:dyDescent="0.25">
      <c r="A157" s="12">
        <v>154</v>
      </c>
      <c r="B157" s="6">
        <v>4</v>
      </c>
      <c r="C157" s="13" t="s">
        <v>5</v>
      </c>
      <c r="D157" s="8" t="s">
        <v>10</v>
      </c>
      <c r="E157" s="13" t="s">
        <v>8</v>
      </c>
      <c r="F157" s="10">
        <v>250</v>
      </c>
      <c r="G157" s="14">
        <v>21</v>
      </c>
      <c r="H157" s="10">
        <f t="shared" si="9"/>
        <v>37.5</v>
      </c>
      <c r="I157" s="15">
        <f t="shared" si="10"/>
        <v>4462.5</v>
      </c>
    </row>
    <row r="158" spans="1:9" x14ac:dyDescent="0.25">
      <c r="A158" s="12">
        <v>155</v>
      </c>
      <c r="B158" s="6">
        <v>4</v>
      </c>
      <c r="C158" s="13" t="s">
        <v>6</v>
      </c>
      <c r="D158" s="8" t="s">
        <v>11</v>
      </c>
      <c r="E158" s="13" t="s">
        <v>8</v>
      </c>
      <c r="F158" s="10">
        <v>250</v>
      </c>
      <c r="G158" s="14">
        <v>22</v>
      </c>
      <c r="H158" s="10">
        <f t="shared" si="9"/>
        <v>37.5</v>
      </c>
      <c r="I158" s="15">
        <f t="shared" si="10"/>
        <v>4675</v>
      </c>
    </row>
    <row r="159" spans="1:9" x14ac:dyDescent="0.25">
      <c r="A159" s="12">
        <v>156</v>
      </c>
      <c r="B159" s="6">
        <v>4</v>
      </c>
      <c r="C159" s="13" t="s">
        <v>7</v>
      </c>
      <c r="D159" s="8" t="s">
        <v>12</v>
      </c>
      <c r="E159" s="13" t="s">
        <v>8</v>
      </c>
      <c r="F159" s="10">
        <v>250</v>
      </c>
      <c r="G159" s="14">
        <v>24</v>
      </c>
      <c r="H159" s="10">
        <f t="shared" si="9"/>
        <v>37.5</v>
      </c>
      <c r="I159" s="15">
        <f t="shared" si="10"/>
        <v>5100</v>
      </c>
    </row>
    <row r="160" spans="1:9" x14ac:dyDescent="0.25">
      <c r="A160" s="12">
        <v>157</v>
      </c>
      <c r="B160" s="6">
        <v>4</v>
      </c>
      <c r="C160" s="13" t="s">
        <v>5</v>
      </c>
      <c r="D160" s="8" t="s">
        <v>10</v>
      </c>
      <c r="E160" s="13" t="s">
        <v>8</v>
      </c>
      <c r="F160" s="10">
        <v>250</v>
      </c>
      <c r="G160" s="14">
        <v>25</v>
      </c>
      <c r="H160" s="10">
        <f t="shared" si="9"/>
        <v>37.5</v>
      </c>
      <c r="I160" s="15">
        <f t="shared" si="10"/>
        <v>5312.5</v>
      </c>
    </row>
    <row r="161" spans="1:9" x14ac:dyDescent="0.25">
      <c r="A161" s="12">
        <v>158</v>
      </c>
      <c r="B161" s="6">
        <v>4</v>
      </c>
      <c r="C161" s="13" t="s">
        <v>6</v>
      </c>
      <c r="D161" s="8" t="s">
        <v>11</v>
      </c>
      <c r="E161" s="13" t="s">
        <v>8</v>
      </c>
      <c r="F161" s="10">
        <v>250</v>
      </c>
      <c r="G161" s="14">
        <v>21</v>
      </c>
      <c r="H161" s="10">
        <f t="shared" si="9"/>
        <v>37.5</v>
      </c>
      <c r="I161" s="15">
        <f t="shared" si="10"/>
        <v>4462.5</v>
      </c>
    </row>
    <row r="162" spans="1:9" x14ac:dyDescent="0.25">
      <c r="A162" s="12">
        <v>159</v>
      </c>
      <c r="B162" s="6">
        <v>4</v>
      </c>
      <c r="C162" s="13" t="s">
        <v>7</v>
      </c>
      <c r="D162" s="8" t="s">
        <v>12</v>
      </c>
      <c r="E162" s="13" t="s">
        <v>8</v>
      </c>
      <c r="F162" s="10">
        <v>250</v>
      </c>
      <c r="G162" s="14">
        <v>51</v>
      </c>
      <c r="H162" s="10">
        <f t="shared" si="9"/>
        <v>37.5</v>
      </c>
      <c r="I162" s="15">
        <f t="shared" si="10"/>
        <v>10837.5</v>
      </c>
    </row>
    <row r="163" spans="1:9" x14ac:dyDescent="0.25">
      <c r="A163" s="12">
        <v>160</v>
      </c>
      <c r="B163" s="6">
        <v>4</v>
      </c>
      <c r="C163" s="13" t="s">
        <v>5</v>
      </c>
      <c r="D163" s="8" t="s">
        <v>10</v>
      </c>
      <c r="E163" s="13" t="s">
        <v>8</v>
      </c>
      <c r="F163" s="10">
        <v>250</v>
      </c>
      <c r="G163" s="14">
        <v>11</v>
      </c>
      <c r="H163" s="10">
        <f t="shared" si="9"/>
        <v>37.5</v>
      </c>
      <c r="I163" s="15">
        <f t="shared" si="10"/>
        <v>2337.5</v>
      </c>
    </row>
    <row r="164" spans="1:9" x14ac:dyDescent="0.25">
      <c r="A164" s="12">
        <v>161</v>
      </c>
      <c r="B164" s="6">
        <v>4</v>
      </c>
      <c r="C164" s="13" t="s">
        <v>6</v>
      </c>
      <c r="D164" s="8" t="s">
        <v>11</v>
      </c>
      <c r="E164" s="13" t="s">
        <v>8</v>
      </c>
      <c r="F164" s="10">
        <v>250</v>
      </c>
      <c r="G164" s="14">
        <v>16</v>
      </c>
      <c r="H164" s="10">
        <f t="shared" si="9"/>
        <v>37.5</v>
      </c>
      <c r="I164" s="15">
        <f t="shared" si="10"/>
        <v>3400</v>
      </c>
    </row>
    <row r="165" spans="1:9" x14ac:dyDescent="0.25">
      <c r="A165" s="12">
        <v>162</v>
      </c>
      <c r="B165" s="6">
        <v>4</v>
      </c>
      <c r="C165" s="13" t="s">
        <v>7</v>
      </c>
      <c r="D165" s="8" t="s">
        <v>12</v>
      </c>
      <c r="E165" s="13" t="s">
        <v>8</v>
      </c>
      <c r="F165" s="10">
        <v>250</v>
      </c>
      <c r="G165" s="14">
        <v>16</v>
      </c>
      <c r="H165" s="10">
        <f t="shared" si="9"/>
        <v>37.5</v>
      </c>
      <c r="I165" s="15">
        <f t="shared" si="10"/>
        <v>3400</v>
      </c>
    </row>
    <row r="166" spans="1:9" x14ac:dyDescent="0.25">
      <c r="A166" s="12">
        <v>163</v>
      </c>
      <c r="B166" s="6">
        <v>4</v>
      </c>
      <c r="C166" s="13" t="s">
        <v>5</v>
      </c>
      <c r="D166" s="8" t="s">
        <v>10</v>
      </c>
      <c r="E166" s="13" t="s">
        <v>8</v>
      </c>
      <c r="F166" s="10">
        <v>250</v>
      </c>
      <c r="G166" s="14">
        <v>7</v>
      </c>
      <c r="H166" s="10">
        <f t="shared" si="9"/>
        <v>31.25</v>
      </c>
      <c r="I166" s="15">
        <f t="shared" si="10"/>
        <v>1531.25</v>
      </c>
    </row>
    <row r="167" spans="1:9" x14ac:dyDescent="0.25">
      <c r="A167" s="12">
        <v>164</v>
      </c>
      <c r="B167" s="6">
        <v>4</v>
      </c>
      <c r="C167" s="13" t="s">
        <v>6</v>
      </c>
      <c r="D167" s="8" t="s">
        <v>11</v>
      </c>
      <c r="E167" s="13" t="s">
        <v>8</v>
      </c>
      <c r="F167" s="10">
        <v>250</v>
      </c>
      <c r="G167" s="14">
        <v>2</v>
      </c>
      <c r="H167" s="10">
        <f t="shared" si="9"/>
        <v>25</v>
      </c>
      <c r="I167" s="15">
        <f t="shared" si="10"/>
        <v>450</v>
      </c>
    </row>
    <row r="168" spans="1:9" x14ac:dyDescent="0.25">
      <c r="A168" s="12">
        <v>165</v>
      </c>
      <c r="B168" s="6">
        <v>4</v>
      </c>
      <c r="C168" s="13" t="s">
        <v>7</v>
      </c>
      <c r="D168" s="8" t="s">
        <v>12</v>
      </c>
      <c r="E168" s="13" t="s">
        <v>8</v>
      </c>
      <c r="F168" s="10">
        <v>250</v>
      </c>
      <c r="G168" s="14">
        <v>9</v>
      </c>
      <c r="H168" s="10">
        <f t="shared" si="9"/>
        <v>37.5</v>
      </c>
      <c r="I168" s="15">
        <f t="shared" si="10"/>
        <v>1912.5</v>
      </c>
    </row>
    <row r="169" spans="1:9" x14ac:dyDescent="0.25">
      <c r="A169" s="12">
        <v>166</v>
      </c>
      <c r="B169" s="6">
        <v>5</v>
      </c>
      <c r="C169" s="13" t="s">
        <v>5</v>
      </c>
      <c r="D169" s="8" t="s">
        <v>10</v>
      </c>
      <c r="E169" s="13" t="s">
        <v>8</v>
      </c>
      <c r="F169" s="10">
        <v>250</v>
      </c>
      <c r="G169" s="14">
        <v>5</v>
      </c>
      <c r="H169" s="10">
        <f t="shared" si="9"/>
        <v>31.25</v>
      </c>
      <c r="I169" s="15">
        <f t="shared" si="10"/>
        <v>1093.75</v>
      </c>
    </row>
    <row r="170" spans="1:9" x14ac:dyDescent="0.25">
      <c r="A170" s="12">
        <v>167</v>
      </c>
      <c r="B170" s="6">
        <v>5</v>
      </c>
      <c r="C170" s="13" t="s">
        <v>6</v>
      </c>
      <c r="D170" s="8" t="s">
        <v>11</v>
      </c>
      <c r="E170" s="13" t="s">
        <v>8</v>
      </c>
      <c r="F170" s="10">
        <v>250</v>
      </c>
      <c r="G170" s="14">
        <v>2</v>
      </c>
      <c r="H170" s="10">
        <f t="shared" si="9"/>
        <v>25</v>
      </c>
      <c r="I170" s="15">
        <f t="shared" si="10"/>
        <v>450</v>
      </c>
    </row>
    <row r="171" spans="1:9" x14ac:dyDescent="0.25">
      <c r="A171" s="12">
        <v>168</v>
      </c>
      <c r="B171" s="6">
        <v>5</v>
      </c>
      <c r="C171" s="13" t="s">
        <v>7</v>
      </c>
      <c r="D171" s="8" t="s">
        <v>12</v>
      </c>
      <c r="E171" s="13" t="s">
        <v>8</v>
      </c>
      <c r="F171" s="10">
        <v>250</v>
      </c>
      <c r="G171" s="14">
        <v>3</v>
      </c>
      <c r="H171" s="10">
        <f t="shared" si="9"/>
        <v>31.25</v>
      </c>
      <c r="I171" s="15">
        <f t="shared" si="10"/>
        <v>656.25</v>
      </c>
    </row>
    <row r="172" spans="1:9" x14ac:dyDescent="0.25">
      <c r="A172" s="12">
        <v>169</v>
      </c>
      <c r="B172" s="6">
        <v>5</v>
      </c>
      <c r="C172" s="13" t="s">
        <v>5</v>
      </c>
      <c r="D172" s="8" t="s">
        <v>10</v>
      </c>
      <c r="E172" s="13" t="s">
        <v>8</v>
      </c>
      <c r="F172" s="10">
        <v>250</v>
      </c>
      <c r="G172" s="14">
        <v>12</v>
      </c>
      <c r="H172" s="10">
        <f t="shared" si="9"/>
        <v>37.5</v>
      </c>
      <c r="I172" s="15">
        <f t="shared" si="10"/>
        <v>2550</v>
      </c>
    </row>
    <row r="173" spans="1:9" x14ac:dyDescent="0.25">
      <c r="A173" s="12">
        <v>170</v>
      </c>
      <c r="B173" s="6">
        <v>5</v>
      </c>
      <c r="C173" s="13" t="s">
        <v>6</v>
      </c>
      <c r="D173" s="8" t="s">
        <v>11</v>
      </c>
      <c r="E173" s="13" t="s">
        <v>8</v>
      </c>
      <c r="F173" s="10">
        <v>250</v>
      </c>
      <c r="G173" s="14">
        <v>42</v>
      </c>
      <c r="H173" s="10">
        <f t="shared" si="9"/>
        <v>37.5</v>
      </c>
      <c r="I173" s="15">
        <f t="shared" si="10"/>
        <v>8925</v>
      </c>
    </row>
    <row r="174" spans="1:9" x14ac:dyDescent="0.25">
      <c r="A174" s="12">
        <v>171</v>
      </c>
      <c r="B174" s="6">
        <v>5</v>
      </c>
      <c r="C174" s="13" t="s">
        <v>7</v>
      </c>
      <c r="D174" s="8" t="s">
        <v>12</v>
      </c>
      <c r="E174" s="13" t="s">
        <v>8</v>
      </c>
      <c r="F174" s="10">
        <v>250</v>
      </c>
      <c r="G174" s="14">
        <v>21</v>
      </c>
      <c r="H174" s="10">
        <f t="shared" si="9"/>
        <v>37.5</v>
      </c>
      <c r="I174" s="15">
        <f t="shared" si="10"/>
        <v>4462.5</v>
      </c>
    </row>
    <row r="175" spans="1:9" x14ac:dyDescent="0.25">
      <c r="A175" s="12">
        <v>172</v>
      </c>
      <c r="B175" s="6">
        <v>5</v>
      </c>
      <c r="C175" s="13" t="s">
        <v>5</v>
      </c>
      <c r="D175" s="8" t="s">
        <v>10</v>
      </c>
      <c r="E175" s="13" t="s">
        <v>8</v>
      </c>
      <c r="F175" s="10">
        <v>250</v>
      </c>
      <c r="G175" s="14">
        <v>12</v>
      </c>
      <c r="H175" s="10">
        <f t="shared" si="9"/>
        <v>37.5</v>
      </c>
      <c r="I175" s="15">
        <f t="shared" si="10"/>
        <v>2550</v>
      </c>
    </row>
    <row r="176" spans="1:9" x14ac:dyDescent="0.25">
      <c r="A176" s="12">
        <v>173</v>
      </c>
      <c r="B176" s="6">
        <v>5</v>
      </c>
      <c r="C176" s="13" t="s">
        <v>6</v>
      </c>
      <c r="D176" s="8" t="s">
        <v>11</v>
      </c>
      <c r="E176" s="13" t="s">
        <v>8</v>
      </c>
      <c r="F176" s="10">
        <v>250</v>
      </c>
      <c r="G176" s="14">
        <v>2</v>
      </c>
      <c r="H176" s="10">
        <f t="shared" si="9"/>
        <v>25</v>
      </c>
      <c r="I176" s="15">
        <f t="shared" si="10"/>
        <v>450</v>
      </c>
    </row>
    <row r="177" spans="1:9" x14ac:dyDescent="0.25">
      <c r="A177" s="12">
        <v>174</v>
      </c>
      <c r="B177" s="6">
        <v>5</v>
      </c>
      <c r="C177" s="13" t="s">
        <v>7</v>
      </c>
      <c r="D177" s="8" t="s">
        <v>12</v>
      </c>
      <c r="E177" s="13" t="s">
        <v>8</v>
      </c>
      <c r="F177" s="10">
        <v>250</v>
      </c>
      <c r="G177" s="14">
        <v>24</v>
      </c>
      <c r="H177" s="10">
        <f t="shared" si="9"/>
        <v>37.5</v>
      </c>
      <c r="I177" s="15">
        <f t="shared" si="10"/>
        <v>5100</v>
      </c>
    </row>
    <row r="178" spans="1:9" x14ac:dyDescent="0.25">
      <c r="A178" s="12">
        <v>175</v>
      </c>
      <c r="B178" s="6">
        <v>5</v>
      </c>
      <c r="C178" s="13" t="s">
        <v>5</v>
      </c>
      <c r="D178" s="8" t="s">
        <v>10</v>
      </c>
      <c r="E178" s="13" t="s">
        <v>8</v>
      </c>
      <c r="F178" s="10">
        <v>250</v>
      </c>
      <c r="G178" s="14">
        <v>21</v>
      </c>
      <c r="H178" s="10">
        <f t="shared" si="9"/>
        <v>37.5</v>
      </c>
      <c r="I178" s="15">
        <f t="shared" si="10"/>
        <v>4462.5</v>
      </c>
    </row>
    <row r="179" spans="1:9" x14ac:dyDescent="0.25">
      <c r="A179" s="12">
        <v>176</v>
      </c>
      <c r="B179" s="6">
        <v>5</v>
      </c>
      <c r="C179" s="13" t="s">
        <v>6</v>
      </c>
      <c r="D179" s="8" t="s">
        <v>11</v>
      </c>
      <c r="E179" s="13" t="s">
        <v>8</v>
      </c>
      <c r="F179" s="10">
        <v>250</v>
      </c>
      <c r="G179" s="14">
        <v>23</v>
      </c>
      <c r="H179" s="10">
        <f t="shared" si="9"/>
        <v>37.5</v>
      </c>
      <c r="I179" s="15">
        <f t="shared" si="10"/>
        <v>4887.5</v>
      </c>
    </row>
    <row r="180" spans="1:9" x14ac:dyDescent="0.25">
      <c r="A180" s="12">
        <v>177</v>
      </c>
      <c r="B180" s="6">
        <v>5</v>
      </c>
      <c r="C180" s="13" t="s">
        <v>7</v>
      </c>
      <c r="D180" s="8" t="s">
        <v>12</v>
      </c>
      <c r="E180" s="13" t="s">
        <v>8</v>
      </c>
      <c r="F180" s="10">
        <v>250</v>
      </c>
      <c r="G180" s="14">
        <v>24</v>
      </c>
      <c r="H180" s="10">
        <f t="shared" si="9"/>
        <v>37.5</v>
      </c>
      <c r="I180" s="15">
        <f t="shared" si="10"/>
        <v>5100</v>
      </c>
    </row>
    <row r="181" spans="1:9" x14ac:dyDescent="0.25">
      <c r="A181" s="12">
        <v>178</v>
      </c>
      <c r="B181" s="6">
        <v>5</v>
      </c>
      <c r="C181" s="13" t="s">
        <v>5</v>
      </c>
      <c r="D181" s="8" t="s">
        <v>10</v>
      </c>
      <c r="E181" s="13" t="s">
        <v>8</v>
      </c>
      <c r="F181" s="10">
        <v>250</v>
      </c>
      <c r="G181" s="14">
        <v>12</v>
      </c>
      <c r="H181" s="10">
        <f t="shared" si="9"/>
        <v>37.5</v>
      </c>
      <c r="I181" s="15">
        <f t="shared" si="10"/>
        <v>2550</v>
      </c>
    </row>
    <row r="182" spans="1:9" x14ac:dyDescent="0.25">
      <c r="A182" s="12">
        <v>179</v>
      </c>
      <c r="B182" s="6">
        <v>5</v>
      </c>
      <c r="C182" s="13" t="s">
        <v>6</v>
      </c>
      <c r="D182" s="8" t="s">
        <v>11</v>
      </c>
      <c r="E182" s="13" t="s">
        <v>8</v>
      </c>
      <c r="F182" s="10">
        <v>250</v>
      </c>
      <c r="G182" s="14">
        <v>24</v>
      </c>
      <c r="H182" s="10">
        <f t="shared" si="9"/>
        <v>37.5</v>
      </c>
      <c r="I182" s="15">
        <f t="shared" si="10"/>
        <v>5100</v>
      </c>
    </row>
    <row r="183" spans="1:9" x14ac:dyDescent="0.25">
      <c r="A183" s="12">
        <v>180</v>
      </c>
      <c r="B183" s="6">
        <v>5</v>
      </c>
      <c r="C183" s="13" t="s">
        <v>7</v>
      </c>
      <c r="D183" s="8" t="s">
        <v>12</v>
      </c>
      <c r="E183" s="13" t="s">
        <v>8</v>
      </c>
      <c r="F183" s="10">
        <v>250</v>
      </c>
      <c r="G183" s="14">
        <v>5</v>
      </c>
      <c r="H183" s="10">
        <f t="shared" si="9"/>
        <v>31.25</v>
      </c>
      <c r="I183" s="15">
        <f t="shared" si="10"/>
        <v>1093.75</v>
      </c>
    </row>
    <row r="184" spans="1:9" x14ac:dyDescent="0.25">
      <c r="A184" s="12">
        <v>181</v>
      </c>
      <c r="B184" s="6">
        <v>5</v>
      </c>
      <c r="C184" s="13" t="s">
        <v>5</v>
      </c>
      <c r="D184" s="8" t="s">
        <v>10</v>
      </c>
      <c r="E184" s="13" t="s">
        <v>8</v>
      </c>
      <c r="F184" s="10">
        <v>250</v>
      </c>
      <c r="G184" s="14">
        <v>3</v>
      </c>
      <c r="H184" s="10">
        <f t="shared" si="9"/>
        <v>31.25</v>
      </c>
      <c r="I184" s="15">
        <f t="shared" si="10"/>
        <v>656.25</v>
      </c>
    </row>
    <row r="185" spans="1:9" x14ac:dyDescent="0.25">
      <c r="A185" s="12">
        <v>182</v>
      </c>
      <c r="B185" s="6">
        <v>5</v>
      </c>
      <c r="C185" s="13" t="s">
        <v>6</v>
      </c>
      <c r="D185" s="8" t="s">
        <v>11</v>
      </c>
      <c r="E185" s="13" t="s">
        <v>8</v>
      </c>
      <c r="F185" s="10">
        <v>250</v>
      </c>
      <c r="G185" s="14">
        <v>6</v>
      </c>
      <c r="H185" s="10">
        <f t="shared" si="9"/>
        <v>31.25</v>
      </c>
      <c r="I185" s="15">
        <f t="shared" si="10"/>
        <v>1312.5</v>
      </c>
    </row>
    <row r="186" spans="1:9" x14ac:dyDescent="0.25">
      <c r="A186" s="12">
        <v>183</v>
      </c>
      <c r="B186" s="6">
        <v>5</v>
      </c>
      <c r="C186" s="13" t="s">
        <v>7</v>
      </c>
      <c r="D186" s="8" t="s">
        <v>12</v>
      </c>
      <c r="E186" s="13" t="s">
        <v>8</v>
      </c>
      <c r="F186" s="10">
        <v>250</v>
      </c>
      <c r="G186" s="14">
        <v>7</v>
      </c>
      <c r="H186" s="10">
        <f t="shared" si="9"/>
        <v>31.25</v>
      </c>
      <c r="I186" s="15">
        <f t="shared" si="10"/>
        <v>1531.25</v>
      </c>
    </row>
    <row r="187" spans="1:9" x14ac:dyDescent="0.25">
      <c r="A187" s="12">
        <v>184</v>
      </c>
      <c r="B187" s="6">
        <v>5</v>
      </c>
      <c r="C187" s="13" t="s">
        <v>5</v>
      </c>
      <c r="D187" s="8" t="s">
        <v>10</v>
      </c>
      <c r="E187" s="13" t="s">
        <v>8</v>
      </c>
      <c r="F187" s="10">
        <v>250</v>
      </c>
      <c r="G187" s="14">
        <v>3</v>
      </c>
      <c r="H187" s="10">
        <f t="shared" si="9"/>
        <v>31.25</v>
      </c>
      <c r="I187" s="15">
        <f t="shared" si="10"/>
        <v>656.25</v>
      </c>
    </row>
    <row r="188" spans="1:9" x14ac:dyDescent="0.25">
      <c r="A188" s="12">
        <v>185</v>
      </c>
      <c r="B188" s="6">
        <v>5</v>
      </c>
      <c r="C188" s="13" t="s">
        <v>6</v>
      </c>
      <c r="D188" s="8" t="s">
        <v>11</v>
      </c>
      <c r="E188" s="13" t="s">
        <v>8</v>
      </c>
      <c r="F188" s="10">
        <v>250</v>
      </c>
      <c r="G188" s="14">
        <v>6</v>
      </c>
      <c r="H188" s="10">
        <f t="shared" si="9"/>
        <v>31.25</v>
      </c>
      <c r="I188" s="15">
        <f t="shared" si="10"/>
        <v>1312.5</v>
      </c>
    </row>
    <row r="189" spans="1:9" x14ac:dyDescent="0.25">
      <c r="A189" s="12">
        <v>186</v>
      </c>
      <c r="B189" s="6">
        <v>5</v>
      </c>
      <c r="C189" s="13" t="s">
        <v>7</v>
      </c>
      <c r="D189" s="8" t="s">
        <v>12</v>
      </c>
      <c r="E189" s="13" t="s">
        <v>8</v>
      </c>
      <c r="F189" s="10">
        <v>250</v>
      </c>
      <c r="G189" s="14">
        <v>7</v>
      </c>
      <c r="H189" s="10">
        <f t="shared" si="9"/>
        <v>31.25</v>
      </c>
      <c r="I189" s="15">
        <f t="shared" si="10"/>
        <v>1531.25</v>
      </c>
    </row>
    <row r="190" spans="1:9" x14ac:dyDescent="0.25">
      <c r="A190" s="12">
        <v>187</v>
      </c>
      <c r="B190" s="6">
        <v>5</v>
      </c>
      <c r="C190" s="13" t="s">
        <v>5</v>
      </c>
      <c r="D190" s="8" t="s">
        <v>10</v>
      </c>
      <c r="E190" s="13" t="s">
        <v>8</v>
      </c>
      <c r="F190" s="10">
        <v>250</v>
      </c>
      <c r="G190" s="14">
        <v>6</v>
      </c>
      <c r="H190" s="10">
        <f t="shared" si="9"/>
        <v>31.25</v>
      </c>
      <c r="I190" s="15">
        <f t="shared" si="10"/>
        <v>1312.5</v>
      </c>
    </row>
    <row r="191" spans="1:9" x14ac:dyDescent="0.25">
      <c r="A191" s="12">
        <v>188</v>
      </c>
      <c r="B191" s="6">
        <v>5</v>
      </c>
      <c r="C191" s="13" t="s">
        <v>6</v>
      </c>
      <c r="D191" s="8" t="s">
        <v>11</v>
      </c>
      <c r="E191" s="13" t="s">
        <v>8</v>
      </c>
      <c r="F191" s="10">
        <v>250</v>
      </c>
      <c r="G191" s="14">
        <v>3</v>
      </c>
      <c r="H191" s="10">
        <f t="shared" si="9"/>
        <v>31.25</v>
      </c>
      <c r="I191" s="15">
        <f t="shared" si="10"/>
        <v>656.25</v>
      </c>
    </row>
    <row r="192" spans="1:9" x14ac:dyDescent="0.25">
      <c r="A192" s="12">
        <v>189</v>
      </c>
      <c r="B192" s="6">
        <v>5</v>
      </c>
      <c r="C192" s="13" t="s">
        <v>7</v>
      </c>
      <c r="D192" s="8" t="s">
        <v>12</v>
      </c>
      <c r="E192" s="13" t="s">
        <v>8</v>
      </c>
      <c r="F192" s="10">
        <v>250</v>
      </c>
      <c r="G192" s="14">
        <v>23</v>
      </c>
      <c r="H192" s="10">
        <f t="shared" si="9"/>
        <v>37.5</v>
      </c>
      <c r="I192" s="15">
        <f t="shared" si="10"/>
        <v>4887.5</v>
      </c>
    </row>
    <row r="193" spans="1:9" x14ac:dyDescent="0.25">
      <c r="A193" s="12">
        <v>190</v>
      </c>
      <c r="B193" s="6">
        <v>5</v>
      </c>
      <c r="C193" s="13" t="s">
        <v>5</v>
      </c>
      <c r="D193" s="8" t="s">
        <v>10</v>
      </c>
      <c r="E193" s="13" t="s">
        <v>8</v>
      </c>
      <c r="F193" s="10">
        <v>250</v>
      </c>
      <c r="G193" s="14">
        <v>32</v>
      </c>
      <c r="H193" s="10">
        <f t="shared" si="9"/>
        <v>37.5</v>
      </c>
      <c r="I193" s="15">
        <f t="shared" si="10"/>
        <v>6800</v>
      </c>
    </row>
    <row r="194" spans="1:9" x14ac:dyDescent="0.25">
      <c r="A194" s="12">
        <v>191</v>
      </c>
      <c r="B194" s="6">
        <v>5</v>
      </c>
      <c r="C194" s="13" t="s">
        <v>6</v>
      </c>
      <c r="D194" s="8" t="s">
        <v>11</v>
      </c>
      <c r="E194" s="13" t="s">
        <v>8</v>
      </c>
      <c r="F194" s="10">
        <v>250</v>
      </c>
      <c r="G194" s="14">
        <v>33</v>
      </c>
      <c r="H194" s="10">
        <f t="shared" si="9"/>
        <v>37.5</v>
      </c>
      <c r="I194" s="15">
        <f t="shared" si="10"/>
        <v>7012.5</v>
      </c>
    </row>
    <row r="195" spans="1:9" x14ac:dyDescent="0.25">
      <c r="A195" s="12">
        <v>192</v>
      </c>
      <c r="B195" s="6">
        <v>5</v>
      </c>
      <c r="C195" s="13" t="s">
        <v>7</v>
      </c>
      <c r="D195" s="8" t="s">
        <v>12</v>
      </c>
      <c r="E195" s="13" t="s">
        <v>8</v>
      </c>
      <c r="F195" s="10">
        <v>250</v>
      </c>
      <c r="G195" s="14">
        <v>3</v>
      </c>
      <c r="H195" s="10">
        <f t="shared" si="9"/>
        <v>31.25</v>
      </c>
      <c r="I195" s="15">
        <f t="shared" si="10"/>
        <v>656.25</v>
      </c>
    </row>
    <row r="196" spans="1:9" x14ac:dyDescent="0.25">
      <c r="A196" s="12">
        <v>193</v>
      </c>
      <c r="B196" s="6">
        <v>5</v>
      </c>
      <c r="C196" s="13" t="s">
        <v>5</v>
      </c>
      <c r="D196" s="8" t="s">
        <v>10</v>
      </c>
      <c r="E196" s="13" t="s">
        <v>8</v>
      </c>
      <c r="F196" s="10">
        <v>250</v>
      </c>
      <c r="G196" s="14">
        <v>63</v>
      </c>
      <c r="H196" s="10">
        <f t="shared" si="9"/>
        <v>37.5</v>
      </c>
      <c r="I196" s="15">
        <f t="shared" si="10"/>
        <v>13387.5</v>
      </c>
    </row>
    <row r="197" spans="1:9" x14ac:dyDescent="0.25">
      <c r="A197" s="12">
        <v>194</v>
      </c>
      <c r="B197" s="6">
        <v>5</v>
      </c>
      <c r="C197" s="13" t="s">
        <v>6</v>
      </c>
      <c r="D197" s="8" t="s">
        <v>11</v>
      </c>
      <c r="E197" s="13" t="s">
        <v>8</v>
      </c>
      <c r="F197" s="10">
        <v>250</v>
      </c>
      <c r="G197" s="14">
        <v>3</v>
      </c>
      <c r="H197" s="10">
        <f t="shared" ref="H197:H260" si="11">IF(G197&lt;3,F197*0.1,IF(G197&lt;8,F197*0.125,F197*0.15))</f>
        <v>31.25</v>
      </c>
      <c r="I197" s="15">
        <f t="shared" ref="I197:I260" si="12">(F197-H197)*G197</f>
        <v>656.25</v>
      </c>
    </row>
    <row r="198" spans="1:9" x14ac:dyDescent="0.25">
      <c r="A198" s="12">
        <v>195</v>
      </c>
      <c r="B198" s="6">
        <v>5</v>
      </c>
      <c r="C198" s="13" t="s">
        <v>7</v>
      </c>
      <c r="D198" s="8" t="s">
        <v>12</v>
      </c>
      <c r="E198" s="13" t="s">
        <v>8</v>
      </c>
      <c r="F198" s="10">
        <v>250</v>
      </c>
      <c r="G198" s="14">
        <v>23</v>
      </c>
      <c r="H198" s="10">
        <f t="shared" si="11"/>
        <v>37.5</v>
      </c>
      <c r="I198" s="15">
        <f t="shared" si="12"/>
        <v>4887.5</v>
      </c>
    </row>
    <row r="199" spans="1:9" x14ac:dyDescent="0.25">
      <c r="A199" s="12">
        <v>196</v>
      </c>
      <c r="B199" s="6">
        <v>5</v>
      </c>
      <c r="C199" s="13" t="s">
        <v>5</v>
      </c>
      <c r="D199" s="8" t="s">
        <v>10</v>
      </c>
      <c r="E199" s="13" t="s">
        <v>8</v>
      </c>
      <c r="F199" s="10">
        <v>250</v>
      </c>
      <c r="G199" s="14">
        <v>65</v>
      </c>
      <c r="H199" s="10">
        <f t="shared" si="11"/>
        <v>37.5</v>
      </c>
      <c r="I199" s="15">
        <f t="shared" si="12"/>
        <v>13812.5</v>
      </c>
    </row>
    <row r="200" spans="1:9" x14ac:dyDescent="0.25">
      <c r="A200" s="12">
        <v>197</v>
      </c>
      <c r="B200" s="6">
        <v>5</v>
      </c>
      <c r="C200" s="13" t="s">
        <v>6</v>
      </c>
      <c r="D200" s="8" t="s">
        <v>11</v>
      </c>
      <c r="E200" s="13" t="s">
        <v>8</v>
      </c>
      <c r="F200" s="10">
        <v>250</v>
      </c>
      <c r="G200" s="14">
        <v>3</v>
      </c>
      <c r="H200" s="10">
        <f t="shared" si="11"/>
        <v>31.25</v>
      </c>
      <c r="I200" s="15">
        <f t="shared" si="12"/>
        <v>656.25</v>
      </c>
    </row>
    <row r="201" spans="1:9" x14ac:dyDescent="0.25">
      <c r="A201" s="12">
        <v>198</v>
      </c>
      <c r="B201" s="6">
        <v>5</v>
      </c>
      <c r="C201" s="13" t="s">
        <v>7</v>
      </c>
      <c r="D201" s="8" t="s">
        <v>12</v>
      </c>
      <c r="E201" s="13" t="s">
        <v>8</v>
      </c>
      <c r="F201" s="10">
        <v>250</v>
      </c>
      <c r="G201" s="14">
        <v>2</v>
      </c>
      <c r="H201" s="10">
        <f t="shared" si="11"/>
        <v>25</v>
      </c>
      <c r="I201" s="15">
        <f t="shared" si="12"/>
        <v>450</v>
      </c>
    </row>
    <row r="202" spans="1:9" x14ac:dyDescent="0.25">
      <c r="A202" s="12">
        <v>199</v>
      </c>
      <c r="B202" s="6">
        <v>5</v>
      </c>
      <c r="C202" s="13" t="s">
        <v>5</v>
      </c>
      <c r="D202" s="8" t="s">
        <v>10</v>
      </c>
      <c r="E202" s="13" t="s">
        <v>8</v>
      </c>
      <c r="F202" s="10">
        <v>250</v>
      </c>
      <c r="G202" s="14">
        <v>3</v>
      </c>
      <c r="H202" s="10">
        <f t="shared" si="11"/>
        <v>31.25</v>
      </c>
      <c r="I202" s="15">
        <f t="shared" si="12"/>
        <v>656.25</v>
      </c>
    </row>
    <row r="203" spans="1:9" x14ac:dyDescent="0.25">
      <c r="A203" s="12">
        <v>200</v>
      </c>
      <c r="B203" s="6">
        <v>5</v>
      </c>
      <c r="C203" s="13" t="s">
        <v>6</v>
      </c>
      <c r="D203" s="8" t="s">
        <v>11</v>
      </c>
      <c r="E203" s="13" t="s">
        <v>8</v>
      </c>
      <c r="F203" s="10">
        <v>250</v>
      </c>
      <c r="G203" s="14">
        <v>35</v>
      </c>
      <c r="H203" s="10">
        <f t="shared" si="11"/>
        <v>37.5</v>
      </c>
      <c r="I203" s="15">
        <f t="shared" si="12"/>
        <v>7437.5</v>
      </c>
    </row>
    <row r="204" spans="1:9" x14ac:dyDescent="0.25">
      <c r="A204" s="12">
        <v>201</v>
      </c>
      <c r="B204" s="6">
        <v>5</v>
      </c>
      <c r="C204" s="13" t="s">
        <v>7</v>
      </c>
      <c r="D204" s="8" t="s">
        <v>12</v>
      </c>
      <c r="E204" s="13" t="s">
        <v>8</v>
      </c>
      <c r="F204" s="10">
        <v>250</v>
      </c>
      <c r="G204" s="14">
        <v>19</v>
      </c>
      <c r="H204" s="10">
        <f t="shared" si="11"/>
        <v>37.5</v>
      </c>
      <c r="I204" s="15">
        <f t="shared" si="12"/>
        <v>4037.5</v>
      </c>
    </row>
    <row r="205" spans="1:9" x14ac:dyDescent="0.25">
      <c r="A205" s="12">
        <v>202</v>
      </c>
      <c r="B205" s="6">
        <v>5</v>
      </c>
      <c r="C205" s="13" t="s">
        <v>5</v>
      </c>
      <c r="D205" s="8" t="s">
        <v>10</v>
      </c>
      <c r="E205" s="13" t="s">
        <v>8</v>
      </c>
      <c r="F205" s="10">
        <v>250</v>
      </c>
      <c r="G205" s="14">
        <v>25</v>
      </c>
      <c r="H205" s="10">
        <f t="shared" si="11"/>
        <v>37.5</v>
      </c>
      <c r="I205" s="15">
        <f t="shared" si="12"/>
        <v>5312.5</v>
      </c>
    </row>
    <row r="206" spans="1:9" x14ac:dyDescent="0.25">
      <c r="A206" s="12">
        <v>203</v>
      </c>
      <c r="B206" s="6">
        <v>5</v>
      </c>
      <c r="C206" s="13" t="s">
        <v>6</v>
      </c>
      <c r="D206" s="8" t="s">
        <v>11</v>
      </c>
      <c r="E206" s="13" t="s">
        <v>8</v>
      </c>
      <c r="F206" s="10">
        <v>250</v>
      </c>
      <c r="G206" s="14">
        <v>23</v>
      </c>
      <c r="H206" s="10">
        <f t="shared" si="11"/>
        <v>37.5</v>
      </c>
      <c r="I206" s="15">
        <f t="shared" si="12"/>
        <v>4887.5</v>
      </c>
    </row>
    <row r="207" spans="1:9" x14ac:dyDescent="0.25">
      <c r="A207" s="12">
        <v>204</v>
      </c>
      <c r="B207" s="6">
        <v>5</v>
      </c>
      <c r="C207" s="13" t="s">
        <v>7</v>
      </c>
      <c r="D207" s="8" t="s">
        <v>12</v>
      </c>
      <c r="E207" s="13" t="s">
        <v>8</v>
      </c>
      <c r="F207" s="10">
        <v>250</v>
      </c>
      <c r="G207" s="14">
        <v>8</v>
      </c>
      <c r="H207" s="10">
        <f t="shared" si="11"/>
        <v>37.5</v>
      </c>
      <c r="I207" s="15">
        <f t="shared" si="12"/>
        <v>1700</v>
      </c>
    </row>
    <row r="208" spans="1:9" x14ac:dyDescent="0.25">
      <c r="A208" s="12">
        <v>205</v>
      </c>
      <c r="B208" s="6">
        <v>5</v>
      </c>
      <c r="C208" s="13" t="s">
        <v>5</v>
      </c>
      <c r="D208" s="8" t="s">
        <v>10</v>
      </c>
      <c r="E208" s="13" t="s">
        <v>8</v>
      </c>
      <c r="F208" s="10">
        <v>250</v>
      </c>
      <c r="G208" s="14">
        <v>52</v>
      </c>
      <c r="H208" s="10">
        <f t="shared" si="11"/>
        <v>37.5</v>
      </c>
      <c r="I208" s="15">
        <f t="shared" si="12"/>
        <v>11050</v>
      </c>
    </row>
    <row r="209" spans="1:9" x14ac:dyDescent="0.25">
      <c r="A209" s="12">
        <v>206</v>
      </c>
      <c r="B209" s="6">
        <v>5</v>
      </c>
      <c r="C209" s="13" t="s">
        <v>6</v>
      </c>
      <c r="D209" s="8" t="s">
        <v>11</v>
      </c>
      <c r="E209" s="13" t="s">
        <v>8</v>
      </c>
      <c r="F209" s="10">
        <v>250</v>
      </c>
      <c r="G209" s="14">
        <v>2</v>
      </c>
      <c r="H209" s="10">
        <f t="shared" si="11"/>
        <v>25</v>
      </c>
      <c r="I209" s="15">
        <f t="shared" si="12"/>
        <v>450</v>
      </c>
    </row>
    <row r="210" spans="1:9" x14ac:dyDescent="0.25">
      <c r="A210" s="12">
        <v>207</v>
      </c>
      <c r="B210" s="6">
        <v>5</v>
      </c>
      <c r="C210" s="13" t="s">
        <v>7</v>
      </c>
      <c r="D210" s="8" t="s">
        <v>12</v>
      </c>
      <c r="E210" s="13" t="s">
        <v>8</v>
      </c>
      <c r="F210" s="10">
        <v>250</v>
      </c>
      <c r="G210" s="14">
        <v>4</v>
      </c>
      <c r="H210" s="10">
        <f t="shared" si="11"/>
        <v>31.25</v>
      </c>
      <c r="I210" s="15">
        <f t="shared" si="12"/>
        <v>875</v>
      </c>
    </row>
    <row r="211" spans="1:9" x14ac:dyDescent="0.25">
      <c r="A211" s="12">
        <v>208</v>
      </c>
      <c r="B211" s="6">
        <v>5</v>
      </c>
      <c r="C211" s="13" t="s">
        <v>5</v>
      </c>
      <c r="D211" s="8" t="s">
        <v>10</v>
      </c>
      <c r="E211" s="13" t="s">
        <v>8</v>
      </c>
      <c r="F211" s="10">
        <v>250</v>
      </c>
      <c r="G211" s="14">
        <v>7</v>
      </c>
      <c r="H211" s="10">
        <f t="shared" si="11"/>
        <v>31.25</v>
      </c>
      <c r="I211" s="15">
        <f t="shared" si="12"/>
        <v>1531.25</v>
      </c>
    </row>
    <row r="212" spans="1:9" x14ac:dyDescent="0.25">
      <c r="A212" s="12">
        <v>209</v>
      </c>
      <c r="B212" s="6">
        <v>5</v>
      </c>
      <c r="C212" s="13" t="s">
        <v>6</v>
      </c>
      <c r="D212" s="8" t="s">
        <v>11</v>
      </c>
      <c r="E212" s="13" t="s">
        <v>8</v>
      </c>
      <c r="F212" s="10">
        <v>250</v>
      </c>
      <c r="G212" s="14">
        <v>8</v>
      </c>
      <c r="H212" s="10">
        <f t="shared" si="11"/>
        <v>37.5</v>
      </c>
      <c r="I212" s="15">
        <f t="shared" si="12"/>
        <v>1700</v>
      </c>
    </row>
    <row r="213" spans="1:9" x14ac:dyDescent="0.25">
      <c r="A213" s="12">
        <v>210</v>
      </c>
      <c r="B213" s="6">
        <v>5</v>
      </c>
      <c r="C213" s="13" t="s">
        <v>7</v>
      </c>
      <c r="D213" s="8" t="s">
        <v>12</v>
      </c>
      <c r="E213" s="13" t="s">
        <v>8</v>
      </c>
      <c r="F213" s="10">
        <v>250</v>
      </c>
      <c r="G213" s="14">
        <v>4</v>
      </c>
      <c r="H213" s="10">
        <f t="shared" si="11"/>
        <v>31.25</v>
      </c>
      <c r="I213" s="15">
        <f t="shared" si="12"/>
        <v>875</v>
      </c>
    </row>
    <row r="214" spans="1:9" x14ac:dyDescent="0.25">
      <c r="A214" s="12">
        <v>211</v>
      </c>
      <c r="B214" s="6">
        <v>5</v>
      </c>
      <c r="C214" s="13" t="s">
        <v>5</v>
      </c>
      <c r="D214" s="8" t="s">
        <v>10</v>
      </c>
      <c r="E214" s="13" t="s">
        <v>8</v>
      </c>
      <c r="F214" s="10">
        <v>250</v>
      </c>
      <c r="G214" s="14">
        <v>32</v>
      </c>
      <c r="H214" s="10">
        <f t="shared" si="11"/>
        <v>37.5</v>
      </c>
      <c r="I214" s="15">
        <f t="shared" si="12"/>
        <v>6800</v>
      </c>
    </row>
    <row r="215" spans="1:9" x14ac:dyDescent="0.25">
      <c r="A215" s="12">
        <v>212</v>
      </c>
      <c r="B215" s="6">
        <v>5</v>
      </c>
      <c r="C215" s="13" t="s">
        <v>6</v>
      </c>
      <c r="D215" s="8" t="s">
        <v>11</v>
      </c>
      <c r="E215" s="13" t="s">
        <v>8</v>
      </c>
      <c r="F215" s="10">
        <v>250</v>
      </c>
      <c r="G215" s="14">
        <v>22</v>
      </c>
      <c r="H215" s="10">
        <f t="shared" si="11"/>
        <v>37.5</v>
      </c>
      <c r="I215" s="15">
        <f t="shared" si="12"/>
        <v>4675</v>
      </c>
    </row>
    <row r="216" spans="1:9" x14ac:dyDescent="0.25">
      <c r="A216" s="12">
        <v>213</v>
      </c>
      <c r="B216" s="6">
        <v>5</v>
      </c>
      <c r="C216" s="13" t="s">
        <v>7</v>
      </c>
      <c r="D216" s="8" t="s">
        <v>12</v>
      </c>
      <c r="E216" s="13" t="s">
        <v>8</v>
      </c>
      <c r="F216" s="10">
        <v>250</v>
      </c>
      <c r="G216" s="14">
        <v>16</v>
      </c>
      <c r="H216" s="10">
        <f t="shared" si="11"/>
        <v>37.5</v>
      </c>
      <c r="I216" s="15">
        <f t="shared" si="12"/>
        <v>3400</v>
      </c>
    </row>
    <row r="217" spans="1:9" x14ac:dyDescent="0.25">
      <c r="A217" s="12">
        <v>214</v>
      </c>
      <c r="B217" s="6">
        <v>5</v>
      </c>
      <c r="C217" s="13" t="s">
        <v>5</v>
      </c>
      <c r="D217" s="8" t="s">
        <v>10</v>
      </c>
      <c r="E217" s="13" t="s">
        <v>8</v>
      </c>
      <c r="F217" s="10">
        <v>250</v>
      </c>
      <c r="G217" s="14">
        <v>16</v>
      </c>
      <c r="H217" s="10">
        <f t="shared" si="11"/>
        <v>37.5</v>
      </c>
      <c r="I217" s="15">
        <f t="shared" si="12"/>
        <v>3400</v>
      </c>
    </row>
    <row r="218" spans="1:9" x14ac:dyDescent="0.25">
      <c r="A218" s="12">
        <v>215</v>
      </c>
      <c r="B218" s="6">
        <v>5</v>
      </c>
      <c r="C218" s="13" t="s">
        <v>6</v>
      </c>
      <c r="D218" s="8" t="s">
        <v>11</v>
      </c>
      <c r="E218" s="13" t="s">
        <v>8</v>
      </c>
      <c r="F218" s="10">
        <v>250</v>
      </c>
      <c r="G218" s="14">
        <v>19</v>
      </c>
      <c r="H218" s="10">
        <f t="shared" si="11"/>
        <v>37.5</v>
      </c>
      <c r="I218" s="15">
        <f t="shared" si="12"/>
        <v>4037.5</v>
      </c>
    </row>
    <row r="219" spans="1:9" x14ac:dyDescent="0.25">
      <c r="A219" s="12">
        <v>216</v>
      </c>
      <c r="B219" s="6">
        <v>5</v>
      </c>
      <c r="C219" s="13" t="s">
        <v>7</v>
      </c>
      <c r="D219" s="8" t="s">
        <v>12</v>
      </c>
      <c r="E219" s="13" t="s">
        <v>8</v>
      </c>
      <c r="F219" s="10">
        <v>250</v>
      </c>
      <c r="G219" s="14">
        <v>24</v>
      </c>
      <c r="H219" s="10">
        <f t="shared" si="11"/>
        <v>37.5</v>
      </c>
      <c r="I219" s="15">
        <f t="shared" si="12"/>
        <v>5100</v>
      </c>
    </row>
    <row r="220" spans="1:9" x14ac:dyDescent="0.25">
      <c r="A220" s="12">
        <v>217</v>
      </c>
      <c r="B220" s="6">
        <v>5</v>
      </c>
      <c r="C220" s="13" t="s">
        <v>5</v>
      </c>
      <c r="D220" s="8" t="s">
        <v>10</v>
      </c>
      <c r="E220" s="13" t="s">
        <v>8</v>
      </c>
      <c r="F220" s="10">
        <v>250</v>
      </c>
      <c r="G220" s="14">
        <v>21</v>
      </c>
      <c r="H220" s="10">
        <f t="shared" si="11"/>
        <v>37.5</v>
      </c>
      <c r="I220" s="15">
        <f t="shared" si="12"/>
        <v>4462.5</v>
      </c>
    </row>
    <row r="221" spans="1:9" x14ac:dyDescent="0.25">
      <c r="A221" s="12">
        <v>218</v>
      </c>
      <c r="B221" s="6">
        <v>5</v>
      </c>
      <c r="C221" s="13" t="s">
        <v>6</v>
      </c>
      <c r="D221" s="8" t="s">
        <v>11</v>
      </c>
      <c r="E221" s="13" t="s">
        <v>8</v>
      </c>
      <c r="F221" s="10">
        <v>250</v>
      </c>
      <c r="G221" s="14">
        <v>22</v>
      </c>
      <c r="H221" s="10">
        <f t="shared" si="11"/>
        <v>37.5</v>
      </c>
      <c r="I221" s="15">
        <f t="shared" si="12"/>
        <v>4675</v>
      </c>
    </row>
    <row r="222" spans="1:9" x14ac:dyDescent="0.25">
      <c r="A222" s="12">
        <v>219</v>
      </c>
      <c r="B222" s="6">
        <v>5</v>
      </c>
      <c r="C222" s="13" t="s">
        <v>7</v>
      </c>
      <c r="D222" s="8" t="s">
        <v>12</v>
      </c>
      <c r="E222" s="13" t="s">
        <v>8</v>
      </c>
      <c r="F222" s="10">
        <v>250</v>
      </c>
      <c r="G222" s="14">
        <v>24</v>
      </c>
      <c r="H222" s="10">
        <f t="shared" si="11"/>
        <v>37.5</v>
      </c>
      <c r="I222" s="15">
        <f t="shared" si="12"/>
        <v>5100</v>
      </c>
    </row>
    <row r="223" spans="1:9" x14ac:dyDescent="0.25">
      <c r="A223" s="12">
        <v>220</v>
      </c>
      <c r="B223" s="6">
        <v>5</v>
      </c>
      <c r="C223" s="13" t="s">
        <v>5</v>
      </c>
      <c r="D223" s="8" t="s">
        <v>10</v>
      </c>
      <c r="E223" s="13" t="s">
        <v>8</v>
      </c>
      <c r="F223" s="10">
        <v>250</v>
      </c>
      <c r="G223" s="14">
        <v>25</v>
      </c>
      <c r="H223" s="10">
        <f t="shared" si="11"/>
        <v>37.5</v>
      </c>
      <c r="I223" s="15">
        <f t="shared" si="12"/>
        <v>5312.5</v>
      </c>
    </row>
    <row r="224" spans="1:9" x14ac:dyDescent="0.25">
      <c r="A224" s="12">
        <v>221</v>
      </c>
      <c r="B224" s="6">
        <v>5</v>
      </c>
      <c r="C224" s="13" t="s">
        <v>6</v>
      </c>
      <c r="D224" s="8" t="s">
        <v>11</v>
      </c>
      <c r="E224" s="13" t="s">
        <v>8</v>
      </c>
      <c r="F224" s="10">
        <v>250</v>
      </c>
      <c r="G224" s="14">
        <v>21</v>
      </c>
      <c r="H224" s="10">
        <f t="shared" si="11"/>
        <v>37.5</v>
      </c>
      <c r="I224" s="15">
        <f t="shared" si="12"/>
        <v>4462.5</v>
      </c>
    </row>
    <row r="225" spans="1:9" x14ac:dyDescent="0.25">
      <c r="A225" s="12">
        <v>222</v>
      </c>
      <c r="B225" s="6">
        <v>5</v>
      </c>
      <c r="C225" s="13" t="s">
        <v>7</v>
      </c>
      <c r="D225" s="8" t="s">
        <v>12</v>
      </c>
      <c r="E225" s="13" t="s">
        <v>8</v>
      </c>
      <c r="F225" s="10">
        <v>250</v>
      </c>
      <c r="G225" s="14">
        <v>51</v>
      </c>
      <c r="H225" s="10">
        <f t="shared" si="11"/>
        <v>37.5</v>
      </c>
      <c r="I225" s="15">
        <f t="shared" si="12"/>
        <v>10837.5</v>
      </c>
    </row>
    <row r="226" spans="1:9" x14ac:dyDescent="0.25">
      <c r="A226" s="12">
        <v>223</v>
      </c>
      <c r="B226" s="6">
        <v>5</v>
      </c>
      <c r="C226" s="13" t="s">
        <v>5</v>
      </c>
      <c r="D226" s="8" t="s">
        <v>10</v>
      </c>
      <c r="E226" s="13" t="s">
        <v>8</v>
      </c>
      <c r="F226" s="10">
        <v>250</v>
      </c>
      <c r="G226" s="14">
        <v>11</v>
      </c>
      <c r="H226" s="10">
        <f t="shared" si="11"/>
        <v>37.5</v>
      </c>
      <c r="I226" s="15">
        <f t="shared" si="12"/>
        <v>2337.5</v>
      </c>
    </row>
    <row r="227" spans="1:9" x14ac:dyDescent="0.25">
      <c r="A227" s="12">
        <v>224</v>
      </c>
      <c r="B227" s="6">
        <v>5</v>
      </c>
      <c r="C227" s="13" t="s">
        <v>6</v>
      </c>
      <c r="D227" s="8" t="s">
        <v>11</v>
      </c>
      <c r="E227" s="13" t="s">
        <v>8</v>
      </c>
      <c r="F227" s="10">
        <v>250</v>
      </c>
      <c r="G227" s="14">
        <v>16</v>
      </c>
      <c r="H227" s="10">
        <f t="shared" si="11"/>
        <v>37.5</v>
      </c>
      <c r="I227" s="15">
        <f t="shared" si="12"/>
        <v>3400</v>
      </c>
    </row>
    <row r="228" spans="1:9" x14ac:dyDescent="0.25">
      <c r="A228" s="12">
        <v>225</v>
      </c>
      <c r="B228" s="6">
        <v>5</v>
      </c>
      <c r="C228" s="13" t="s">
        <v>7</v>
      </c>
      <c r="D228" s="8" t="s">
        <v>12</v>
      </c>
      <c r="E228" s="13" t="s">
        <v>8</v>
      </c>
      <c r="F228" s="10">
        <v>250</v>
      </c>
      <c r="G228" s="14">
        <v>16</v>
      </c>
      <c r="H228" s="10">
        <f t="shared" si="11"/>
        <v>37.5</v>
      </c>
      <c r="I228" s="15">
        <f t="shared" si="12"/>
        <v>3400</v>
      </c>
    </row>
    <row r="229" spans="1:9" x14ac:dyDescent="0.25">
      <c r="A229" s="12">
        <v>226</v>
      </c>
      <c r="B229" s="6">
        <v>5</v>
      </c>
      <c r="C229" s="13" t="s">
        <v>5</v>
      </c>
      <c r="D229" s="8" t="s">
        <v>10</v>
      </c>
      <c r="E229" s="13" t="s">
        <v>8</v>
      </c>
      <c r="F229" s="10">
        <v>250</v>
      </c>
      <c r="G229" s="14">
        <v>9</v>
      </c>
      <c r="H229" s="10">
        <f t="shared" si="11"/>
        <v>37.5</v>
      </c>
      <c r="I229" s="15">
        <f t="shared" si="12"/>
        <v>1912.5</v>
      </c>
    </row>
    <row r="230" spans="1:9" x14ac:dyDescent="0.25">
      <c r="A230" s="12">
        <v>227</v>
      </c>
      <c r="B230" s="6">
        <v>5</v>
      </c>
      <c r="C230" s="13" t="s">
        <v>6</v>
      </c>
      <c r="D230" s="8" t="s">
        <v>11</v>
      </c>
      <c r="E230" s="13" t="s">
        <v>8</v>
      </c>
      <c r="F230" s="10">
        <v>250</v>
      </c>
      <c r="G230" s="14">
        <v>5</v>
      </c>
      <c r="H230" s="10">
        <f t="shared" si="11"/>
        <v>31.25</v>
      </c>
      <c r="I230" s="15">
        <f t="shared" si="12"/>
        <v>1093.75</v>
      </c>
    </row>
    <row r="231" spans="1:9" x14ac:dyDescent="0.25">
      <c r="A231" s="12">
        <v>228</v>
      </c>
      <c r="B231" s="6">
        <v>5</v>
      </c>
      <c r="C231" s="13" t="s">
        <v>7</v>
      </c>
      <c r="D231" s="8" t="s">
        <v>12</v>
      </c>
      <c r="E231" s="13" t="s">
        <v>8</v>
      </c>
      <c r="F231" s="10">
        <v>250</v>
      </c>
      <c r="G231" s="14">
        <v>2</v>
      </c>
      <c r="H231" s="10">
        <f t="shared" si="11"/>
        <v>25</v>
      </c>
      <c r="I231" s="15">
        <f t="shared" si="12"/>
        <v>450</v>
      </c>
    </row>
    <row r="232" spans="1:9" x14ac:dyDescent="0.25">
      <c r="A232" s="12">
        <v>229</v>
      </c>
      <c r="B232" s="6">
        <v>5</v>
      </c>
      <c r="C232" s="13" t="s">
        <v>5</v>
      </c>
      <c r="D232" s="8" t="s">
        <v>10</v>
      </c>
      <c r="E232" s="13" t="s">
        <v>8</v>
      </c>
      <c r="F232" s="10">
        <v>250</v>
      </c>
      <c r="G232" s="14">
        <v>3</v>
      </c>
      <c r="H232" s="10">
        <f t="shared" si="11"/>
        <v>31.25</v>
      </c>
      <c r="I232" s="15">
        <f t="shared" si="12"/>
        <v>656.25</v>
      </c>
    </row>
    <row r="233" spans="1:9" x14ac:dyDescent="0.25">
      <c r="A233" s="12">
        <v>230</v>
      </c>
      <c r="B233" s="6">
        <v>5</v>
      </c>
      <c r="C233" s="13" t="s">
        <v>6</v>
      </c>
      <c r="D233" s="8" t="s">
        <v>11</v>
      </c>
      <c r="E233" s="13" t="s">
        <v>8</v>
      </c>
      <c r="F233" s="10">
        <v>250</v>
      </c>
      <c r="G233" s="14">
        <v>12</v>
      </c>
      <c r="H233" s="10">
        <f t="shared" si="11"/>
        <v>37.5</v>
      </c>
      <c r="I233" s="15">
        <f t="shared" si="12"/>
        <v>2550</v>
      </c>
    </row>
    <row r="234" spans="1:9" x14ac:dyDescent="0.25">
      <c r="A234" s="12">
        <v>231</v>
      </c>
      <c r="B234" s="6">
        <v>5</v>
      </c>
      <c r="C234" s="13" t="s">
        <v>7</v>
      </c>
      <c r="D234" s="8" t="s">
        <v>12</v>
      </c>
      <c r="E234" s="13" t="s">
        <v>8</v>
      </c>
      <c r="F234" s="10">
        <v>250</v>
      </c>
      <c r="G234" s="14">
        <v>42</v>
      </c>
      <c r="H234" s="10">
        <f t="shared" si="11"/>
        <v>37.5</v>
      </c>
      <c r="I234" s="15">
        <f t="shared" si="12"/>
        <v>8925</v>
      </c>
    </row>
    <row r="235" spans="1:9" x14ac:dyDescent="0.25">
      <c r="A235" s="12">
        <v>232</v>
      </c>
      <c r="B235" s="6">
        <v>5</v>
      </c>
      <c r="C235" s="13" t="s">
        <v>5</v>
      </c>
      <c r="D235" s="8" t="s">
        <v>10</v>
      </c>
      <c r="E235" s="13" t="s">
        <v>8</v>
      </c>
      <c r="F235" s="10">
        <v>250</v>
      </c>
      <c r="G235" s="14">
        <v>21</v>
      </c>
      <c r="H235" s="10">
        <f t="shared" si="11"/>
        <v>37.5</v>
      </c>
      <c r="I235" s="15">
        <f t="shared" si="12"/>
        <v>4462.5</v>
      </c>
    </row>
    <row r="236" spans="1:9" x14ac:dyDescent="0.25">
      <c r="A236" s="12">
        <v>233</v>
      </c>
      <c r="B236" s="6">
        <v>5</v>
      </c>
      <c r="C236" s="13" t="s">
        <v>6</v>
      </c>
      <c r="D236" s="8" t="s">
        <v>11</v>
      </c>
      <c r="E236" s="13" t="s">
        <v>8</v>
      </c>
      <c r="F236" s="10">
        <v>250</v>
      </c>
      <c r="G236" s="14">
        <v>12</v>
      </c>
      <c r="H236" s="10">
        <f t="shared" si="11"/>
        <v>37.5</v>
      </c>
      <c r="I236" s="15">
        <f t="shared" si="12"/>
        <v>2550</v>
      </c>
    </row>
    <row r="237" spans="1:9" x14ac:dyDescent="0.25">
      <c r="A237" s="12">
        <v>234</v>
      </c>
      <c r="B237" s="6">
        <v>5</v>
      </c>
      <c r="C237" s="13" t="s">
        <v>7</v>
      </c>
      <c r="D237" s="8" t="s">
        <v>12</v>
      </c>
      <c r="E237" s="13" t="s">
        <v>8</v>
      </c>
      <c r="F237" s="10">
        <v>250</v>
      </c>
      <c r="G237" s="14">
        <v>2</v>
      </c>
      <c r="H237" s="10">
        <f t="shared" si="11"/>
        <v>25</v>
      </c>
      <c r="I237" s="15">
        <f t="shared" si="12"/>
        <v>450</v>
      </c>
    </row>
    <row r="238" spans="1:9" x14ac:dyDescent="0.25">
      <c r="A238" s="12">
        <v>235</v>
      </c>
      <c r="B238" s="6">
        <v>5</v>
      </c>
      <c r="C238" s="13" t="s">
        <v>5</v>
      </c>
      <c r="D238" s="8" t="s">
        <v>10</v>
      </c>
      <c r="E238" s="13" t="s">
        <v>8</v>
      </c>
      <c r="F238" s="10">
        <v>250</v>
      </c>
      <c r="G238" s="14">
        <v>24</v>
      </c>
      <c r="H238" s="10">
        <f t="shared" si="11"/>
        <v>37.5</v>
      </c>
      <c r="I238" s="15">
        <f t="shared" si="12"/>
        <v>5100</v>
      </c>
    </row>
    <row r="239" spans="1:9" x14ac:dyDescent="0.25">
      <c r="A239" s="12">
        <v>236</v>
      </c>
      <c r="B239" s="6">
        <v>5</v>
      </c>
      <c r="C239" s="13" t="s">
        <v>6</v>
      </c>
      <c r="D239" s="8" t="s">
        <v>11</v>
      </c>
      <c r="E239" s="13" t="s">
        <v>8</v>
      </c>
      <c r="F239" s="10">
        <v>250</v>
      </c>
      <c r="G239" s="14">
        <v>21</v>
      </c>
      <c r="H239" s="10">
        <f t="shared" si="11"/>
        <v>37.5</v>
      </c>
      <c r="I239" s="15">
        <f t="shared" si="12"/>
        <v>4462.5</v>
      </c>
    </row>
    <row r="240" spans="1:9" x14ac:dyDescent="0.25">
      <c r="A240" s="12">
        <v>237</v>
      </c>
      <c r="B240" s="6">
        <v>5</v>
      </c>
      <c r="C240" s="13" t="s">
        <v>7</v>
      </c>
      <c r="D240" s="8" t="s">
        <v>12</v>
      </c>
      <c r="E240" s="13" t="s">
        <v>8</v>
      </c>
      <c r="F240" s="10">
        <v>250</v>
      </c>
      <c r="G240" s="14">
        <v>23</v>
      </c>
      <c r="H240" s="10">
        <f t="shared" si="11"/>
        <v>37.5</v>
      </c>
      <c r="I240" s="15">
        <f t="shared" si="12"/>
        <v>4887.5</v>
      </c>
    </row>
    <row r="241" spans="1:9" x14ac:dyDescent="0.25">
      <c r="A241" s="12">
        <v>238</v>
      </c>
      <c r="B241" s="6">
        <v>5</v>
      </c>
      <c r="C241" s="13" t="s">
        <v>5</v>
      </c>
      <c r="D241" s="8" t="s">
        <v>10</v>
      </c>
      <c r="E241" s="13" t="s">
        <v>8</v>
      </c>
      <c r="F241" s="10">
        <v>250</v>
      </c>
      <c r="G241" s="14">
        <v>24</v>
      </c>
      <c r="H241" s="10">
        <f t="shared" si="11"/>
        <v>37.5</v>
      </c>
      <c r="I241" s="15">
        <f t="shared" si="12"/>
        <v>5100</v>
      </c>
    </row>
    <row r="242" spans="1:9" x14ac:dyDescent="0.25">
      <c r="A242" s="12">
        <v>239</v>
      </c>
      <c r="B242" s="6">
        <v>5</v>
      </c>
      <c r="C242" s="13" t="s">
        <v>6</v>
      </c>
      <c r="D242" s="8" t="s">
        <v>11</v>
      </c>
      <c r="E242" s="13" t="s">
        <v>8</v>
      </c>
      <c r="F242" s="10">
        <v>250</v>
      </c>
      <c r="G242" s="14">
        <v>12</v>
      </c>
      <c r="H242" s="10">
        <f t="shared" si="11"/>
        <v>37.5</v>
      </c>
      <c r="I242" s="15">
        <f t="shared" si="12"/>
        <v>2550</v>
      </c>
    </row>
    <row r="243" spans="1:9" x14ac:dyDescent="0.25">
      <c r="A243" s="12">
        <v>240</v>
      </c>
      <c r="B243" s="6">
        <v>5</v>
      </c>
      <c r="C243" s="13" t="s">
        <v>7</v>
      </c>
      <c r="D243" s="8" t="s">
        <v>12</v>
      </c>
      <c r="E243" s="13" t="s">
        <v>8</v>
      </c>
      <c r="F243" s="10">
        <v>250</v>
      </c>
      <c r="G243" s="14">
        <v>24</v>
      </c>
      <c r="H243" s="10">
        <f t="shared" si="11"/>
        <v>37.5</v>
      </c>
      <c r="I243" s="15">
        <f t="shared" si="12"/>
        <v>5100</v>
      </c>
    </row>
    <row r="244" spans="1:9" x14ac:dyDescent="0.25">
      <c r="A244" s="12">
        <v>241</v>
      </c>
      <c r="B244" s="6">
        <v>5</v>
      </c>
      <c r="C244" s="13" t="s">
        <v>5</v>
      </c>
      <c r="D244" s="8" t="s">
        <v>10</v>
      </c>
      <c r="E244" s="13" t="s">
        <v>8</v>
      </c>
      <c r="F244" s="10">
        <v>250</v>
      </c>
      <c r="G244" s="14">
        <v>5</v>
      </c>
      <c r="H244" s="10">
        <f t="shared" si="11"/>
        <v>31.25</v>
      </c>
      <c r="I244" s="15">
        <f t="shared" si="12"/>
        <v>1093.75</v>
      </c>
    </row>
    <row r="245" spans="1:9" x14ac:dyDescent="0.25">
      <c r="A245" s="12">
        <v>242</v>
      </c>
      <c r="B245" s="6">
        <v>5</v>
      </c>
      <c r="C245" s="13" t="s">
        <v>6</v>
      </c>
      <c r="D245" s="8" t="s">
        <v>11</v>
      </c>
      <c r="E245" s="13" t="s">
        <v>8</v>
      </c>
      <c r="F245" s="10">
        <v>250</v>
      </c>
      <c r="G245" s="14">
        <v>3</v>
      </c>
      <c r="H245" s="10">
        <f t="shared" si="11"/>
        <v>31.25</v>
      </c>
      <c r="I245" s="15">
        <f t="shared" si="12"/>
        <v>656.25</v>
      </c>
    </row>
    <row r="246" spans="1:9" x14ac:dyDescent="0.25">
      <c r="A246" s="12">
        <v>243</v>
      </c>
      <c r="B246" s="6">
        <v>5</v>
      </c>
      <c r="C246" s="13" t="s">
        <v>7</v>
      </c>
      <c r="D246" s="8" t="s">
        <v>12</v>
      </c>
      <c r="E246" s="13" t="s">
        <v>8</v>
      </c>
      <c r="F246" s="10">
        <v>250</v>
      </c>
      <c r="G246" s="14">
        <v>6</v>
      </c>
      <c r="H246" s="10">
        <f t="shared" si="11"/>
        <v>31.25</v>
      </c>
      <c r="I246" s="15">
        <f t="shared" si="12"/>
        <v>1312.5</v>
      </c>
    </row>
    <row r="247" spans="1:9" x14ac:dyDescent="0.25">
      <c r="A247" s="12">
        <v>244</v>
      </c>
      <c r="B247" s="6">
        <v>6</v>
      </c>
      <c r="C247" s="13" t="s">
        <v>5</v>
      </c>
      <c r="D247" s="8" t="s">
        <v>10</v>
      </c>
      <c r="E247" s="13" t="s">
        <v>8</v>
      </c>
      <c r="F247" s="10">
        <v>250</v>
      </c>
      <c r="G247" s="14">
        <v>7</v>
      </c>
      <c r="H247" s="10">
        <f t="shared" si="11"/>
        <v>31.25</v>
      </c>
      <c r="I247" s="15">
        <f t="shared" si="12"/>
        <v>1531.25</v>
      </c>
    </row>
    <row r="248" spans="1:9" x14ac:dyDescent="0.25">
      <c r="A248" s="12">
        <v>245</v>
      </c>
      <c r="B248" s="6">
        <v>6</v>
      </c>
      <c r="C248" s="13" t="s">
        <v>6</v>
      </c>
      <c r="D248" s="8" t="s">
        <v>11</v>
      </c>
      <c r="E248" s="13" t="s">
        <v>8</v>
      </c>
      <c r="F248" s="10">
        <v>250</v>
      </c>
      <c r="G248" s="14">
        <v>3</v>
      </c>
      <c r="H248" s="10">
        <f t="shared" si="11"/>
        <v>31.25</v>
      </c>
      <c r="I248" s="15">
        <f t="shared" si="12"/>
        <v>656.25</v>
      </c>
    </row>
    <row r="249" spans="1:9" x14ac:dyDescent="0.25">
      <c r="A249" s="12">
        <v>246</v>
      </c>
      <c r="B249" s="6">
        <v>6</v>
      </c>
      <c r="C249" s="13" t="s">
        <v>7</v>
      </c>
      <c r="D249" s="8" t="s">
        <v>11</v>
      </c>
      <c r="E249" s="13" t="s">
        <v>8</v>
      </c>
      <c r="F249" s="10">
        <v>250</v>
      </c>
      <c r="G249" s="14">
        <v>6</v>
      </c>
      <c r="H249" s="10">
        <f t="shared" si="11"/>
        <v>31.25</v>
      </c>
      <c r="I249" s="15">
        <f t="shared" si="12"/>
        <v>1312.5</v>
      </c>
    </row>
    <row r="250" spans="1:9" x14ac:dyDescent="0.25">
      <c r="A250" s="12">
        <v>247</v>
      </c>
      <c r="B250" s="6">
        <v>6</v>
      </c>
      <c r="C250" s="13" t="s">
        <v>5</v>
      </c>
      <c r="D250" s="8" t="s">
        <v>10</v>
      </c>
      <c r="E250" s="13" t="s">
        <v>8</v>
      </c>
      <c r="F250" s="10">
        <v>250</v>
      </c>
      <c r="G250" s="14">
        <v>7</v>
      </c>
      <c r="H250" s="10">
        <f t="shared" si="11"/>
        <v>31.25</v>
      </c>
      <c r="I250" s="15">
        <f t="shared" si="12"/>
        <v>1531.25</v>
      </c>
    </row>
    <row r="251" spans="1:9" x14ac:dyDescent="0.25">
      <c r="A251" s="12">
        <v>248</v>
      </c>
      <c r="B251" s="6">
        <v>6</v>
      </c>
      <c r="C251" s="13" t="s">
        <v>6</v>
      </c>
      <c r="D251" s="8" t="s">
        <v>11</v>
      </c>
      <c r="E251" s="13" t="s">
        <v>8</v>
      </c>
      <c r="F251" s="10">
        <v>250</v>
      </c>
      <c r="G251" s="14">
        <v>6</v>
      </c>
      <c r="H251" s="10">
        <f t="shared" si="11"/>
        <v>31.25</v>
      </c>
      <c r="I251" s="15">
        <f t="shared" si="12"/>
        <v>1312.5</v>
      </c>
    </row>
    <row r="252" spans="1:9" x14ac:dyDescent="0.25">
      <c r="A252" s="12">
        <v>249</v>
      </c>
      <c r="B252" s="6">
        <v>6</v>
      </c>
      <c r="C252" s="13" t="s">
        <v>7</v>
      </c>
      <c r="D252" s="8" t="s">
        <v>12</v>
      </c>
      <c r="E252" s="13" t="s">
        <v>8</v>
      </c>
      <c r="F252" s="10">
        <v>250</v>
      </c>
      <c r="G252" s="14">
        <v>3</v>
      </c>
      <c r="H252" s="10">
        <f t="shared" si="11"/>
        <v>31.25</v>
      </c>
      <c r="I252" s="15">
        <f t="shared" si="12"/>
        <v>656.25</v>
      </c>
    </row>
    <row r="253" spans="1:9" x14ac:dyDescent="0.25">
      <c r="A253" s="12">
        <v>250</v>
      </c>
      <c r="B253" s="6">
        <v>6</v>
      </c>
      <c r="C253" s="13" t="s">
        <v>5</v>
      </c>
      <c r="D253" s="8" t="s">
        <v>10</v>
      </c>
      <c r="E253" s="13" t="s">
        <v>8</v>
      </c>
      <c r="F253" s="10">
        <v>250</v>
      </c>
      <c r="G253" s="14">
        <v>23</v>
      </c>
      <c r="H253" s="10">
        <f t="shared" si="11"/>
        <v>37.5</v>
      </c>
      <c r="I253" s="15">
        <f t="shared" si="12"/>
        <v>4887.5</v>
      </c>
    </row>
    <row r="254" spans="1:9" x14ac:dyDescent="0.25">
      <c r="A254" s="12">
        <v>251</v>
      </c>
      <c r="B254" s="6">
        <v>6</v>
      </c>
      <c r="C254" s="13" t="s">
        <v>6</v>
      </c>
      <c r="D254" s="8" t="s">
        <v>11</v>
      </c>
      <c r="E254" s="13" t="s">
        <v>8</v>
      </c>
      <c r="F254" s="10">
        <v>250</v>
      </c>
      <c r="G254" s="14">
        <v>32</v>
      </c>
      <c r="H254" s="10">
        <f t="shared" si="11"/>
        <v>37.5</v>
      </c>
      <c r="I254" s="15">
        <f t="shared" si="12"/>
        <v>6800</v>
      </c>
    </row>
    <row r="255" spans="1:9" x14ac:dyDescent="0.25">
      <c r="A255" s="12">
        <v>252</v>
      </c>
      <c r="B255" s="6">
        <v>6</v>
      </c>
      <c r="C255" s="13" t="s">
        <v>7</v>
      </c>
      <c r="D255" s="8" t="s">
        <v>12</v>
      </c>
      <c r="E255" s="13" t="s">
        <v>8</v>
      </c>
      <c r="F255" s="10">
        <v>250</v>
      </c>
      <c r="G255" s="14">
        <v>33</v>
      </c>
      <c r="H255" s="10">
        <f t="shared" si="11"/>
        <v>37.5</v>
      </c>
      <c r="I255" s="15">
        <f t="shared" si="12"/>
        <v>7012.5</v>
      </c>
    </row>
    <row r="256" spans="1:9" x14ac:dyDescent="0.25">
      <c r="A256" s="12">
        <v>253</v>
      </c>
      <c r="B256" s="6">
        <v>6</v>
      </c>
      <c r="C256" s="13" t="s">
        <v>5</v>
      </c>
      <c r="D256" s="8" t="s">
        <v>10</v>
      </c>
      <c r="E256" s="13" t="s">
        <v>8</v>
      </c>
      <c r="F256" s="10">
        <v>250</v>
      </c>
      <c r="G256" s="14">
        <v>3</v>
      </c>
      <c r="H256" s="10">
        <f t="shared" si="11"/>
        <v>31.25</v>
      </c>
      <c r="I256" s="15">
        <f t="shared" si="12"/>
        <v>656.25</v>
      </c>
    </row>
    <row r="257" spans="1:9" x14ac:dyDescent="0.25">
      <c r="A257" s="12">
        <v>254</v>
      </c>
      <c r="B257" s="6">
        <v>6</v>
      </c>
      <c r="C257" s="13" t="s">
        <v>6</v>
      </c>
      <c r="D257" s="8" t="s">
        <v>11</v>
      </c>
      <c r="E257" s="13" t="s">
        <v>8</v>
      </c>
      <c r="F257" s="10">
        <v>250</v>
      </c>
      <c r="G257" s="14">
        <v>63</v>
      </c>
      <c r="H257" s="10">
        <f t="shared" si="11"/>
        <v>37.5</v>
      </c>
      <c r="I257" s="15">
        <f t="shared" si="12"/>
        <v>13387.5</v>
      </c>
    </row>
    <row r="258" spans="1:9" x14ac:dyDescent="0.25">
      <c r="A258" s="12">
        <v>255</v>
      </c>
      <c r="B258" s="6">
        <v>6</v>
      </c>
      <c r="C258" s="13" t="s">
        <v>7</v>
      </c>
      <c r="D258" s="8" t="s">
        <v>12</v>
      </c>
      <c r="E258" s="13" t="s">
        <v>8</v>
      </c>
      <c r="F258" s="10">
        <v>250</v>
      </c>
      <c r="G258" s="14">
        <v>3</v>
      </c>
      <c r="H258" s="10">
        <f t="shared" si="11"/>
        <v>31.25</v>
      </c>
      <c r="I258" s="15">
        <f t="shared" si="12"/>
        <v>656.25</v>
      </c>
    </row>
    <row r="259" spans="1:9" x14ac:dyDescent="0.25">
      <c r="A259" s="12">
        <v>256</v>
      </c>
      <c r="B259" s="6">
        <v>6</v>
      </c>
      <c r="C259" s="13" t="s">
        <v>5</v>
      </c>
      <c r="D259" s="8" t="s">
        <v>10</v>
      </c>
      <c r="E259" s="13" t="s">
        <v>8</v>
      </c>
      <c r="F259" s="10">
        <v>250</v>
      </c>
      <c r="G259" s="14">
        <v>23</v>
      </c>
      <c r="H259" s="10">
        <f t="shared" si="11"/>
        <v>37.5</v>
      </c>
      <c r="I259" s="15">
        <f t="shared" si="12"/>
        <v>4887.5</v>
      </c>
    </row>
    <row r="260" spans="1:9" x14ac:dyDescent="0.25">
      <c r="A260" s="12">
        <v>257</v>
      </c>
      <c r="B260" s="6">
        <v>6</v>
      </c>
      <c r="C260" s="13" t="s">
        <v>6</v>
      </c>
      <c r="D260" s="8" t="s">
        <v>11</v>
      </c>
      <c r="E260" s="13" t="s">
        <v>8</v>
      </c>
      <c r="F260" s="10">
        <v>250</v>
      </c>
      <c r="G260" s="14">
        <v>65</v>
      </c>
      <c r="H260" s="10">
        <f t="shared" si="11"/>
        <v>37.5</v>
      </c>
      <c r="I260" s="15">
        <f t="shared" si="12"/>
        <v>13812.5</v>
      </c>
    </row>
    <row r="261" spans="1:9" x14ac:dyDescent="0.25">
      <c r="A261" s="12">
        <v>258</v>
      </c>
      <c r="B261" s="6">
        <v>6</v>
      </c>
      <c r="C261" s="13" t="s">
        <v>7</v>
      </c>
      <c r="D261" s="8" t="s">
        <v>12</v>
      </c>
      <c r="E261" s="13" t="s">
        <v>8</v>
      </c>
      <c r="F261" s="10">
        <v>250</v>
      </c>
      <c r="G261" s="14">
        <v>3</v>
      </c>
      <c r="H261" s="10">
        <f t="shared" ref="H261:H324" si="13">IF(G261&lt;3,F261*0.1,IF(G261&lt;8,F261*0.125,F261*0.15))</f>
        <v>31.25</v>
      </c>
      <c r="I261" s="15">
        <f t="shared" ref="I261:I324" si="14">(F261-H261)*G261</f>
        <v>656.25</v>
      </c>
    </row>
    <row r="262" spans="1:9" x14ac:dyDescent="0.25">
      <c r="A262" s="12">
        <v>259</v>
      </c>
      <c r="B262" s="6">
        <v>6</v>
      </c>
      <c r="C262" s="13" t="s">
        <v>5</v>
      </c>
      <c r="D262" s="8" t="s">
        <v>10</v>
      </c>
      <c r="E262" s="13" t="s">
        <v>8</v>
      </c>
      <c r="F262" s="10">
        <v>250</v>
      </c>
      <c r="G262" s="14">
        <v>2</v>
      </c>
      <c r="H262" s="10">
        <f t="shared" si="13"/>
        <v>25</v>
      </c>
      <c r="I262" s="15">
        <f t="shared" si="14"/>
        <v>450</v>
      </c>
    </row>
    <row r="263" spans="1:9" x14ac:dyDescent="0.25">
      <c r="A263" s="12">
        <v>260</v>
      </c>
      <c r="B263" s="6">
        <v>6</v>
      </c>
      <c r="C263" s="13" t="s">
        <v>6</v>
      </c>
      <c r="D263" s="8" t="s">
        <v>11</v>
      </c>
      <c r="E263" s="13" t="s">
        <v>8</v>
      </c>
      <c r="F263" s="10">
        <v>250</v>
      </c>
      <c r="G263" s="14">
        <v>3</v>
      </c>
      <c r="H263" s="10">
        <f t="shared" si="13"/>
        <v>31.25</v>
      </c>
      <c r="I263" s="15">
        <f t="shared" si="14"/>
        <v>656.25</v>
      </c>
    </row>
    <row r="264" spans="1:9" x14ac:dyDescent="0.25">
      <c r="A264" s="12">
        <v>261</v>
      </c>
      <c r="B264" s="6">
        <v>6</v>
      </c>
      <c r="C264" s="13" t="s">
        <v>7</v>
      </c>
      <c r="D264" s="8" t="s">
        <v>12</v>
      </c>
      <c r="E264" s="13" t="s">
        <v>8</v>
      </c>
      <c r="F264" s="10">
        <v>250</v>
      </c>
      <c r="G264" s="14">
        <v>35</v>
      </c>
      <c r="H264" s="10">
        <f t="shared" si="13"/>
        <v>37.5</v>
      </c>
      <c r="I264" s="15">
        <f t="shared" si="14"/>
        <v>7437.5</v>
      </c>
    </row>
    <row r="265" spans="1:9" x14ac:dyDescent="0.25">
      <c r="A265" s="12">
        <v>262</v>
      </c>
      <c r="B265" s="6">
        <v>6</v>
      </c>
      <c r="C265" s="13" t="s">
        <v>5</v>
      </c>
      <c r="D265" s="8" t="s">
        <v>10</v>
      </c>
      <c r="E265" s="13" t="s">
        <v>8</v>
      </c>
      <c r="F265" s="10">
        <v>250</v>
      </c>
      <c r="G265" s="14">
        <v>19</v>
      </c>
      <c r="H265" s="10">
        <f t="shared" si="13"/>
        <v>37.5</v>
      </c>
      <c r="I265" s="15">
        <f t="shared" si="14"/>
        <v>4037.5</v>
      </c>
    </row>
    <row r="266" spans="1:9" x14ac:dyDescent="0.25">
      <c r="A266" s="12">
        <v>263</v>
      </c>
      <c r="B266" s="6">
        <v>6</v>
      </c>
      <c r="C266" s="13" t="s">
        <v>6</v>
      </c>
      <c r="D266" s="8" t="s">
        <v>11</v>
      </c>
      <c r="E266" s="13" t="s">
        <v>8</v>
      </c>
      <c r="F266" s="10">
        <v>250</v>
      </c>
      <c r="G266" s="14">
        <v>25</v>
      </c>
      <c r="H266" s="10">
        <f t="shared" si="13"/>
        <v>37.5</v>
      </c>
      <c r="I266" s="15">
        <f t="shared" si="14"/>
        <v>5312.5</v>
      </c>
    </row>
    <row r="267" spans="1:9" x14ac:dyDescent="0.25">
      <c r="A267" s="12">
        <v>264</v>
      </c>
      <c r="B267" s="6">
        <v>6</v>
      </c>
      <c r="C267" s="13" t="s">
        <v>7</v>
      </c>
      <c r="D267" s="8" t="s">
        <v>12</v>
      </c>
      <c r="E267" s="13" t="s">
        <v>8</v>
      </c>
      <c r="F267" s="10">
        <v>250</v>
      </c>
      <c r="G267" s="14">
        <v>23</v>
      </c>
      <c r="H267" s="10">
        <f t="shared" si="13"/>
        <v>37.5</v>
      </c>
      <c r="I267" s="15">
        <f t="shared" si="14"/>
        <v>4887.5</v>
      </c>
    </row>
    <row r="268" spans="1:9" x14ac:dyDescent="0.25">
      <c r="A268" s="12">
        <v>265</v>
      </c>
      <c r="B268" s="6">
        <v>6</v>
      </c>
      <c r="C268" s="13" t="s">
        <v>5</v>
      </c>
      <c r="D268" s="8" t="s">
        <v>10</v>
      </c>
      <c r="E268" s="13" t="s">
        <v>8</v>
      </c>
      <c r="F268" s="10">
        <v>250</v>
      </c>
      <c r="G268" s="14">
        <v>8</v>
      </c>
      <c r="H268" s="10">
        <f t="shared" si="13"/>
        <v>37.5</v>
      </c>
      <c r="I268" s="15">
        <f t="shared" si="14"/>
        <v>1700</v>
      </c>
    </row>
    <row r="269" spans="1:9" x14ac:dyDescent="0.25">
      <c r="A269" s="12">
        <v>266</v>
      </c>
      <c r="B269" s="6">
        <v>6</v>
      </c>
      <c r="C269" s="13" t="s">
        <v>6</v>
      </c>
      <c r="D269" s="8" t="s">
        <v>11</v>
      </c>
      <c r="E269" s="13" t="s">
        <v>8</v>
      </c>
      <c r="F269" s="10">
        <v>250</v>
      </c>
      <c r="G269" s="14">
        <v>52</v>
      </c>
      <c r="H269" s="10">
        <f t="shared" si="13"/>
        <v>37.5</v>
      </c>
      <c r="I269" s="15">
        <f t="shared" si="14"/>
        <v>11050</v>
      </c>
    </row>
    <row r="270" spans="1:9" x14ac:dyDescent="0.25">
      <c r="A270" s="12">
        <v>267</v>
      </c>
      <c r="B270" s="6">
        <v>6</v>
      </c>
      <c r="C270" s="13" t="s">
        <v>7</v>
      </c>
      <c r="D270" s="8" t="s">
        <v>12</v>
      </c>
      <c r="E270" s="13" t="s">
        <v>8</v>
      </c>
      <c r="F270" s="10">
        <v>250</v>
      </c>
      <c r="G270" s="14">
        <v>2</v>
      </c>
      <c r="H270" s="10">
        <f t="shared" si="13"/>
        <v>25</v>
      </c>
      <c r="I270" s="15">
        <f t="shared" si="14"/>
        <v>450</v>
      </c>
    </row>
    <row r="271" spans="1:9" x14ac:dyDescent="0.25">
      <c r="A271" s="12">
        <v>268</v>
      </c>
      <c r="B271" s="6">
        <v>6</v>
      </c>
      <c r="C271" s="13" t="s">
        <v>5</v>
      </c>
      <c r="D271" s="8" t="s">
        <v>10</v>
      </c>
      <c r="E271" s="13" t="s">
        <v>8</v>
      </c>
      <c r="F271" s="10">
        <v>250</v>
      </c>
      <c r="G271" s="14">
        <v>4</v>
      </c>
      <c r="H271" s="10">
        <f t="shared" si="13"/>
        <v>31.25</v>
      </c>
      <c r="I271" s="15">
        <f t="shared" si="14"/>
        <v>875</v>
      </c>
    </row>
    <row r="272" spans="1:9" x14ac:dyDescent="0.25">
      <c r="A272" s="12">
        <v>269</v>
      </c>
      <c r="B272" s="6">
        <v>6</v>
      </c>
      <c r="C272" s="13" t="s">
        <v>6</v>
      </c>
      <c r="D272" s="8" t="s">
        <v>11</v>
      </c>
      <c r="E272" s="13" t="s">
        <v>8</v>
      </c>
      <c r="F272" s="10">
        <v>250</v>
      </c>
      <c r="G272" s="14">
        <v>7</v>
      </c>
      <c r="H272" s="10">
        <f t="shared" si="13"/>
        <v>31.25</v>
      </c>
      <c r="I272" s="15">
        <f t="shared" si="14"/>
        <v>1531.25</v>
      </c>
    </row>
    <row r="273" spans="1:9" x14ac:dyDescent="0.25">
      <c r="A273" s="12">
        <v>270</v>
      </c>
      <c r="B273" s="6">
        <v>6</v>
      </c>
      <c r="C273" s="13" t="s">
        <v>7</v>
      </c>
      <c r="D273" s="8" t="s">
        <v>12</v>
      </c>
      <c r="E273" s="13" t="s">
        <v>8</v>
      </c>
      <c r="F273" s="10">
        <v>250</v>
      </c>
      <c r="G273" s="14">
        <v>8</v>
      </c>
      <c r="H273" s="10">
        <f t="shared" si="13"/>
        <v>37.5</v>
      </c>
      <c r="I273" s="15">
        <f t="shared" si="14"/>
        <v>1700</v>
      </c>
    </row>
    <row r="274" spans="1:9" x14ac:dyDescent="0.25">
      <c r="A274" s="12">
        <v>271</v>
      </c>
      <c r="B274" s="6">
        <v>6</v>
      </c>
      <c r="C274" s="13" t="s">
        <v>5</v>
      </c>
      <c r="D274" s="8" t="s">
        <v>10</v>
      </c>
      <c r="E274" s="13" t="s">
        <v>8</v>
      </c>
      <c r="F274" s="10">
        <v>250</v>
      </c>
      <c r="G274" s="14">
        <v>4</v>
      </c>
      <c r="H274" s="10">
        <f t="shared" si="13"/>
        <v>31.25</v>
      </c>
      <c r="I274" s="15">
        <f t="shared" si="14"/>
        <v>875</v>
      </c>
    </row>
    <row r="275" spans="1:9" x14ac:dyDescent="0.25">
      <c r="A275" s="12">
        <v>272</v>
      </c>
      <c r="B275" s="6">
        <v>6</v>
      </c>
      <c r="C275" s="13" t="s">
        <v>6</v>
      </c>
      <c r="D275" s="8" t="s">
        <v>11</v>
      </c>
      <c r="E275" s="13" t="s">
        <v>8</v>
      </c>
      <c r="F275" s="10">
        <v>250</v>
      </c>
      <c r="G275" s="14">
        <v>32</v>
      </c>
      <c r="H275" s="10">
        <f t="shared" si="13"/>
        <v>37.5</v>
      </c>
      <c r="I275" s="15">
        <f t="shared" si="14"/>
        <v>6800</v>
      </c>
    </row>
    <row r="276" spans="1:9" x14ac:dyDescent="0.25">
      <c r="A276" s="12">
        <v>273</v>
      </c>
      <c r="B276" s="6">
        <v>6</v>
      </c>
      <c r="C276" s="13" t="s">
        <v>7</v>
      </c>
      <c r="D276" s="8" t="s">
        <v>12</v>
      </c>
      <c r="E276" s="13" t="s">
        <v>8</v>
      </c>
      <c r="F276" s="10">
        <v>250</v>
      </c>
      <c r="G276" s="14">
        <v>22</v>
      </c>
      <c r="H276" s="10">
        <f t="shared" si="13"/>
        <v>37.5</v>
      </c>
      <c r="I276" s="15">
        <f t="shared" si="14"/>
        <v>4675</v>
      </c>
    </row>
    <row r="277" spans="1:9" x14ac:dyDescent="0.25">
      <c r="A277" s="12">
        <v>274</v>
      </c>
      <c r="B277" s="6">
        <v>6</v>
      </c>
      <c r="C277" s="13" t="s">
        <v>5</v>
      </c>
      <c r="D277" s="8" t="s">
        <v>10</v>
      </c>
      <c r="E277" s="13" t="s">
        <v>8</v>
      </c>
      <c r="F277" s="10">
        <v>250</v>
      </c>
      <c r="G277" s="14">
        <v>16</v>
      </c>
      <c r="H277" s="10">
        <f t="shared" si="13"/>
        <v>37.5</v>
      </c>
      <c r="I277" s="15">
        <f t="shared" si="14"/>
        <v>3400</v>
      </c>
    </row>
    <row r="278" spans="1:9" x14ac:dyDescent="0.25">
      <c r="A278" s="12">
        <v>275</v>
      </c>
      <c r="B278" s="6">
        <v>6</v>
      </c>
      <c r="C278" s="13" t="s">
        <v>6</v>
      </c>
      <c r="D278" s="8" t="s">
        <v>11</v>
      </c>
      <c r="E278" s="13" t="s">
        <v>8</v>
      </c>
      <c r="F278" s="10">
        <v>250</v>
      </c>
      <c r="G278" s="14">
        <v>16</v>
      </c>
      <c r="H278" s="10">
        <f t="shared" si="13"/>
        <v>37.5</v>
      </c>
      <c r="I278" s="15">
        <f t="shared" si="14"/>
        <v>3400</v>
      </c>
    </row>
    <row r="279" spans="1:9" x14ac:dyDescent="0.25">
      <c r="A279" s="12">
        <v>276</v>
      </c>
      <c r="B279" s="6">
        <v>6</v>
      </c>
      <c r="C279" s="13" t="s">
        <v>7</v>
      </c>
      <c r="D279" s="8" t="s">
        <v>12</v>
      </c>
      <c r="E279" s="13" t="s">
        <v>8</v>
      </c>
      <c r="F279" s="10">
        <v>250</v>
      </c>
      <c r="G279" s="14">
        <v>19</v>
      </c>
      <c r="H279" s="10">
        <f t="shared" si="13"/>
        <v>37.5</v>
      </c>
      <c r="I279" s="15">
        <f t="shared" si="14"/>
        <v>4037.5</v>
      </c>
    </row>
    <row r="280" spans="1:9" x14ac:dyDescent="0.25">
      <c r="A280" s="12">
        <v>277</v>
      </c>
      <c r="B280" s="6">
        <v>6</v>
      </c>
      <c r="C280" s="13" t="s">
        <v>5</v>
      </c>
      <c r="D280" s="8" t="s">
        <v>10</v>
      </c>
      <c r="E280" s="13" t="s">
        <v>8</v>
      </c>
      <c r="F280" s="10">
        <v>250</v>
      </c>
      <c r="G280" s="14">
        <v>24</v>
      </c>
      <c r="H280" s="10">
        <f t="shared" si="13"/>
        <v>37.5</v>
      </c>
      <c r="I280" s="15">
        <f t="shared" si="14"/>
        <v>5100</v>
      </c>
    </row>
    <row r="281" spans="1:9" x14ac:dyDescent="0.25">
      <c r="A281" s="12">
        <v>278</v>
      </c>
      <c r="B281" s="6">
        <v>6</v>
      </c>
      <c r="C281" s="13" t="s">
        <v>6</v>
      </c>
      <c r="D281" s="8" t="s">
        <v>11</v>
      </c>
      <c r="E281" s="13" t="s">
        <v>8</v>
      </c>
      <c r="F281" s="10">
        <v>250</v>
      </c>
      <c r="G281" s="14">
        <v>21</v>
      </c>
      <c r="H281" s="10">
        <f t="shared" si="13"/>
        <v>37.5</v>
      </c>
      <c r="I281" s="15">
        <f t="shared" si="14"/>
        <v>4462.5</v>
      </c>
    </row>
    <row r="282" spans="1:9" x14ac:dyDescent="0.25">
      <c r="A282" s="12">
        <v>279</v>
      </c>
      <c r="B282" s="6">
        <v>6</v>
      </c>
      <c r="C282" s="13" t="s">
        <v>7</v>
      </c>
      <c r="D282" s="8" t="s">
        <v>12</v>
      </c>
      <c r="E282" s="13" t="s">
        <v>8</v>
      </c>
      <c r="F282" s="10">
        <v>250</v>
      </c>
      <c r="G282" s="14">
        <v>22</v>
      </c>
      <c r="H282" s="10">
        <f t="shared" si="13"/>
        <v>37.5</v>
      </c>
      <c r="I282" s="15">
        <f t="shared" si="14"/>
        <v>4675</v>
      </c>
    </row>
    <row r="283" spans="1:9" x14ac:dyDescent="0.25">
      <c r="A283" s="12">
        <v>280</v>
      </c>
      <c r="B283" s="6">
        <v>6</v>
      </c>
      <c r="C283" s="13" t="s">
        <v>5</v>
      </c>
      <c r="D283" s="8" t="s">
        <v>10</v>
      </c>
      <c r="E283" s="13" t="s">
        <v>8</v>
      </c>
      <c r="F283" s="10">
        <v>250</v>
      </c>
      <c r="G283" s="14">
        <v>24</v>
      </c>
      <c r="H283" s="10">
        <f t="shared" si="13"/>
        <v>37.5</v>
      </c>
      <c r="I283" s="15">
        <f t="shared" si="14"/>
        <v>5100</v>
      </c>
    </row>
    <row r="284" spans="1:9" x14ac:dyDescent="0.25">
      <c r="A284" s="12">
        <v>281</v>
      </c>
      <c r="B284" s="6">
        <v>6</v>
      </c>
      <c r="C284" s="13" t="s">
        <v>6</v>
      </c>
      <c r="D284" s="8" t="s">
        <v>11</v>
      </c>
      <c r="E284" s="13" t="s">
        <v>8</v>
      </c>
      <c r="F284" s="10">
        <v>250</v>
      </c>
      <c r="G284" s="14">
        <v>25</v>
      </c>
      <c r="H284" s="10">
        <f t="shared" si="13"/>
        <v>37.5</v>
      </c>
      <c r="I284" s="15">
        <f t="shared" si="14"/>
        <v>5312.5</v>
      </c>
    </row>
    <row r="285" spans="1:9" x14ac:dyDescent="0.25">
      <c r="A285" s="12">
        <v>282</v>
      </c>
      <c r="B285" s="6">
        <v>6</v>
      </c>
      <c r="C285" s="13" t="s">
        <v>7</v>
      </c>
      <c r="D285" s="8" t="s">
        <v>12</v>
      </c>
      <c r="E285" s="13" t="s">
        <v>8</v>
      </c>
      <c r="F285" s="10">
        <v>250</v>
      </c>
      <c r="G285" s="14">
        <v>21</v>
      </c>
      <c r="H285" s="10">
        <f t="shared" si="13"/>
        <v>37.5</v>
      </c>
      <c r="I285" s="15">
        <f t="shared" si="14"/>
        <v>4462.5</v>
      </c>
    </row>
    <row r="286" spans="1:9" x14ac:dyDescent="0.25">
      <c r="A286" s="12">
        <v>283</v>
      </c>
      <c r="B286" s="6">
        <v>6</v>
      </c>
      <c r="C286" s="13" t="s">
        <v>5</v>
      </c>
      <c r="D286" s="8" t="s">
        <v>10</v>
      </c>
      <c r="E286" s="13" t="s">
        <v>8</v>
      </c>
      <c r="F286" s="10">
        <v>250</v>
      </c>
      <c r="G286" s="14">
        <v>51</v>
      </c>
      <c r="H286" s="10">
        <f t="shared" si="13"/>
        <v>37.5</v>
      </c>
      <c r="I286" s="15">
        <f t="shared" si="14"/>
        <v>10837.5</v>
      </c>
    </row>
    <row r="287" spans="1:9" x14ac:dyDescent="0.25">
      <c r="A287" s="12">
        <v>284</v>
      </c>
      <c r="B287" s="6">
        <v>6</v>
      </c>
      <c r="C287" s="13" t="s">
        <v>6</v>
      </c>
      <c r="D287" s="8" t="s">
        <v>11</v>
      </c>
      <c r="E287" s="13" t="s">
        <v>8</v>
      </c>
      <c r="F287" s="10">
        <v>250</v>
      </c>
      <c r="G287" s="14">
        <v>11</v>
      </c>
      <c r="H287" s="10">
        <f t="shared" si="13"/>
        <v>37.5</v>
      </c>
      <c r="I287" s="15">
        <f t="shared" si="14"/>
        <v>2337.5</v>
      </c>
    </row>
    <row r="288" spans="1:9" x14ac:dyDescent="0.25">
      <c r="A288" s="12">
        <v>285</v>
      </c>
      <c r="B288" s="6">
        <v>6</v>
      </c>
      <c r="C288" s="13" t="s">
        <v>7</v>
      </c>
      <c r="D288" s="8" t="s">
        <v>12</v>
      </c>
      <c r="E288" s="13" t="s">
        <v>8</v>
      </c>
      <c r="F288" s="10">
        <v>250</v>
      </c>
      <c r="G288" s="14">
        <v>16</v>
      </c>
      <c r="H288" s="10">
        <f t="shared" si="13"/>
        <v>37.5</v>
      </c>
      <c r="I288" s="15">
        <f t="shared" si="14"/>
        <v>3400</v>
      </c>
    </row>
    <row r="289" spans="1:9" x14ac:dyDescent="0.25">
      <c r="A289" s="12">
        <v>286</v>
      </c>
      <c r="B289" s="6">
        <v>6</v>
      </c>
      <c r="C289" s="13" t="s">
        <v>5</v>
      </c>
      <c r="D289" s="8" t="s">
        <v>10</v>
      </c>
      <c r="E289" s="13" t="s">
        <v>8</v>
      </c>
      <c r="F289" s="10">
        <v>250</v>
      </c>
      <c r="G289" s="14">
        <v>16</v>
      </c>
      <c r="H289" s="10">
        <f t="shared" si="13"/>
        <v>37.5</v>
      </c>
      <c r="I289" s="15">
        <f t="shared" si="14"/>
        <v>3400</v>
      </c>
    </row>
    <row r="290" spans="1:9" x14ac:dyDescent="0.25">
      <c r="A290" s="12">
        <v>287</v>
      </c>
      <c r="B290" s="6">
        <v>6</v>
      </c>
      <c r="C290" s="13" t="s">
        <v>6</v>
      </c>
      <c r="D290" s="8" t="s">
        <v>11</v>
      </c>
      <c r="E290" s="13" t="s">
        <v>8</v>
      </c>
      <c r="F290" s="10">
        <v>250</v>
      </c>
      <c r="G290" s="14">
        <v>7</v>
      </c>
      <c r="H290" s="10">
        <f t="shared" si="13"/>
        <v>31.25</v>
      </c>
      <c r="I290" s="15">
        <f t="shared" si="14"/>
        <v>1531.25</v>
      </c>
    </row>
    <row r="291" spans="1:9" x14ac:dyDescent="0.25">
      <c r="A291" s="12">
        <v>288</v>
      </c>
      <c r="B291" s="6">
        <v>6</v>
      </c>
      <c r="C291" s="13" t="s">
        <v>7</v>
      </c>
      <c r="D291" s="8" t="s">
        <v>12</v>
      </c>
      <c r="E291" s="13" t="s">
        <v>8</v>
      </c>
      <c r="F291" s="10">
        <v>250</v>
      </c>
      <c r="G291" s="14">
        <v>2</v>
      </c>
      <c r="H291" s="10">
        <f t="shared" si="13"/>
        <v>25</v>
      </c>
      <c r="I291" s="15">
        <f t="shared" si="14"/>
        <v>450</v>
      </c>
    </row>
    <row r="292" spans="1:9" x14ac:dyDescent="0.25">
      <c r="A292" s="12">
        <v>289</v>
      </c>
      <c r="B292" s="6">
        <v>6</v>
      </c>
      <c r="C292" s="13" t="s">
        <v>5</v>
      </c>
      <c r="D292" s="8" t="s">
        <v>10</v>
      </c>
      <c r="E292" s="13" t="s">
        <v>8</v>
      </c>
      <c r="F292" s="10">
        <v>250</v>
      </c>
      <c r="G292" s="14">
        <v>4</v>
      </c>
      <c r="H292" s="10">
        <f t="shared" si="13"/>
        <v>31.25</v>
      </c>
      <c r="I292" s="15">
        <f t="shared" si="14"/>
        <v>875</v>
      </c>
    </row>
    <row r="293" spans="1:9" x14ac:dyDescent="0.25">
      <c r="A293" s="12">
        <v>290</v>
      </c>
      <c r="B293" s="6">
        <v>6</v>
      </c>
      <c r="C293" s="13" t="s">
        <v>6</v>
      </c>
      <c r="D293" s="8" t="s">
        <v>11</v>
      </c>
      <c r="E293" s="13" t="s">
        <v>8</v>
      </c>
      <c r="F293" s="10">
        <v>250</v>
      </c>
      <c r="G293" s="14">
        <v>7</v>
      </c>
      <c r="H293" s="10">
        <f t="shared" si="13"/>
        <v>31.25</v>
      </c>
      <c r="I293" s="15">
        <f t="shared" si="14"/>
        <v>1531.25</v>
      </c>
    </row>
    <row r="294" spans="1:9" x14ac:dyDescent="0.25">
      <c r="A294" s="12">
        <v>291</v>
      </c>
      <c r="B294" s="6">
        <v>6</v>
      </c>
      <c r="C294" s="13" t="s">
        <v>7</v>
      </c>
      <c r="D294" s="8" t="s">
        <v>12</v>
      </c>
      <c r="E294" s="13" t="s">
        <v>8</v>
      </c>
      <c r="F294" s="10">
        <v>250</v>
      </c>
      <c r="G294" s="14">
        <v>32</v>
      </c>
      <c r="H294" s="10">
        <f t="shared" si="13"/>
        <v>37.5</v>
      </c>
      <c r="I294" s="15">
        <f t="shared" si="14"/>
        <v>6800</v>
      </c>
    </row>
    <row r="295" spans="1:9" x14ac:dyDescent="0.25">
      <c r="A295" s="12">
        <v>292</v>
      </c>
      <c r="B295" s="6">
        <v>6</v>
      </c>
      <c r="C295" s="13" t="s">
        <v>5</v>
      </c>
      <c r="D295" s="8" t="s">
        <v>10</v>
      </c>
      <c r="E295" s="13" t="s">
        <v>8</v>
      </c>
      <c r="F295" s="10">
        <v>250</v>
      </c>
      <c r="G295" s="14">
        <v>33</v>
      </c>
      <c r="H295" s="10">
        <f t="shared" si="13"/>
        <v>37.5</v>
      </c>
      <c r="I295" s="15">
        <f t="shared" si="14"/>
        <v>7012.5</v>
      </c>
    </row>
    <row r="296" spans="1:9" x14ac:dyDescent="0.25">
      <c r="A296" s="12">
        <v>293</v>
      </c>
      <c r="B296" s="6">
        <v>6</v>
      </c>
      <c r="C296" s="13" t="s">
        <v>6</v>
      </c>
      <c r="D296" s="8" t="s">
        <v>11</v>
      </c>
      <c r="E296" s="13" t="s">
        <v>8</v>
      </c>
      <c r="F296" s="10">
        <v>250</v>
      </c>
      <c r="G296" s="14">
        <v>63</v>
      </c>
      <c r="H296" s="10">
        <f t="shared" si="13"/>
        <v>37.5</v>
      </c>
      <c r="I296" s="15">
        <f t="shared" si="14"/>
        <v>13387.5</v>
      </c>
    </row>
    <row r="297" spans="1:9" x14ac:dyDescent="0.25">
      <c r="A297" s="12">
        <v>294</v>
      </c>
      <c r="B297" s="6">
        <v>6</v>
      </c>
      <c r="C297" s="13" t="s">
        <v>7</v>
      </c>
      <c r="D297" s="8" t="s">
        <v>12</v>
      </c>
      <c r="E297" s="13" t="s">
        <v>8</v>
      </c>
      <c r="F297" s="10">
        <v>250</v>
      </c>
      <c r="G297" s="14">
        <v>6</v>
      </c>
      <c r="H297" s="10">
        <f t="shared" si="13"/>
        <v>31.25</v>
      </c>
      <c r="I297" s="15">
        <f t="shared" si="14"/>
        <v>1312.5</v>
      </c>
    </row>
    <row r="298" spans="1:9" x14ac:dyDescent="0.25">
      <c r="A298" s="12">
        <v>295</v>
      </c>
      <c r="B298" s="6">
        <v>6</v>
      </c>
      <c r="C298" s="13" t="s">
        <v>5</v>
      </c>
      <c r="D298" s="8" t="s">
        <v>10</v>
      </c>
      <c r="E298" s="13" t="s">
        <v>8</v>
      </c>
      <c r="F298" s="10">
        <v>250</v>
      </c>
      <c r="G298" s="14">
        <v>8</v>
      </c>
      <c r="H298" s="10">
        <f t="shared" si="13"/>
        <v>37.5</v>
      </c>
      <c r="I298" s="15">
        <f t="shared" si="14"/>
        <v>1700</v>
      </c>
    </row>
    <row r="299" spans="1:9" x14ac:dyDescent="0.25">
      <c r="A299" s="12">
        <v>296</v>
      </c>
      <c r="B299" s="6">
        <v>6</v>
      </c>
      <c r="C299" s="13" t="s">
        <v>6</v>
      </c>
      <c r="D299" s="8" t="s">
        <v>11</v>
      </c>
      <c r="E299" s="13" t="s">
        <v>8</v>
      </c>
      <c r="F299" s="10">
        <v>250</v>
      </c>
      <c r="G299" s="14">
        <v>55</v>
      </c>
      <c r="H299" s="10">
        <f t="shared" si="13"/>
        <v>37.5</v>
      </c>
      <c r="I299" s="15">
        <f t="shared" si="14"/>
        <v>11687.5</v>
      </c>
    </row>
    <row r="300" spans="1:9" x14ac:dyDescent="0.25">
      <c r="A300" s="12">
        <v>297</v>
      </c>
      <c r="B300" s="6">
        <v>6</v>
      </c>
      <c r="C300" s="13" t="s">
        <v>7</v>
      </c>
      <c r="D300" s="8" t="s">
        <v>12</v>
      </c>
      <c r="E300" s="13" t="s">
        <v>8</v>
      </c>
      <c r="F300" s="10">
        <v>250</v>
      </c>
      <c r="G300" s="14">
        <v>3</v>
      </c>
      <c r="H300" s="10">
        <f t="shared" si="13"/>
        <v>31.25</v>
      </c>
      <c r="I300" s="15">
        <f t="shared" si="14"/>
        <v>656.25</v>
      </c>
    </row>
    <row r="301" spans="1:9" x14ac:dyDescent="0.25">
      <c r="A301" s="12">
        <v>298</v>
      </c>
      <c r="B301" s="6">
        <v>6</v>
      </c>
      <c r="C301" s="13" t="s">
        <v>5</v>
      </c>
      <c r="D301" s="8" t="s">
        <v>10</v>
      </c>
      <c r="E301" s="13" t="s">
        <v>8</v>
      </c>
      <c r="F301" s="10">
        <v>250</v>
      </c>
      <c r="G301" s="14">
        <v>32</v>
      </c>
      <c r="H301" s="10">
        <f t="shared" si="13"/>
        <v>37.5</v>
      </c>
      <c r="I301" s="15">
        <f t="shared" si="14"/>
        <v>6800</v>
      </c>
    </row>
    <row r="302" spans="1:9" x14ac:dyDescent="0.25">
      <c r="A302" s="12">
        <v>299</v>
      </c>
      <c r="B302" s="6">
        <v>6</v>
      </c>
      <c r="C302" s="13" t="s">
        <v>6</v>
      </c>
      <c r="D302" s="8" t="s">
        <v>11</v>
      </c>
      <c r="E302" s="13" t="s">
        <v>8</v>
      </c>
      <c r="F302" s="10">
        <v>250</v>
      </c>
      <c r="G302" s="14">
        <v>34</v>
      </c>
      <c r="H302" s="10">
        <f t="shared" si="13"/>
        <v>37.5</v>
      </c>
      <c r="I302" s="15">
        <f t="shared" si="14"/>
        <v>7225</v>
      </c>
    </row>
    <row r="303" spans="1:9" x14ac:dyDescent="0.25">
      <c r="A303" s="12">
        <v>300</v>
      </c>
      <c r="B303" s="6">
        <v>6</v>
      </c>
      <c r="C303" s="13" t="s">
        <v>7</v>
      </c>
      <c r="D303" s="8" t="s">
        <v>12</v>
      </c>
      <c r="E303" s="13" t="s">
        <v>8</v>
      </c>
      <c r="F303" s="10">
        <v>250</v>
      </c>
      <c r="G303" s="14">
        <v>35</v>
      </c>
      <c r="H303" s="10">
        <f t="shared" si="13"/>
        <v>37.5</v>
      </c>
      <c r="I303" s="15">
        <f t="shared" si="14"/>
        <v>7437.5</v>
      </c>
    </row>
    <row r="304" spans="1:9" x14ac:dyDescent="0.25">
      <c r="A304" s="12">
        <v>301</v>
      </c>
      <c r="B304" s="6">
        <v>6</v>
      </c>
      <c r="C304" s="13" t="s">
        <v>5</v>
      </c>
      <c r="D304" s="8" t="s">
        <v>10</v>
      </c>
      <c r="E304" s="13" t="s">
        <v>8</v>
      </c>
      <c r="F304" s="10">
        <v>250</v>
      </c>
      <c r="G304" s="14">
        <v>42</v>
      </c>
      <c r="H304" s="10">
        <f t="shared" si="13"/>
        <v>37.5</v>
      </c>
      <c r="I304" s="15">
        <f t="shared" si="14"/>
        <v>8925</v>
      </c>
    </row>
    <row r="305" spans="1:9" x14ac:dyDescent="0.25">
      <c r="A305" s="12">
        <v>302</v>
      </c>
      <c r="B305" s="6">
        <v>6</v>
      </c>
      <c r="C305" s="13" t="s">
        <v>6</v>
      </c>
      <c r="D305" s="8" t="s">
        <v>11</v>
      </c>
      <c r="E305" s="13" t="s">
        <v>8</v>
      </c>
      <c r="F305" s="10">
        <v>250</v>
      </c>
      <c r="G305" s="14">
        <v>21</v>
      </c>
      <c r="H305" s="10">
        <f t="shared" si="13"/>
        <v>37.5</v>
      </c>
      <c r="I305" s="15">
        <f t="shared" si="14"/>
        <v>4462.5</v>
      </c>
    </row>
    <row r="306" spans="1:9" x14ac:dyDescent="0.25">
      <c r="A306" s="12">
        <v>303</v>
      </c>
      <c r="B306" s="6">
        <v>6</v>
      </c>
      <c r="C306" s="13" t="s">
        <v>7</v>
      </c>
      <c r="D306" s="8" t="s">
        <v>12</v>
      </c>
      <c r="E306" s="13" t="s">
        <v>8</v>
      </c>
      <c r="F306" s="10">
        <v>250</v>
      </c>
      <c r="G306" s="14">
        <v>12</v>
      </c>
      <c r="H306" s="10">
        <f t="shared" si="13"/>
        <v>37.5</v>
      </c>
      <c r="I306" s="15">
        <f t="shared" si="14"/>
        <v>2550</v>
      </c>
    </row>
    <row r="307" spans="1:9" x14ac:dyDescent="0.25">
      <c r="A307" s="12">
        <v>304</v>
      </c>
      <c r="B307" s="6">
        <v>6</v>
      </c>
      <c r="C307" s="13" t="s">
        <v>5</v>
      </c>
      <c r="D307" s="8" t="s">
        <v>10</v>
      </c>
      <c r="E307" s="13" t="s">
        <v>8</v>
      </c>
      <c r="F307" s="10">
        <v>250</v>
      </c>
      <c r="G307" s="14">
        <v>2</v>
      </c>
      <c r="H307" s="10">
        <f t="shared" si="13"/>
        <v>25</v>
      </c>
      <c r="I307" s="15">
        <f t="shared" si="14"/>
        <v>450</v>
      </c>
    </row>
    <row r="308" spans="1:9" x14ac:dyDescent="0.25">
      <c r="A308" s="12">
        <v>305</v>
      </c>
      <c r="B308" s="6">
        <v>6</v>
      </c>
      <c r="C308" s="13" t="s">
        <v>6</v>
      </c>
      <c r="D308" s="8" t="s">
        <v>11</v>
      </c>
      <c r="E308" s="13" t="s">
        <v>8</v>
      </c>
      <c r="F308" s="10">
        <v>250</v>
      </c>
      <c r="G308" s="14">
        <v>24</v>
      </c>
      <c r="H308" s="10">
        <f t="shared" si="13"/>
        <v>37.5</v>
      </c>
      <c r="I308" s="15">
        <f t="shared" si="14"/>
        <v>5100</v>
      </c>
    </row>
    <row r="309" spans="1:9" x14ac:dyDescent="0.25">
      <c r="A309" s="12">
        <v>306</v>
      </c>
      <c r="B309" s="6">
        <v>6</v>
      </c>
      <c r="C309" s="13" t="s">
        <v>7</v>
      </c>
      <c r="D309" s="8" t="s">
        <v>12</v>
      </c>
      <c r="E309" s="13" t="s">
        <v>8</v>
      </c>
      <c r="F309" s="10">
        <v>250</v>
      </c>
      <c r="G309" s="14">
        <v>21</v>
      </c>
      <c r="H309" s="10">
        <f t="shared" si="13"/>
        <v>37.5</v>
      </c>
      <c r="I309" s="15">
        <f t="shared" si="14"/>
        <v>4462.5</v>
      </c>
    </row>
    <row r="310" spans="1:9" x14ac:dyDescent="0.25">
      <c r="A310" s="12">
        <v>307</v>
      </c>
      <c r="B310" s="6">
        <v>6</v>
      </c>
      <c r="C310" s="13" t="s">
        <v>5</v>
      </c>
      <c r="D310" s="8" t="s">
        <v>10</v>
      </c>
      <c r="E310" s="13" t="s">
        <v>8</v>
      </c>
      <c r="F310" s="10">
        <v>250</v>
      </c>
      <c r="G310" s="14">
        <v>23</v>
      </c>
      <c r="H310" s="10">
        <f t="shared" si="13"/>
        <v>37.5</v>
      </c>
      <c r="I310" s="15">
        <f t="shared" si="14"/>
        <v>4887.5</v>
      </c>
    </row>
    <row r="311" spans="1:9" x14ac:dyDescent="0.25">
      <c r="A311" s="12">
        <v>308</v>
      </c>
      <c r="B311" s="6">
        <v>6</v>
      </c>
      <c r="C311" s="13" t="s">
        <v>6</v>
      </c>
      <c r="D311" s="8" t="s">
        <v>11</v>
      </c>
      <c r="E311" s="13" t="s">
        <v>8</v>
      </c>
      <c r="F311" s="10">
        <v>250</v>
      </c>
      <c r="G311" s="14">
        <v>24</v>
      </c>
      <c r="H311" s="10">
        <f t="shared" si="13"/>
        <v>37.5</v>
      </c>
      <c r="I311" s="15">
        <f t="shared" si="14"/>
        <v>5100</v>
      </c>
    </row>
    <row r="312" spans="1:9" x14ac:dyDescent="0.25">
      <c r="A312" s="12">
        <v>309</v>
      </c>
      <c r="B312" s="6">
        <v>6</v>
      </c>
      <c r="C312" s="13" t="s">
        <v>7</v>
      </c>
      <c r="D312" s="8" t="s">
        <v>12</v>
      </c>
      <c r="E312" s="13" t="s">
        <v>8</v>
      </c>
      <c r="F312" s="10">
        <v>250</v>
      </c>
      <c r="G312" s="14">
        <v>12</v>
      </c>
      <c r="H312" s="10">
        <f t="shared" si="13"/>
        <v>37.5</v>
      </c>
      <c r="I312" s="15">
        <f t="shared" si="14"/>
        <v>2550</v>
      </c>
    </row>
    <row r="313" spans="1:9" x14ac:dyDescent="0.25">
      <c r="A313" s="12">
        <v>310</v>
      </c>
      <c r="B313" s="6">
        <v>6</v>
      </c>
      <c r="C313" s="13" t="s">
        <v>5</v>
      </c>
      <c r="D313" s="8" t="s">
        <v>10</v>
      </c>
      <c r="E313" s="13" t="s">
        <v>8</v>
      </c>
      <c r="F313" s="10">
        <v>250</v>
      </c>
      <c r="G313" s="14">
        <v>24</v>
      </c>
      <c r="H313" s="10">
        <f t="shared" si="13"/>
        <v>37.5</v>
      </c>
      <c r="I313" s="15">
        <f t="shared" si="14"/>
        <v>5100</v>
      </c>
    </row>
    <row r="314" spans="1:9" x14ac:dyDescent="0.25">
      <c r="A314" s="12">
        <v>311</v>
      </c>
      <c r="B314" s="6">
        <v>6</v>
      </c>
      <c r="C314" s="13" t="s">
        <v>6</v>
      </c>
      <c r="D314" s="8" t="s">
        <v>11</v>
      </c>
      <c r="E314" s="13" t="s">
        <v>8</v>
      </c>
      <c r="F314" s="10">
        <v>250</v>
      </c>
      <c r="G314" s="14">
        <v>5</v>
      </c>
      <c r="H314" s="10">
        <f t="shared" si="13"/>
        <v>31.25</v>
      </c>
      <c r="I314" s="15">
        <f t="shared" si="14"/>
        <v>1093.75</v>
      </c>
    </row>
    <row r="315" spans="1:9" x14ac:dyDescent="0.25">
      <c r="A315" s="12">
        <v>312</v>
      </c>
      <c r="B315" s="6">
        <v>6</v>
      </c>
      <c r="C315" s="13" t="s">
        <v>7</v>
      </c>
      <c r="D315" s="8" t="s">
        <v>12</v>
      </c>
      <c r="E315" s="13" t="s">
        <v>8</v>
      </c>
      <c r="F315" s="10">
        <v>250</v>
      </c>
      <c r="G315" s="14">
        <v>3</v>
      </c>
      <c r="H315" s="10">
        <f t="shared" si="13"/>
        <v>31.25</v>
      </c>
      <c r="I315" s="15">
        <f t="shared" si="14"/>
        <v>656.25</v>
      </c>
    </row>
    <row r="316" spans="1:9" x14ac:dyDescent="0.25">
      <c r="A316" s="12">
        <v>313</v>
      </c>
      <c r="B316" s="6">
        <v>6</v>
      </c>
      <c r="C316" s="13" t="s">
        <v>5</v>
      </c>
      <c r="D316" s="8" t="s">
        <v>10</v>
      </c>
      <c r="E316" s="13" t="s">
        <v>8</v>
      </c>
      <c r="F316" s="10">
        <v>250</v>
      </c>
      <c r="G316" s="14">
        <v>6</v>
      </c>
      <c r="H316" s="10">
        <f t="shared" si="13"/>
        <v>31.25</v>
      </c>
      <c r="I316" s="15">
        <f t="shared" si="14"/>
        <v>1312.5</v>
      </c>
    </row>
    <row r="317" spans="1:9" x14ac:dyDescent="0.25">
      <c r="A317" s="12">
        <v>314</v>
      </c>
      <c r="B317" s="6">
        <v>6</v>
      </c>
      <c r="C317" s="13" t="s">
        <v>6</v>
      </c>
      <c r="D317" s="8" t="s">
        <v>11</v>
      </c>
      <c r="E317" s="13" t="s">
        <v>8</v>
      </c>
      <c r="F317" s="10">
        <v>250</v>
      </c>
      <c r="G317" s="14">
        <v>7</v>
      </c>
      <c r="H317" s="10">
        <f t="shared" si="13"/>
        <v>31.25</v>
      </c>
      <c r="I317" s="15">
        <f t="shared" si="14"/>
        <v>1531.25</v>
      </c>
    </row>
    <row r="318" spans="1:9" x14ac:dyDescent="0.25">
      <c r="A318" s="12">
        <v>315</v>
      </c>
      <c r="B318" s="6">
        <v>6</v>
      </c>
      <c r="C318" s="13" t="s">
        <v>7</v>
      </c>
      <c r="D318" s="8" t="s">
        <v>12</v>
      </c>
      <c r="E318" s="13" t="s">
        <v>8</v>
      </c>
      <c r="F318" s="10">
        <v>250</v>
      </c>
      <c r="G318" s="14">
        <v>3</v>
      </c>
      <c r="H318" s="10">
        <f t="shared" si="13"/>
        <v>31.25</v>
      </c>
      <c r="I318" s="15">
        <f t="shared" si="14"/>
        <v>656.25</v>
      </c>
    </row>
    <row r="319" spans="1:9" x14ac:dyDescent="0.25">
      <c r="A319" s="12">
        <v>316</v>
      </c>
      <c r="B319" s="6">
        <v>6</v>
      </c>
      <c r="C319" s="13" t="s">
        <v>5</v>
      </c>
      <c r="D319" s="8" t="s">
        <v>10</v>
      </c>
      <c r="E319" s="13" t="s">
        <v>8</v>
      </c>
      <c r="F319" s="10">
        <v>250</v>
      </c>
      <c r="G319" s="14">
        <v>6</v>
      </c>
      <c r="H319" s="10">
        <f t="shared" si="13"/>
        <v>31.25</v>
      </c>
      <c r="I319" s="15">
        <f t="shared" si="14"/>
        <v>1312.5</v>
      </c>
    </row>
    <row r="320" spans="1:9" x14ac:dyDescent="0.25">
      <c r="A320" s="12">
        <v>317</v>
      </c>
      <c r="B320" s="6">
        <v>6</v>
      </c>
      <c r="C320" s="13" t="s">
        <v>6</v>
      </c>
      <c r="D320" s="8" t="s">
        <v>11</v>
      </c>
      <c r="E320" s="13" t="s">
        <v>8</v>
      </c>
      <c r="F320" s="10">
        <v>250</v>
      </c>
      <c r="G320" s="14">
        <v>7</v>
      </c>
      <c r="H320" s="10">
        <f t="shared" si="13"/>
        <v>31.25</v>
      </c>
      <c r="I320" s="15">
        <f t="shared" si="14"/>
        <v>1531.25</v>
      </c>
    </row>
    <row r="321" spans="1:9" x14ac:dyDescent="0.25">
      <c r="A321" s="12">
        <v>318</v>
      </c>
      <c r="B321" s="6">
        <v>6</v>
      </c>
      <c r="C321" s="13" t="s">
        <v>7</v>
      </c>
      <c r="D321" s="8" t="s">
        <v>12</v>
      </c>
      <c r="E321" s="13" t="s">
        <v>8</v>
      </c>
      <c r="F321" s="10">
        <v>250</v>
      </c>
      <c r="G321" s="14">
        <v>6</v>
      </c>
      <c r="H321" s="10">
        <f t="shared" si="13"/>
        <v>31.25</v>
      </c>
      <c r="I321" s="15">
        <f t="shared" si="14"/>
        <v>1312.5</v>
      </c>
    </row>
    <row r="322" spans="1:9" x14ac:dyDescent="0.25">
      <c r="A322" s="12">
        <v>319</v>
      </c>
      <c r="B322" s="6">
        <v>6</v>
      </c>
      <c r="C322" s="13" t="s">
        <v>5</v>
      </c>
      <c r="D322" s="8" t="s">
        <v>10</v>
      </c>
      <c r="E322" s="13" t="s">
        <v>8</v>
      </c>
      <c r="F322" s="10">
        <v>250</v>
      </c>
      <c r="G322" s="14">
        <v>3</v>
      </c>
      <c r="H322" s="10">
        <f t="shared" si="13"/>
        <v>31.25</v>
      </c>
      <c r="I322" s="15">
        <f t="shared" si="14"/>
        <v>656.25</v>
      </c>
    </row>
    <row r="323" spans="1:9" x14ac:dyDescent="0.25">
      <c r="A323" s="12">
        <v>320</v>
      </c>
      <c r="B323" s="6">
        <v>6</v>
      </c>
      <c r="C323" s="13" t="s">
        <v>6</v>
      </c>
      <c r="D323" s="8" t="s">
        <v>11</v>
      </c>
      <c r="E323" s="13" t="s">
        <v>8</v>
      </c>
      <c r="F323" s="10">
        <v>250</v>
      </c>
      <c r="G323" s="14">
        <v>23</v>
      </c>
      <c r="H323" s="10">
        <f t="shared" si="13"/>
        <v>37.5</v>
      </c>
      <c r="I323" s="15">
        <f t="shared" si="14"/>
        <v>4887.5</v>
      </c>
    </row>
    <row r="324" spans="1:9" x14ac:dyDescent="0.25">
      <c r="A324" s="12">
        <v>321</v>
      </c>
      <c r="B324" s="6">
        <v>6</v>
      </c>
      <c r="C324" s="13" t="s">
        <v>7</v>
      </c>
      <c r="D324" s="8" t="s">
        <v>12</v>
      </c>
      <c r="E324" s="13" t="s">
        <v>8</v>
      </c>
      <c r="F324" s="10">
        <v>250</v>
      </c>
      <c r="G324" s="14">
        <v>32</v>
      </c>
      <c r="H324" s="10">
        <f t="shared" si="13"/>
        <v>37.5</v>
      </c>
      <c r="I324" s="15">
        <f t="shared" si="14"/>
        <v>6800</v>
      </c>
    </row>
    <row r="325" spans="1:9" x14ac:dyDescent="0.25">
      <c r="A325" s="12">
        <v>322</v>
      </c>
      <c r="B325" s="6">
        <v>6</v>
      </c>
      <c r="C325" s="13" t="s">
        <v>5</v>
      </c>
      <c r="D325" s="8" t="s">
        <v>10</v>
      </c>
      <c r="E325" s="13" t="s">
        <v>8</v>
      </c>
      <c r="F325" s="10">
        <v>250</v>
      </c>
      <c r="G325" s="14">
        <v>33</v>
      </c>
      <c r="H325" s="10">
        <f t="shared" ref="H325:H388" si="15">IF(G325&lt;3,F325*0.1,IF(G325&lt;8,F325*0.125,F325*0.15))</f>
        <v>37.5</v>
      </c>
      <c r="I325" s="15">
        <f t="shared" ref="I325:I388" si="16">(F325-H325)*G325</f>
        <v>7012.5</v>
      </c>
    </row>
    <row r="326" spans="1:9" x14ac:dyDescent="0.25">
      <c r="A326" s="12">
        <v>323</v>
      </c>
      <c r="B326" s="6">
        <v>6</v>
      </c>
      <c r="C326" s="13" t="s">
        <v>6</v>
      </c>
      <c r="D326" s="8" t="s">
        <v>11</v>
      </c>
      <c r="E326" s="13" t="s">
        <v>8</v>
      </c>
      <c r="F326" s="10">
        <v>250</v>
      </c>
      <c r="G326" s="14">
        <v>3</v>
      </c>
      <c r="H326" s="10">
        <f t="shared" si="15"/>
        <v>31.25</v>
      </c>
      <c r="I326" s="15">
        <f t="shared" si="16"/>
        <v>656.25</v>
      </c>
    </row>
    <row r="327" spans="1:9" x14ac:dyDescent="0.25">
      <c r="A327" s="12">
        <v>324</v>
      </c>
      <c r="B327" s="6">
        <v>6</v>
      </c>
      <c r="C327" s="13" t="s">
        <v>7</v>
      </c>
      <c r="D327" s="8" t="s">
        <v>11</v>
      </c>
      <c r="E327" s="13" t="s">
        <v>8</v>
      </c>
      <c r="F327" s="10">
        <v>250</v>
      </c>
      <c r="G327" s="14">
        <v>63</v>
      </c>
      <c r="H327" s="10">
        <f t="shared" si="15"/>
        <v>37.5</v>
      </c>
      <c r="I327" s="15">
        <f t="shared" si="16"/>
        <v>13387.5</v>
      </c>
    </row>
    <row r="328" spans="1:9" x14ac:dyDescent="0.25">
      <c r="A328" s="12">
        <v>325</v>
      </c>
      <c r="B328" s="6">
        <v>6</v>
      </c>
      <c r="C328" s="13" t="s">
        <v>5</v>
      </c>
      <c r="D328" s="8" t="s">
        <v>10</v>
      </c>
      <c r="E328" s="13" t="s">
        <v>8</v>
      </c>
      <c r="F328" s="10">
        <v>250</v>
      </c>
      <c r="G328" s="14">
        <v>3</v>
      </c>
      <c r="H328" s="10">
        <f t="shared" si="15"/>
        <v>31.25</v>
      </c>
      <c r="I328" s="15">
        <f t="shared" si="16"/>
        <v>656.25</v>
      </c>
    </row>
    <row r="329" spans="1:9" x14ac:dyDescent="0.25">
      <c r="A329" s="12">
        <v>326</v>
      </c>
      <c r="B329" s="6">
        <v>6</v>
      </c>
      <c r="C329" s="13" t="s">
        <v>6</v>
      </c>
      <c r="D329" s="8" t="s">
        <v>11</v>
      </c>
      <c r="E329" s="13" t="s">
        <v>8</v>
      </c>
      <c r="F329" s="10">
        <v>250</v>
      </c>
      <c r="G329" s="14">
        <v>23</v>
      </c>
      <c r="H329" s="10">
        <f t="shared" si="15"/>
        <v>37.5</v>
      </c>
      <c r="I329" s="15">
        <f t="shared" si="16"/>
        <v>4887.5</v>
      </c>
    </row>
    <row r="330" spans="1:9" x14ac:dyDescent="0.25">
      <c r="A330" s="12">
        <v>327</v>
      </c>
      <c r="B330" s="6">
        <v>7</v>
      </c>
      <c r="C330" s="13" t="s">
        <v>7</v>
      </c>
      <c r="D330" s="8" t="s">
        <v>12</v>
      </c>
      <c r="E330" s="13" t="s">
        <v>8</v>
      </c>
      <c r="F330" s="10">
        <v>250</v>
      </c>
      <c r="G330" s="14">
        <v>65</v>
      </c>
      <c r="H330" s="10">
        <f t="shared" si="15"/>
        <v>37.5</v>
      </c>
      <c r="I330" s="15">
        <f t="shared" si="16"/>
        <v>13812.5</v>
      </c>
    </row>
    <row r="331" spans="1:9" x14ac:dyDescent="0.25">
      <c r="A331" s="12">
        <v>328</v>
      </c>
      <c r="B331" s="6">
        <v>7</v>
      </c>
      <c r="C331" s="13" t="s">
        <v>5</v>
      </c>
      <c r="D331" s="8" t="s">
        <v>10</v>
      </c>
      <c r="E331" s="13" t="s">
        <v>8</v>
      </c>
      <c r="F331" s="10">
        <v>250</v>
      </c>
      <c r="G331" s="14">
        <v>3</v>
      </c>
      <c r="H331" s="10">
        <f t="shared" si="15"/>
        <v>31.25</v>
      </c>
      <c r="I331" s="15">
        <f t="shared" si="16"/>
        <v>656.25</v>
      </c>
    </row>
    <row r="332" spans="1:9" x14ac:dyDescent="0.25">
      <c r="A332" s="12">
        <v>329</v>
      </c>
      <c r="B332" s="6">
        <v>7</v>
      </c>
      <c r="C332" s="13" t="s">
        <v>6</v>
      </c>
      <c r="D332" s="8" t="s">
        <v>11</v>
      </c>
      <c r="E332" s="13" t="s">
        <v>8</v>
      </c>
      <c r="F332" s="10">
        <v>250</v>
      </c>
      <c r="G332" s="14">
        <v>2</v>
      </c>
      <c r="H332" s="10">
        <f t="shared" si="15"/>
        <v>25</v>
      </c>
      <c r="I332" s="15">
        <f t="shared" si="16"/>
        <v>450</v>
      </c>
    </row>
    <row r="333" spans="1:9" x14ac:dyDescent="0.25">
      <c r="A333" s="12">
        <v>330</v>
      </c>
      <c r="B333" s="6">
        <v>7</v>
      </c>
      <c r="C333" s="13" t="s">
        <v>7</v>
      </c>
      <c r="D333" s="8" t="s">
        <v>12</v>
      </c>
      <c r="E333" s="13" t="s">
        <v>8</v>
      </c>
      <c r="F333" s="10">
        <v>250</v>
      </c>
      <c r="G333" s="14">
        <v>3</v>
      </c>
      <c r="H333" s="10">
        <f t="shared" si="15"/>
        <v>31.25</v>
      </c>
      <c r="I333" s="15">
        <f t="shared" si="16"/>
        <v>656.25</v>
      </c>
    </row>
    <row r="334" spans="1:9" x14ac:dyDescent="0.25">
      <c r="A334" s="12">
        <v>331</v>
      </c>
      <c r="B334" s="6">
        <v>7</v>
      </c>
      <c r="C334" s="13" t="s">
        <v>5</v>
      </c>
      <c r="D334" s="8" t="s">
        <v>10</v>
      </c>
      <c r="E334" s="13" t="s">
        <v>8</v>
      </c>
      <c r="F334" s="10">
        <v>250</v>
      </c>
      <c r="G334" s="14">
        <v>35</v>
      </c>
      <c r="H334" s="10">
        <f t="shared" si="15"/>
        <v>37.5</v>
      </c>
      <c r="I334" s="15">
        <f t="shared" si="16"/>
        <v>7437.5</v>
      </c>
    </row>
    <row r="335" spans="1:9" x14ac:dyDescent="0.25">
      <c r="A335" s="12">
        <v>332</v>
      </c>
      <c r="B335" s="6">
        <v>7</v>
      </c>
      <c r="C335" s="13" t="s">
        <v>6</v>
      </c>
      <c r="D335" s="8" t="s">
        <v>11</v>
      </c>
      <c r="E335" s="13" t="s">
        <v>8</v>
      </c>
      <c r="F335" s="10">
        <v>250</v>
      </c>
      <c r="G335" s="14">
        <v>19</v>
      </c>
      <c r="H335" s="10">
        <f t="shared" si="15"/>
        <v>37.5</v>
      </c>
      <c r="I335" s="15">
        <f t="shared" si="16"/>
        <v>4037.5</v>
      </c>
    </row>
    <row r="336" spans="1:9" x14ac:dyDescent="0.25">
      <c r="A336" s="12">
        <v>333</v>
      </c>
      <c r="B336" s="6">
        <v>7</v>
      </c>
      <c r="C336" s="13" t="s">
        <v>7</v>
      </c>
      <c r="D336" s="8" t="s">
        <v>12</v>
      </c>
      <c r="E336" s="13" t="s">
        <v>8</v>
      </c>
      <c r="F336" s="10">
        <v>250</v>
      </c>
      <c r="G336" s="14">
        <v>25</v>
      </c>
      <c r="H336" s="10">
        <f t="shared" si="15"/>
        <v>37.5</v>
      </c>
      <c r="I336" s="15">
        <f t="shared" si="16"/>
        <v>5312.5</v>
      </c>
    </row>
    <row r="337" spans="1:9" x14ac:dyDescent="0.25">
      <c r="A337" s="12">
        <v>334</v>
      </c>
      <c r="B337" s="6">
        <v>7</v>
      </c>
      <c r="C337" s="13" t="s">
        <v>5</v>
      </c>
      <c r="D337" s="8" t="s">
        <v>10</v>
      </c>
      <c r="E337" s="13" t="s">
        <v>8</v>
      </c>
      <c r="F337" s="10">
        <v>250</v>
      </c>
      <c r="G337" s="14">
        <v>23</v>
      </c>
      <c r="H337" s="10">
        <f t="shared" si="15"/>
        <v>37.5</v>
      </c>
      <c r="I337" s="15">
        <f t="shared" si="16"/>
        <v>4887.5</v>
      </c>
    </row>
    <row r="338" spans="1:9" x14ac:dyDescent="0.25">
      <c r="A338" s="12">
        <v>335</v>
      </c>
      <c r="B338" s="6">
        <v>7</v>
      </c>
      <c r="C338" s="13" t="s">
        <v>6</v>
      </c>
      <c r="D338" s="8" t="s">
        <v>11</v>
      </c>
      <c r="E338" s="13" t="s">
        <v>8</v>
      </c>
      <c r="F338" s="10">
        <v>250</v>
      </c>
      <c r="G338" s="14">
        <v>8</v>
      </c>
      <c r="H338" s="10">
        <f t="shared" si="15"/>
        <v>37.5</v>
      </c>
      <c r="I338" s="15">
        <f t="shared" si="16"/>
        <v>1700</v>
      </c>
    </row>
    <row r="339" spans="1:9" x14ac:dyDescent="0.25">
      <c r="A339" s="12">
        <v>336</v>
      </c>
      <c r="B339" s="6">
        <v>7</v>
      </c>
      <c r="C339" s="13" t="s">
        <v>7</v>
      </c>
      <c r="D339" s="8" t="s">
        <v>12</v>
      </c>
      <c r="E339" s="13" t="s">
        <v>8</v>
      </c>
      <c r="F339" s="10">
        <v>250</v>
      </c>
      <c r="G339" s="14">
        <v>52</v>
      </c>
      <c r="H339" s="10">
        <f t="shared" si="15"/>
        <v>37.5</v>
      </c>
      <c r="I339" s="15">
        <f t="shared" si="16"/>
        <v>11050</v>
      </c>
    </row>
    <row r="340" spans="1:9" x14ac:dyDescent="0.25">
      <c r="A340" s="12">
        <v>337</v>
      </c>
      <c r="B340" s="6">
        <v>7</v>
      </c>
      <c r="C340" s="13" t="s">
        <v>5</v>
      </c>
      <c r="D340" s="8" t="s">
        <v>10</v>
      </c>
      <c r="E340" s="13" t="s">
        <v>8</v>
      </c>
      <c r="F340" s="10">
        <v>250</v>
      </c>
      <c r="G340" s="14">
        <v>2</v>
      </c>
      <c r="H340" s="10">
        <f t="shared" si="15"/>
        <v>25</v>
      </c>
      <c r="I340" s="15">
        <f t="shared" si="16"/>
        <v>450</v>
      </c>
    </row>
    <row r="341" spans="1:9" x14ac:dyDescent="0.25">
      <c r="A341" s="12">
        <v>338</v>
      </c>
      <c r="B341" s="6">
        <v>7</v>
      </c>
      <c r="C341" s="13" t="s">
        <v>6</v>
      </c>
      <c r="D341" s="8" t="s">
        <v>11</v>
      </c>
      <c r="E341" s="13" t="s">
        <v>8</v>
      </c>
      <c r="F341" s="10">
        <v>250</v>
      </c>
      <c r="G341" s="14">
        <v>4</v>
      </c>
      <c r="H341" s="10">
        <f t="shared" si="15"/>
        <v>31.25</v>
      </c>
      <c r="I341" s="15">
        <f t="shared" si="16"/>
        <v>875</v>
      </c>
    </row>
    <row r="342" spans="1:9" x14ac:dyDescent="0.25">
      <c r="A342" s="12">
        <v>339</v>
      </c>
      <c r="B342" s="6">
        <v>7</v>
      </c>
      <c r="C342" s="13" t="s">
        <v>7</v>
      </c>
      <c r="D342" s="8" t="s">
        <v>12</v>
      </c>
      <c r="E342" s="13" t="s">
        <v>8</v>
      </c>
      <c r="F342" s="10">
        <v>250</v>
      </c>
      <c r="G342" s="14">
        <v>7</v>
      </c>
      <c r="H342" s="10">
        <f t="shared" si="15"/>
        <v>31.25</v>
      </c>
      <c r="I342" s="15">
        <f t="shared" si="16"/>
        <v>1531.25</v>
      </c>
    </row>
    <row r="343" spans="1:9" x14ac:dyDescent="0.25">
      <c r="A343" s="12">
        <v>340</v>
      </c>
      <c r="B343" s="6">
        <v>7</v>
      </c>
      <c r="C343" s="13" t="s">
        <v>5</v>
      </c>
      <c r="D343" s="8" t="s">
        <v>10</v>
      </c>
      <c r="E343" s="13" t="s">
        <v>8</v>
      </c>
      <c r="F343" s="10">
        <v>250</v>
      </c>
      <c r="G343" s="14">
        <v>8</v>
      </c>
      <c r="H343" s="10">
        <f t="shared" si="15"/>
        <v>37.5</v>
      </c>
      <c r="I343" s="15">
        <f t="shared" si="16"/>
        <v>1700</v>
      </c>
    </row>
    <row r="344" spans="1:9" x14ac:dyDescent="0.25">
      <c r="A344" s="12">
        <v>341</v>
      </c>
      <c r="B344" s="6">
        <v>7</v>
      </c>
      <c r="C344" s="13" t="s">
        <v>6</v>
      </c>
      <c r="D344" s="8" t="s">
        <v>11</v>
      </c>
      <c r="E344" s="13" t="s">
        <v>8</v>
      </c>
      <c r="F344" s="10">
        <v>250</v>
      </c>
      <c r="G344" s="14">
        <v>4</v>
      </c>
      <c r="H344" s="10">
        <f t="shared" si="15"/>
        <v>31.25</v>
      </c>
      <c r="I344" s="15">
        <f t="shared" si="16"/>
        <v>875</v>
      </c>
    </row>
    <row r="345" spans="1:9" x14ac:dyDescent="0.25">
      <c r="A345" s="12">
        <v>342</v>
      </c>
      <c r="B345" s="6">
        <v>7</v>
      </c>
      <c r="C345" s="13" t="s">
        <v>7</v>
      </c>
      <c r="D345" s="8" t="s">
        <v>12</v>
      </c>
      <c r="E345" s="13" t="s">
        <v>8</v>
      </c>
      <c r="F345" s="10">
        <v>250</v>
      </c>
      <c r="G345" s="14">
        <v>32</v>
      </c>
      <c r="H345" s="10">
        <f t="shared" si="15"/>
        <v>37.5</v>
      </c>
      <c r="I345" s="15">
        <f t="shared" si="16"/>
        <v>6800</v>
      </c>
    </row>
    <row r="346" spans="1:9" x14ac:dyDescent="0.25">
      <c r="A346" s="12">
        <v>343</v>
      </c>
      <c r="B346" s="6">
        <v>7</v>
      </c>
      <c r="C346" s="13" t="s">
        <v>5</v>
      </c>
      <c r="D346" s="8" t="s">
        <v>10</v>
      </c>
      <c r="E346" s="13" t="s">
        <v>8</v>
      </c>
      <c r="F346" s="10">
        <v>250</v>
      </c>
      <c r="G346" s="14">
        <v>22</v>
      </c>
      <c r="H346" s="10">
        <f t="shared" si="15"/>
        <v>37.5</v>
      </c>
      <c r="I346" s="15">
        <f t="shared" si="16"/>
        <v>4675</v>
      </c>
    </row>
    <row r="347" spans="1:9" x14ac:dyDescent="0.25">
      <c r="A347" s="12">
        <v>344</v>
      </c>
      <c r="B347" s="6">
        <v>7</v>
      </c>
      <c r="C347" s="13" t="s">
        <v>6</v>
      </c>
      <c r="D347" s="8" t="s">
        <v>11</v>
      </c>
      <c r="E347" s="13" t="s">
        <v>8</v>
      </c>
      <c r="F347" s="10">
        <v>250</v>
      </c>
      <c r="G347" s="14">
        <v>16</v>
      </c>
      <c r="H347" s="10">
        <f t="shared" si="15"/>
        <v>37.5</v>
      </c>
      <c r="I347" s="15">
        <f t="shared" si="16"/>
        <v>3400</v>
      </c>
    </row>
    <row r="348" spans="1:9" x14ac:dyDescent="0.25">
      <c r="A348" s="12">
        <v>345</v>
      </c>
      <c r="B348" s="6">
        <v>7</v>
      </c>
      <c r="C348" s="13" t="s">
        <v>7</v>
      </c>
      <c r="D348" s="8" t="s">
        <v>12</v>
      </c>
      <c r="E348" s="13" t="s">
        <v>8</v>
      </c>
      <c r="F348" s="10">
        <v>250</v>
      </c>
      <c r="G348" s="14">
        <v>16</v>
      </c>
      <c r="H348" s="10">
        <f t="shared" si="15"/>
        <v>37.5</v>
      </c>
      <c r="I348" s="15">
        <f t="shared" si="16"/>
        <v>3400</v>
      </c>
    </row>
    <row r="349" spans="1:9" x14ac:dyDescent="0.25">
      <c r="A349" s="12">
        <v>346</v>
      </c>
      <c r="B349" s="6">
        <v>7</v>
      </c>
      <c r="C349" s="13" t="s">
        <v>5</v>
      </c>
      <c r="D349" s="8" t="s">
        <v>10</v>
      </c>
      <c r="E349" s="13" t="s">
        <v>8</v>
      </c>
      <c r="F349" s="10">
        <v>250</v>
      </c>
      <c r="G349" s="14">
        <v>19</v>
      </c>
      <c r="H349" s="10">
        <f t="shared" si="15"/>
        <v>37.5</v>
      </c>
      <c r="I349" s="15">
        <f t="shared" si="16"/>
        <v>4037.5</v>
      </c>
    </row>
    <row r="350" spans="1:9" x14ac:dyDescent="0.25">
      <c r="A350" s="12">
        <v>347</v>
      </c>
      <c r="B350" s="6">
        <v>7</v>
      </c>
      <c r="C350" s="13" t="s">
        <v>6</v>
      </c>
      <c r="D350" s="8" t="s">
        <v>11</v>
      </c>
      <c r="E350" s="13" t="s">
        <v>8</v>
      </c>
      <c r="F350" s="10">
        <v>250</v>
      </c>
      <c r="G350" s="14">
        <v>24</v>
      </c>
      <c r="H350" s="10">
        <f t="shared" si="15"/>
        <v>37.5</v>
      </c>
      <c r="I350" s="15">
        <f t="shared" si="16"/>
        <v>5100</v>
      </c>
    </row>
    <row r="351" spans="1:9" x14ac:dyDescent="0.25">
      <c r="A351" s="12">
        <v>348</v>
      </c>
      <c r="B351" s="6">
        <v>7</v>
      </c>
      <c r="C351" s="13" t="s">
        <v>7</v>
      </c>
      <c r="D351" s="8" t="s">
        <v>12</v>
      </c>
      <c r="E351" s="13" t="s">
        <v>8</v>
      </c>
      <c r="F351" s="10">
        <v>250</v>
      </c>
      <c r="G351" s="14">
        <v>21</v>
      </c>
      <c r="H351" s="10">
        <f t="shared" si="15"/>
        <v>37.5</v>
      </c>
      <c r="I351" s="15">
        <f t="shared" si="16"/>
        <v>4462.5</v>
      </c>
    </row>
    <row r="352" spans="1:9" x14ac:dyDescent="0.25">
      <c r="A352" s="12">
        <v>349</v>
      </c>
      <c r="B352" s="6">
        <v>7</v>
      </c>
      <c r="C352" s="13" t="s">
        <v>5</v>
      </c>
      <c r="D352" s="8" t="s">
        <v>10</v>
      </c>
      <c r="E352" s="13" t="s">
        <v>8</v>
      </c>
      <c r="F352" s="10">
        <v>250</v>
      </c>
      <c r="G352" s="14">
        <v>22</v>
      </c>
      <c r="H352" s="10">
        <f t="shared" si="15"/>
        <v>37.5</v>
      </c>
      <c r="I352" s="15">
        <f t="shared" si="16"/>
        <v>4675</v>
      </c>
    </row>
    <row r="353" spans="1:9" x14ac:dyDescent="0.25">
      <c r="A353" s="12">
        <v>350</v>
      </c>
      <c r="B353" s="6">
        <v>7</v>
      </c>
      <c r="C353" s="13" t="s">
        <v>6</v>
      </c>
      <c r="D353" s="8" t="s">
        <v>11</v>
      </c>
      <c r="E353" s="13" t="s">
        <v>8</v>
      </c>
      <c r="F353" s="10">
        <v>250</v>
      </c>
      <c r="G353" s="14">
        <v>24</v>
      </c>
      <c r="H353" s="10">
        <f t="shared" si="15"/>
        <v>37.5</v>
      </c>
      <c r="I353" s="15">
        <f t="shared" si="16"/>
        <v>5100</v>
      </c>
    </row>
    <row r="354" spans="1:9" x14ac:dyDescent="0.25">
      <c r="A354" s="12">
        <v>351</v>
      </c>
      <c r="B354" s="6">
        <v>7</v>
      </c>
      <c r="C354" s="13" t="s">
        <v>7</v>
      </c>
      <c r="D354" s="8" t="s">
        <v>12</v>
      </c>
      <c r="E354" s="13" t="s">
        <v>8</v>
      </c>
      <c r="F354" s="10">
        <v>250</v>
      </c>
      <c r="G354" s="14">
        <v>25</v>
      </c>
      <c r="H354" s="10">
        <f t="shared" si="15"/>
        <v>37.5</v>
      </c>
      <c r="I354" s="15">
        <f t="shared" si="16"/>
        <v>5312.5</v>
      </c>
    </row>
    <row r="355" spans="1:9" x14ac:dyDescent="0.25">
      <c r="A355" s="12">
        <v>352</v>
      </c>
      <c r="B355" s="6">
        <v>7</v>
      </c>
      <c r="C355" s="13" t="s">
        <v>5</v>
      </c>
      <c r="D355" s="8" t="s">
        <v>10</v>
      </c>
      <c r="E355" s="13" t="s">
        <v>8</v>
      </c>
      <c r="F355" s="10">
        <v>250</v>
      </c>
      <c r="G355" s="14">
        <v>21</v>
      </c>
      <c r="H355" s="10">
        <f t="shared" si="15"/>
        <v>37.5</v>
      </c>
      <c r="I355" s="15">
        <f t="shared" si="16"/>
        <v>4462.5</v>
      </c>
    </row>
    <row r="356" spans="1:9" x14ac:dyDescent="0.25">
      <c r="A356" s="12">
        <v>353</v>
      </c>
      <c r="B356" s="6">
        <v>7</v>
      </c>
      <c r="C356" s="13" t="s">
        <v>6</v>
      </c>
      <c r="D356" s="8" t="s">
        <v>11</v>
      </c>
      <c r="E356" s="13" t="s">
        <v>8</v>
      </c>
      <c r="F356" s="10">
        <v>250</v>
      </c>
      <c r="G356" s="14">
        <v>51</v>
      </c>
      <c r="H356" s="10">
        <f t="shared" si="15"/>
        <v>37.5</v>
      </c>
      <c r="I356" s="15">
        <f t="shared" si="16"/>
        <v>10837.5</v>
      </c>
    </row>
    <row r="357" spans="1:9" x14ac:dyDescent="0.25">
      <c r="A357" s="12">
        <v>354</v>
      </c>
      <c r="B357" s="6">
        <v>7</v>
      </c>
      <c r="C357" s="13" t="s">
        <v>7</v>
      </c>
      <c r="D357" s="8" t="s">
        <v>12</v>
      </c>
      <c r="E357" s="13" t="s">
        <v>8</v>
      </c>
      <c r="F357" s="10">
        <v>250</v>
      </c>
      <c r="G357" s="14">
        <v>11</v>
      </c>
      <c r="H357" s="10">
        <f t="shared" si="15"/>
        <v>37.5</v>
      </c>
      <c r="I357" s="15">
        <f t="shared" si="16"/>
        <v>2337.5</v>
      </c>
    </row>
    <row r="358" spans="1:9" x14ac:dyDescent="0.25">
      <c r="A358" s="12">
        <v>355</v>
      </c>
      <c r="B358" s="6">
        <v>7</v>
      </c>
      <c r="C358" s="13" t="s">
        <v>5</v>
      </c>
      <c r="D358" s="8" t="s">
        <v>10</v>
      </c>
      <c r="E358" s="13" t="s">
        <v>8</v>
      </c>
      <c r="F358" s="10">
        <v>250</v>
      </c>
      <c r="G358" s="14">
        <v>16</v>
      </c>
      <c r="H358" s="10">
        <f t="shared" si="15"/>
        <v>37.5</v>
      </c>
      <c r="I358" s="15">
        <f t="shared" si="16"/>
        <v>3400</v>
      </c>
    </row>
    <row r="359" spans="1:9" x14ac:dyDescent="0.25">
      <c r="A359" s="12">
        <v>356</v>
      </c>
      <c r="B359" s="6">
        <v>7</v>
      </c>
      <c r="C359" s="13" t="s">
        <v>6</v>
      </c>
      <c r="D359" s="8" t="s">
        <v>11</v>
      </c>
      <c r="E359" s="13" t="s">
        <v>8</v>
      </c>
      <c r="F359" s="10">
        <v>250</v>
      </c>
      <c r="G359" s="14">
        <v>16</v>
      </c>
      <c r="H359" s="10">
        <f t="shared" si="15"/>
        <v>37.5</v>
      </c>
      <c r="I359" s="15">
        <f t="shared" si="16"/>
        <v>3400</v>
      </c>
    </row>
    <row r="360" spans="1:9" x14ac:dyDescent="0.25">
      <c r="A360" s="12">
        <v>357</v>
      </c>
      <c r="B360" s="6">
        <v>7</v>
      </c>
      <c r="C360" s="13" t="s">
        <v>7</v>
      </c>
      <c r="D360" s="8" t="s">
        <v>12</v>
      </c>
      <c r="E360" s="13" t="s">
        <v>8</v>
      </c>
      <c r="F360" s="10">
        <v>250</v>
      </c>
      <c r="G360" s="14">
        <v>7</v>
      </c>
      <c r="H360" s="10">
        <f t="shared" si="15"/>
        <v>31.25</v>
      </c>
      <c r="I360" s="15">
        <f t="shared" si="16"/>
        <v>1531.25</v>
      </c>
    </row>
    <row r="361" spans="1:9" x14ac:dyDescent="0.25">
      <c r="A361" s="12">
        <v>358</v>
      </c>
      <c r="B361" s="6">
        <v>7</v>
      </c>
      <c r="C361" s="13" t="s">
        <v>5</v>
      </c>
      <c r="D361" s="8" t="s">
        <v>10</v>
      </c>
      <c r="E361" s="13" t="s">
        <v>8</v>
      </c>
      <c r="F361" s="10">
        <v>250</v>
      </c>
      <c r="G361" s="14">
        <v>2</v>
      </c>
      <c r="H361" s="10">
        <f t="shared" si="15"/>
        <v>25</v>
      </c>
      <c r="I361" s="15">
        <f t="shared" si="16"/>
        <v>450</v>
      </c>
    </row>
    <row r="362" spans="1:9" x14ac:dyDescent="0.25">
      <c r="A362" s="12">
        <v>359</v>
      </c>
      <c r="B362" s="6">
        <v>7</v>
      </c>
      <c r="C362" s="13" t="s">
        <v>6</v>
      </c>
      <c r="D362" s="8" t="s">
        <v>11</v>
      </c>
      <c r="E362" s="13" t="s">
        <v>8</v>
      </c>
      <c r="F362" s="10">
        <v>250</v>
      </c>
      <c r="G362" s="14">
        <v>4</v>
      </c>
      <c r="H362" s="10">
        <f t="shared" si="15"/>
        <v>31.25</v>
      </c>
      <c r="I362" s="15">
        <f t="shared" si="16"/>
        <v>875</v>
      </c>
    </row>
    <row r="363" spans="1:9" x14ac:dyDescent="0.25">
      <c r="A363" s="12">
        <v>360</v>
      </c>
      <c r="B363" s="6">
        <v>7</v>
      </c>
      <c r="C363" s="13" t="s">
        <v>7</v>
      </c>
      <c r="D363" s="8" t="s">
        <v>12</v>
      </c>
      <c r="E363" s="13" t="s">
        <v>8</v>
      </c>
      <c r="F363" s="10">
        <v>250</v>
      </c>
      <c r="G363" s="14">
        <v>7</v>
      </c>
      <c r="H363" s="10">
        <f t="shared" si="15"/>
        <v>31.25</v>
      </c>
      <c r="I363" s="15">
        <f t="shared" si="16"/>
        <v>1531.25</v>
      </c>
    </row>
    <row r="364" spans="1:9" x14ac:dyDescent="0.25">
      <c r="A364" s="12">
        <v>361</v>
      </c>
      <c r="B364" s="6">
        <v>7</v>
      </c>
      <c r="C364" s="13" t="s">
        <v>5</v>
      </c>
      <c r="D364" s="8" t="s">
        <v>10</v>
      </c>
      <c r="E364" s="13" t="s">
        <v>8</v>
      </c>
      <c r="F364" s="10">
        <v>250</v>
      </c>
      <c r="G364" s="14">
        <v>32</v>
      </c>
      <c r="H364" s="10">
        <f t="shared" si="15"/>
        <v>37.5</v>
      </c>
      <c r="I364" s="15">
        <f t="shared" si="16"/>
        <v>6800</v>
      </c>
    </row>
    <row r="365" spans="1:9" x14ac:dyDescent="0.25">
      <c r="A365" s="12">
        <v>362</v>
      </c>
      <c r="B365" s="6">
        <v>7</v>
      </c>
      <c r="C365" s="13" t="s">
        <v>6</v>
      </c>
      <c r="D365" s="8" t="s">
        <v>11</v>
      </c>
      <c r="E365" s="13" t="s">
        <v>8</v>
      </c>
      <c r="F365" s="10">
        <v>250</v>
      </c>
      <c r="G365" s="14">
        <v>33</v>
      </c>
      <c r="H365" s="10">
        <f t="shared" si="15"/>
        <v>37.5</v>
      </c>
      <c r="I365" s="15">
        <f t="shared" si="16"/>
        <v>7012.5</v>
      </c>
    </row>
    <row r="366" spans="1:9" x14ac:dyDescent="0.25">
      <c r="A366" s="12">
        <v>363</v>
      </c>
      <c r="B366" s="6">
        <v>7</v>
      </c>
      <c r="C366" s="13" t="s">
        <v>7</v>
      </c>
      <c r="D366" s="8" t="s">
        <v>12</v>
      </c>
      <c r="E366" s="13" t="s">
        <v>8</v>
      </c>
      <c r="F366" s="10">
        <v>250</v>
      </c>
      <c r="G366" s="14">
        <v>23</v>
      </c>
      <c r="H366" s="10">
        <f t="shared" si="15"/>
        <v>37.5</v>
      </c>
      <c r="I366" s="15">
        <f t="shared" si="16"/>
        <v>4887.5</v>
      </c>
    </row>
    <row r="367" spans="1:9" x14ac:dyDescent="0.25">
      <c r="A367" s="12">
        <v>364</v>
      </c>
      <c r="B367" s="6">
        <v>7</v>
      </c>
      <c r="C367" s="13" t="s">
        <v>5</v>
      </c>
      <c r="D367" s="8" t="s">
        <v>10</v>
      </c>
      <c r="E367" s="13" t="s">
        <v>8</v>
      </c>
      <c r="F367" s="10">
        <v>250</v>
      </c>
      <c r="G367" s="14">
        <v>65</v>
      </c>
      <c r="H367" s="10">
        <f t="shared" si="15"/>
        <v>37.5</v>
      </c>
      <c r="I367" s="15">
        <f t="shared" si="16"/>
        <v>13812.5</v>
      </c>
    </row>
    <row r="368" spans="1:9" x14ac:dyDescent="0.25">
      <c r="A368" s="12">
        <v>365</v>
      </c>
      <c r="B368" s="6">
        <v>7</v>
      </c>
      <c r="C368" s="13" t="s">
        <v>6</v>
      </c>
      <c r="D368" s="8" t="s">
        <v>11</v>
      </c>
      <c r="E368" s="13" t="s">
        <v>8</v>
      </c>
      <c r="F368" s="10">
        <v>250</v>
      </c>
      <c r="G368" s="14">
        <v>3</v>
      </c>
      <c r="H368" s="10">
        <f t="shared" si="15"/>
        <v>31.25</v>
      </c>
      <c r="I368" s="15">
        <f t="shared" si="16"/>
        <v>656.25</v>
      </c>
    </row>
    <row r="369" spans="1:9" x14ac:dyDescent="0.25">
      <c r="A369" s="12">
        <v>366</v>
      </c>
      <c r="B369" s="6">
        <v>7</v>
      </c>
      <c r="C369" s="13" t="s">
        <v>7</v>
      </c>
      <c r="D369" s="8" t="s">
        <v>12</v>
      </c>
      <c r="E369" s="13" t="s">
        <v>8</v>
      </c>
      <c r="F369" s="10">
        <v>250</v>
      </c>
      <c r="G369" s="14">
        <v>2</v>
      </c>
      <c r="H369" s="10">
        <f t="shared" si="15"/>
        <v>25</v>
      </c>
      <c r="I369" s="15">
        <f t="shared" si="16"/>
        <v>450</v>
      </c>
    </row>
    <row r="370" spans="1:9" x14ac:dyDescent="0.25">
      <c r="A370" s="12">
        <v>367</v>
      </c>
      <c r="B370" s="6">
        <v>7</v>
      </c>
      <c r="C370" s="13" t="s">
        <v>5</v>
      </c>
      <c r="D370" s="8" t="s">
        <v>10</v>
      </c>
      <c r="E370" s="13" t="s">
        <v>8</v>
      </c>
      <c r="F370" s="10">
        <v>250</v>
      </c>
      <c r="G370" s="14">
        <v>3</v>
      </c>
      <c r="H370" s="10">
        <f t="shared" si="15"/>
        <v>31.25</v>
      </c>
      <c r="I370" s="15">
        <f t="shared" si="16"/>
        <v>656.25</v>
      </c>
    </row>
    <row r="371" spans="1:9" x14ac:dyDescent="0.25">
      <c r="A371" s="12">
        <v>368</v>
      </c>
      <c r="B371" s="6">
        <v>7</v>
      </c>
      <c r="C371" s="13" t="s">
        <v>6</v>
      </c>
      <c r="D371" s="8" t="s">
        <v>11</v>
      </c>
      <c r="E371" s="13" t="s">
        <v>8</v>
      </c>
      <c r="F371" s="10">
        <v>250</v>
      </c>
      <c r="G371" s="14">
        <v>35</v>
      </c>
      <c r="H371" s="10">
        <f t="shared" si="15"/>
        <v>37.5</v>
      </c>
      <c r="I371" s="15">
        <f t="shared" si="16"/>
        <v>7437.5</v>
      </c>
    </row>
    <row r="372" spans="1:9" x14ac:dyDescent="0.25">
      <c r="A372" s="12">
        <v>369</v>
      </c>
      <c r="B372" s="6">
        <v>7</v>
      </c>
      <c r="C372" s="13" t="s">
        <v>7</v>
      </c>
      <c r="D372" s="8" t="s">
        <v>12</v>
      </c>
      <c r="E372" s="13" t="s">
        <v>8</v>
      </c>
      <c r="F372" s="10">
        <v>250</v>
      </c>
      <c r="G372" s="14">
        <v>19</v>
      </c>
      <c r="H372" s="10">
        <f t="shared" si="15"/>
        <v>37.5</v>
      </c>
      <c r="I372" s="15">
        <f t="shared" si="16"/>
        <v>4037.5</v>
      </c>
    </row>
    <row r="373" spans="1:9" x14ac:dyDescent="0.25">
      <c r="A373" s="12">
        <v>370</v>
      </c>
      <c r="B373" s="6">
        <v>7</v>
      </c>
      <c r="C373" s="13" t="s">
        <v>5</v>
      </c>
      <c r="D373" s="8" t="s">
        <v>10</v>
      </c>
      <c r="E373" s="13" t="s">
        <v>8</v>
      </c>
      <c r="F373" s="10">
        <v>250</v>
      </c>
      <c r="G373" s="14">
        <v>25</v>
      </c>
      <c r="H373" s="10">
        <f t="shared" si="15"/>
        <v>37.5</v>
      </c>
      <c r="I373" s="15">
        <f t="shared" si="16"/>
        <v>5312.5</v>
      </c>
    </row>
    <row r="374" spans="1:9" x14ac:dyDescent="0.25">
      <c r="A374" s="12">
        <v>371</v>
      </c>
      <c r="B374" s="6">
        <v>7</v>
      </c>
      <c r="C374" s="13" t="s">
        <v>6</v>
      </c>
      <c r="D374" s="8" t="s">
        <v>11</v>
      </c>
      <c r="E374" s="13" t="s">
        <v>8</v>
      </c>
      <c r="F374" s="10">
        <v>250</v>
      </c>
      <c r="G374" s="14">
        <v>23</v>
      </c>
      <c r="H374" s="10">
        <f t="shared" si="15"/>
        <v>37.5</v>
      </c>
      <c r="I374" s="15">
        <f t="shared" si="16"/>
        <v>4887.5</v>
      </c>
    </row>
    <row r="375" spans="1:9" x14ac:dyDescent="0.25">
      <c r="A375" s="12">
        <v>372</v>
      </c>
      <c r="B375" s="6">
        <v>7</v>
      </c>
      <c r="C375" s="13" t="s">
        <v>7</v>
      </c>
      <c r="D375" s="8" t="s">
        <v>12</v>
      </c>
      <c r="E375" s="13" t="s">
        <v>8</v>
      </c>
      <c r="F375" s="10">
        <v>250</v>
      </c>
      <c r="G375" s="14">
        <v>8</v>
      </c>
      <c r="H375" s="10">
        <f t="shared" si="15"/>
        <v>37.5</v>
      </c>
      <c r="I375" s="15">
        <f t="shared" si="16"/>
        <v>1700</v>
      </c>
    </row>
    <row r="376" spans="1:9" x14ac:dyDescent="0.25">
      <c r="A376" s="12">
        <v>373</v>
      </c>
      <c r="B376" s="6">
        <v>7</v>
      </c>
      <c r="C376" s="13" t="s">
        <v>5</v>
      </c>
      <c r="D376" s="8" t="s">
        <v>10</v>
      </c>
      <c r="E376" s="13" t="s">
        <v>8</v>
      </c>
      <c r="F376" s="10">
        <v>250</v>
      </c>
      <c r="G376" s="14">
        <v>52</v>
      </c>
      <c r="H376" s="10">
        <f t="shared" si="15"/>
        <v>37.5</v>
      </c>
      <c r="I376" s="15">
        <f t="shared" si="16"/>
        <v>11050</v>
      </c>
    </row>
    <row r="377" spans="1:9" x14ac:dyDescent="0.25">
      <c r="A377" s="12">
        <v>374</v>
      </c>
      <c r="B377" s="6">
        <v>7</v>
      </c>
      <c r="C377" s="13" t="s">
        <v>6</v>
      </c>
      <c r="D377" s="8" t="s">
        <v>11</v>
      </c>
      <c r="E377" s="13" t="s">
        <v>8</v>
      </c>
      <c r="F377" s="10">
        <v>250</v>
      </c>
      <c r="G377" s="14">
        <v>2</v>
      </c>
      <c r="H377" s="10">
        <f t="shared" si="15"/>
        <v>25</v>
      </c>
      <c r="I377" s="15">
        <f t="shared" si="16"/>
        <v>450</v>
      </c>
    </row>
    <row r="378" spans="1:9" x14ac:dyDescent="0.25">
      <c r="A378" s="12">
        <v>375</v>
      </c>
      <c r="B378" s="6">
        <v>7</v>
      </c>
      <c r="C378" s="13" t="s">
        <v>7</v>
      </c>
      <c r="D378" s="8" t="s">
        <v>12</v>
      </c>
      <c r="E378" s="13" t="s">
        <v>8</v>
      </c>
      <c r="F378" s="10">
        <v>250</v>
      </c>
      <c r="G378" s="14">
        <v>4</v>
      </c>
      <c r="H378" s="10">
        <f t="shared" si="15"/>
        <v>31.25</v>
      </c>
      <c r="I378" s="15">
        <f t="shared" si="16"/>
        <v>875</v>
      </c>
    </row>
    <row r="379" spans="1:9" x14ac:dyDescent="0.25">
      <c r="A379" s="12">
        <v>376</v>
      </c>
      <c r="B379" s="6">
        <v>7</v>
      </c>
      <c r="C379" s="13" t="s">
        <v>5</v>
      </c>
      <c r="D379" s="8" t="s">
        <v>10</v>
      </c>
      <c r="E379" s="13" t="s">
        <v>8</v>
      </c>
      <c r="F379" s="10">
        <v>250</v>
      </c>
      <c r="G379" s="14">
        <v>7</v>
      </c>
      <c r="H379" s="10">
        <f t="shared" si="15"/>
        <v>31.25</v>
      </c>
      <c r="I379" s="15">
        <f t="shared" si="16"/>
        <v>1531.25</v>
      </c>
    </row>
    <row r="380" spans="1:9" x14ac:dyDescent="0.25">
      <c r="A380" s="12">
        <v>377</v>
      </c>
      <c r="B380" s="6">
        <v>7</v>
      </c>
      <c r="C380" s="13" t="s">
        <v>6</v>
      </c>
      <c r="D380" s="8" t="s">
        <v>11</v>
      </c>
      <c r="E380" s="13" t="s">
        <v>8</v>
      </c>
      <c r="F380" s="10">
        <v>250</v>
      </c>
      <c r="G380" s="14">
        <v>8</v>
      </c>
      <c r="H380" s="10">
        <f t="shared" si="15"/>
        <v>37.5</v>
      </c>
      <c r="I380" s="15">
        <f t="shared" si="16"/>
        <v>1700</v>
      </c>
    </row>
    <row r="381" spans="1:9" x14ac:dyDescent="0.25">
      <c r="A381" s="12">
        <v>378</v>
      </c>
      <c r="B381" s="6">
        <v>7</v>
      </c>
      <c r="C381" s="13" t="s">
        <v>7</v>
      </c>
      <c r="D381" s="8" t="s">
        <v>12</v>
      </c>
      <c r="E381" s="13" t="s">
        <v>8</v>
      </c>
      <c r="F381" s="10">
        <v>250</v>
      </c>
      <c r="G381" s="14">
        <v>4</v>
      </c>
      <c r="H381" s="10">
        <f t="shared" si="15"/>
        <v>31.25</v>
      </c>
      <c r="I381" s="15">
        <f t="shared" si="16"/>
        <v>875</v>
      </c>
    </row>
    <row r="382" spans="1:9" x14ac:dyDescent="0.25">
      <c r="A382" s="12">
        <v>379</v>
      </c>
      <c r="B382" s="6">
        <v>8</v>
      </c>
      <c r="C382" s="13" t="s">
        <v>5</v>
      </c>
      <c r="D382" s="8" t="s">
        <v>12</v>
      </c>
      <c r="E382" s="13" t="s">
        <v>8</v>
      </c>
      <c r="F382" s="10">
        <v>250</v>
      </c>
      <c r="G382" s="14">
        <v>32</v>
      </c>
      <c r="H382" s="10">
        <f t="shared" si="15"/>
        <v>37.5</v>
      </c>
      <c r="I382" s="15">
        <f t="shared" si="16"/>
        <v>6800</v>
      </c>
    </row>
    <row r="383" spans="1:9" x14ac:dyDescent="0.25">
      <c r="A383" s="12">
        <v>380</v>
      </c>
      <c r="B383" s="6">
        <v>8</v>
      </c>
      <c r="C383" s="13" t="s">
        <v>6</v>
      </c>
      <c r="D383" s="8" t="s">
        <v>10</v>
      </c>
      <c r="E383" s="13" t="s">
        <v>8</v>
      </c>
      <c r="F383" s="10">
        <v>250</v>
      </c>
      <c r="G383" s="14">
        <v>22</v>
      </c>
      <c r="H383" s="10">
        <f t="shared" si="15"/>
        <v>37.5</v>
      </c>
      <c r="I383" s="15">
        <f t="shared" si="16"/>
        <v>4675</v>
      </c>
    </row>
    <row r="384" spans="1:9" x14ac:dyDescent="0.25">
      <c r="A384" s="12">
        <v>381</v>
      </c>
      <c r="B384" s="6">
        <v>8</v>
      </c>
      <c r="C384" s="13" t="s">
        <v>7</v>
      </c>
      <c r="D384" s="8" t="s">
        <v>11</v>
      </c>
      <c r="E384" s="13" t="s">
        <v>8</v>
      </c>
      <c r="F384" s="10">
        <v>250</v>
      </c>
      <c r="G384" s="14">
        <v>16</v>
      </c>
      <c r="H384" s="10">
        <f t="shared" si="15"/>
        <v>37.5</v>
      </c>
      <c r="I384" s="15">
        <f t="shared" si="16"/>
        <v>3400</v>
      </c>
    </row>
    <row r="385" spans="1:9" x14ac:dyDescent="0.25">
      <c r="A385" s="12">
        <v>382</v>
      </c>
      <c r="B385" s="6">
        <v>8</v>
      </c>
      <c r="C385" s="13" t="s">
        <v>5</v>
      </c>
      <c r="D385" s="8" t="s">
        <v>10</v>
      </c>
      <c r="E385" s="13" t="s">
        <v>8</v>
      </c>
      <c r="F385" s="10">
        <v>250</v>
      </c>
      <c r="G385" s="14">
        <v>16</v>
      </c>
      <c r="H385" s="10">
        <f t="shared" si="15"/>
        <v>37.5</v>
      </c>
      <c r="I385" s="15">
        <f t="shared" si="16"/>
        <v>3400</v>
      </c>
    </row>
    <row r="386" spans="1:9" x14ac:dyDescent="0.25">
      <c r="A386" s="12">
        <v>383</v>
      </c>
      <c r="B386" s="6">
        <v>8</v>
      </c>
      <c r="C386" s="13" t="s">
        <v>6</v>
      </c>
      <c r="D386" s="8" t="s">
        <v>11</v>
      </c>
      <c r="E386" s="13" t="s">
        <v>8</v>
      </c>
      <c r="F386" s="10">
        <v>250</v>
      </c>
      <c r="G386" s="14">
        <v>19</v>
      </c>
      <c r="H386" s="10">
        <f t="shared" si="15"/>
        <v>37.5</v>
      </c>
      <c r="I386" s="15">
        <f t="shared" si="16"/>
        <v>4037.5</v>
      </c>
    </row>
    <row r="387" spans="1:9" x14ac:dyDescent="0.25">
      <c r="A387" s="12">
        <v>384</v>
      </c>
      <c r="B387" s="6">
        <v>8</v>
      </c>
      <c r="C387" s="13" t="s">
        <v>7</v>
      </c>
      <c r="D387" s="8" t="s">
        <v>12</v>
      </c>
      <c r="E387" s="13" t="s">
        <v>8</v>
      </c>
      <c r="F387" s="10">
        <v>250</v>
      </c>
      <c r="G387" s="14">
        <v>24</v>
      </c>
      <c r="H387" s="10">
        <f t="shared" si="15"/>
        <v>37.5</v>
      </c>
      <c r="I387" s="15">
        <f t="shared" si="16"/>
        <v>5100</v>
      </c>
    </row>
    <row r="388" spans="1:9" x14ac:dyDescent="0.25">
      <c r="A388" s="12">
        <v>385</v>
      </c>
      <c r="B388" s="6">
        <v>8</v>
      </c>
      <c r="C388" s="13" t="s">
        <v>5</v>
      </c>
      <c r="D388" s="8" t="s">
        <v>10</v>
      </c>
      <c r="E388" s="13" t="s">
        <v>8</v>
      </c>
      <c r="F388" s="10">
        <v>250</v>
      </c>
      <c r="G388" s="14">
        <v>21</v>
      </c>
      <c r="H388" s="10">
        <f t="shared" si="15"/>
        <v>37.5</v>
      </c>
      <c r="I388" s="15">
        <f t="shared" si="16"/>
        <v>4462.5</v>
      </c>
    </row>
    <row r="389" spans="1:9" x14ac:dyDescent="0.25">
      <c r="A389" s="12">
        <v>386</v>
      </c>
      <c r="B389" s="6">
        <v>8</v>
      </c>
      <c r="C389" s="13" t="s">
        <v>6</v>
      </c>
      <c r="D389" s="8" t="s">
        <v>11</v>
      </c>
      <c r="E389" s="13" t="s">
        <v>8</v>
      </c>
      <c r="F389" s="10">
        <v>250</v>
      </c>
      <c r="G389" s="14">
        <v>22</v>
      </c>
      <c r="H389" s="10">
        <f t="shared" ref="H389:H452" si="17">IF(G389&lt;3,F389*0.1,IF(G389&lt;8,F389*0.125,F389*0.15))</f>
        <v>37.5</v>
      </c>
      <c r="I389" s="15">
        <f t="shared" ref="I389:I452" si="18">(F389-H389)*G389</f>
        <v>4675</v>
      </c>
    </row>
    <row r="390" spans="1:9" x14ac:dyDescent="0.25">
      <c r="A390" s="12">
        <v>387</v>
      </c>
      <c r="B390" s="6">
        <v>8</v>
      </c>
      <c r="C390" s="13" t="s">
        <v>7</v>
      </c>
      <c r="D390" s="8" t="s">
        <v>12</v>
      </c>
      <c r="E390" s="13" t="s">
        <v>8</v>
      </c>
      <c r="F390" s="10">
        <v>250</v>
      </c>
      <c r="G390" s="14">
        <v>24</v>
      </c>
      <c r="H390" s="10">
        <f t="shared" si="17"/>
        <v>37.5</v>
      </c>
      <c r="I390" s="15">
        <f t="shared" si="18"/>
        <v>5100</v>
      </c>
    </row>
    <row r="391" spans="1:9" x14ac:dyDescent="0.25">
      <c r="A391" s="12">
        <v>388</v>
      </c>
      <c r="B391" s="6">
        <v>8</v>
      </c>
      <c r="C391" s="13" t="s">
        <v>5</v>
      </c>
      <c r="D391" s="8" t="s">
        <v>10</v>
      </c>
      <c r="E391" s="13" t="s">
        <v>8</v>
      </c>
      <c r="F391" s="10">
        <v>250</v>
      </c>
      <c r="G391" s="14">
        <v>25</v>
      </c>
      <c r="H391" s="10">
        <f t="shared" si="17"/>
        <v>37.5</v>
      </c>
      <c r="I391" s="15">
        <f t="shared" si="18"/>
        <v>5312.5</v>
      </c>
    </row>
    <row r="392" spans="1:9" x14ac:dyDescent="0.25">
      <c r="A392" s="12">
        <v>389</v>
      </c>
      <c r="B392" s="6">
        <v>8</v>
      </c>
      <c r="C392" s="13" t="s">
        <v>6</v>
      </c>
      <c r="D392" s="8" t="s">
        <v>11</v>
      </c>
      <c r="E392" s="13" t="s">
        <v>8</v>
      </c>
      <c r="F392" s="10">
        <v>250</v>
      </c>
      <c r="G392" s="14">
        <v>21</v>
      </c>
      <c r="H392" s="10">
        <f t="shared" si="17"/>
        <v>37.5</v>
      </c>
      <c r="I392" s="15">
        <f t="shared" si="18"/>
        <v>4462.5</v>
      </c>
    </row>
    <row r="393" spans="1:9" x14ac:dyDescent="0.25">
      <c r="A393" s="12">
        <v>390</v>
      </c>
      <c r="B393" s="6">
        <v>8</v>
      </c>
      <c r="C393" s="13" t="s">
        <v>7</v>
      </c>
      <c r="D393" s="8" t="s">
        <v>12</v>
      </c>
      <c r="E393" s="13" t="s">
        <v>8</v>
      </c>
      <c r="F393" s="10">
        <v>250</v>
      </c>
      <c r="G393" s="14">
        <v>51</v>
      </c>
      <c r="H393" s="10">
        <f t="shared" si="17"/>
        <v>37.5</v>
      </c>
      <c r="I393" s="15">
        <f t="shared" si="18"/>
        <v>10837.5</v>
      </c>
    </row>
    <row r="394" spans="1:9" x14ac:dyDescent="0.25">
      <c r="A394" s="12">
        <v>391</v>
      </c>
      <c r="B394" s="6">
        <v>8</v>
      </c>
      <c r="C394" s="13" t="s">
        <v>5</v>
      </c>
      <c r="D394" s="8" t="s">
        <v>10</v>
      </c>
      <c r="E394" s="13" t="s">
        <v>8</v>
      </c>
      <c r="F394" s="10">
        <v>250</v>
      </c>
      <c r="G394" s="14">
        <v>11</v>
      </c>
      <c r="H394" s="10">
        <f t="shared" si="17"/>
        <v>37.5</v>
      </c>
      <c r="I394" s="15">
        <f t="shared" si="18"/>
        <v>2337.5</v>
      </c>
    </row>
    <row r="395" spans="1:9" x14ac:dyDescent="0.25">
      <c r="A395" s="12">
        <v>392</v>
      </c>
      <c r="B395" s="6">
        <v>8</v>
      </c>
      <c r="C395" s="13" t="s">
        <v>6</v>
      </c>
      <c r="D395" s="8" t="s">
        <v>11</v>
      </c>
      <c r="E395" s="13" t="s">
        <v>8</v>
      </c>
      <c r="F395" s="10">
        <v>250</v>
      </c>
      <c r="G395" s="14">
        <v>16</v>
      </c>
      <c r="H395" s="10">
        <f t="shared" si="17"/>
        <v>37.5</v>
      </c>
      <c r="I395" s="15">
        <f t="shared" si="18"/>
        <v>3400</v>
      </c>
    </row>
    <row r="396" spans="1:9" x14ac:dyDescent="0.25">
      <c r="A396" s="12">
        <v>393</v>
      </c>
      <c r="B396" s="6">
        <v>8</v>
      </c>
      <c r="C396" s="13" t="s">
        <v>7</v>
      </c>
      <c r="D396" s="8" t="s">
        <v>12</v>
      </c>
      <c r="E396" s="13" t="s">
        <v>8</v>
      </c>
      <c r="F396" s="10">
        <v>250</v>
      </c>
      <c r="G396" s="14">
        <v>16</v>
      </c>
      <c r="H396" s="10">
        <f t="shared" si="17"/>
        <v>37.5</v>
      </c>
      <c r="I396" s="15">
        <f t="shared" si="18"/>
        <v>3400</v>
      </c>
    </row>
    <row r="397" spans="1:9" x14ac:dyDescent="0.25">
      <c r="A397" s="12">
        <v>394</v>
      </c>
      <c r="B397" s="6">
        <v>8</v>
      </c>
      <c r="C397" s="13" t="s">
        <v>5</v>
      </c>
      <c r="D397" s="8" t="s">
        <v>12</v>
      </c>
      <c r="E397" s="13" t="s">
        <v>8</v>
      </c>
      <c r="F397" s="10">
        <v>250</v>
      </c>
      <c r="G397" s="14">
        <v>7</v>
      </c>
      <c r="H397" s="10">
        <f t="shared" si="17"/>
        <v>31.25</v>
      </c>
      <c r="I397" s="15">
        <f t="shared" si="18"/>
        <v>1531.25</v>
      </c>
    </row>
    <row r="398" spans="1:9" x14ac:dyDescent="0.25">
      <c r="A398" s="12">
        <v>395</v>
      </c>
      <c r="B398" s="6">
        <v>8</v>
      </c>
      <c r="C398" s="13" t="s">
        <v>6</v>
      </c>
      <c r="D398" s="8" t="s">
        <v>11</v>
      </c>
      <c r="E398" s="13" t="s">
        <v>8</v>
      </c>
      <c r="F398" s="10">
        <v>250</v>
      </c>
      <c r="G398" s="14">
        <v>2</v>
      </c>
      <c r="H398" s="10">
        <f t="shared" si="17"/>
        <v>25</v>
      </c>
      <c r="I398" s="15">
        <f t="shared" si="18"/>
        <v>450</v>
      </c>
    </row>
    <row r="399" spans="1:9" x14ac:dyDescent="0.25">
      <c r="A399" s="12">
        <v>396</v>
      </c>
      <c r="B399" s="6">
        <v>8</v>
      </c>
      <c r="C399" s="13" t="s">
        <v>7</v>
      </c>
      <c r="D399" s="8" t="s">
        <v>12</v>
      </c>
      <c r="E399" s="13" t="s">
        <v>8</v>
      </c>
      <c r="F399" s="10">
        <v>250</v>
      </c>
      <c r="G399" s="14">
        <v>24</v>
      </c>
      <c r="H399" s="10">
        <f t="shared" si="17"/>
        <v>37.5</v>
      </c>
      <c r="I399" s="15">
        <f t="shared" si="18"/>
        <v>5100</v>
      </c>
    </row>
    <row r="400" spans="1:9" x14ac:dyDescent="0.25">
      <c r="A400" s="12">
        <v>397</v>
      </c>
      <c r="B400" s="6">
        <v>8</v>
      </c>
      <c r="C400" s="13" t="s">
        <v>5</v>
      </c>
      <c r="D400" s="8" t="s">
        <v>10</v>
      </c>
      <c r="E400" s="13" t="s">
        <v>8</v>
      </c>
      <c r="F400" s="10">
        <v>250</v>
      </c>
      <c r="G400" s="14">
        <v>21</v>
      </c>
      <c r="H400" s="10">
        <f t="shared" si="17"/>
        <v>37.5</v>
      </c>
      <c r="I400" s="15">
        <f t="shared" si="18"/>
        <v>4462.5</v>
      </c>
    </row>
    <row r="401" spans="1:9" x14ac:dyDescent="0.25">
      <c r="A401" s="12">
        <v>398</v>
      </c>
      <c r="B401" s="6">
        <v>8</v>
      </c>
      <c r="C401" s="13" t="s">
        <v>6</v>
      </c>
      <c r="D401" s="8" t="s">
        <v>11</v>
      </c>
      <c r="E401" s="13" t="s">
        <v>8</v>
      </c>
      <c r="F401" s="10">
        <v>250</v>
      </c>
      <c r="G401" s="14">
        <v>23</v>
      </c>
      <c r="H401" s="10">
        <f t="shared" si="17"/>
        <v>37.5</v>
      </c>
      <c r="I401" s="15">
        <f t="shared" si="18"/>
        <v>4887.5</v>
      </c>
    </row>
    <row r="402" spans="1:9" x14ac:dyDescent="0.25">
      <c r="A402" s="12">
        <v>399</v>
      </c>
      <c r="B402" s="6">
        <v>8</v>
      </c>
      <c r="C402" s="13" t="s">
        <v>7</v>
      </c>
      <c r="D402" s="8" t="s">
        <v>10</v>
      </c>
      <c r="E402" s="13" t="s">
        <v>8</v>
      </c>
      <c r="F402" s="10">
        <v>250</v>
      </c>
      <c r="G402" s="14">
        <v>24</v>
      </c>
      <c r="H402" s="10">
        <f t="shared" si="17"/>
        <v>37.5</v>
      </c>
      <c r="I402" s="15">
        <f t="shared" si="18"/>
        <v>5100</v>
      </c>
    </row>
    <row r="403" spans="1:9" x14ac:dyDescent="0.25">
      <c r="A403" s="12">
        <v>400</v>
      </c>
      <c r="B403" s="6">
        <v>8</v>
      </c>
      <c r="C403" s="13" t="s">
        <v>5</v>
      </c>
      <c r="D403" s="8" t="s">
        <v>11</v>
      </c>
      <c r="E403" s="13" t="s">
        <v>8</v>
      </c>
      <c r="F403" s="10">
        <v>250</v>
      </c>
      <c r="G403" s="14">
        <v>12</v>
      </c>
      <c r="H403" s="10">
        <f t="shared" si="17"/>
        <v>37.5</v>
      </c>
      <c r="I403" s="15">
        <f t="shared" si="18"/>
        <v>2550</v>
      </c>
    </row>
    <row r="404" spans="1:9" x14ac:dyDescent="0.25">
      <c r="A404" s="12">
        <v>401</v>
      </c>
      <c r="B404" s="6">
        <v>8</v>
      </c>
      <c r="C404" s="13" t="s">
        <v>6</v>
      </c>
      <c r="D404" s="8" t="s">
        <v>12</v>
      </c>
      <c r="E404" s="13" t="s">
        <v>8</v>
      </c>
      <c r="F404" s="10">
        <v>250</v>
      </c>
      <c r="G404" s="14">
        <v>24</v>
      </c>
      <c r="H404" s="10">
        <f t="shared" si="17"/>
        <v>37.5</v>
      </c>
      <c r="I404" s="15">
        <f t="shared" si="18"/>
        <v>5100</v>
      </c>
    </row>
    <row r="405" spans="1:9" x14ac:dyDescent="0.25">
      <c r="A405" s="12">
        <v>402</v>
      </c>
      <c r="B405" s="6">
        <v>8</v>
      </c>
      <c r="C405" s="13" t="s">
        <v>7</v>
      </c>
      <c r="D405" s="8" t="s">
        <v>12</v>
      </c>
      <c r="E405" s="13" t="s">
        <v>8</v>
      </c>
      <c r="F405" s="10">
        <v>250</v>
      </c>
      <c r="G405" s="14">
        <v>5</v>
      </c>
      <c r="H405" s="10">
        <f t="shared" si="17"/>
        <v>31.25</v>
      </c>
      <c r="I405" s="15">
        <f t="shared" si="18"/>
        <v>1093.75</v>
      </c>
    </row>
    <row r="406" spans="1:9" x14ac:dyDescent="0.25">
      <c r="A406" s="12">
        <v>403</v>
      </c>
      <c r="B406" s="6">
        <v>8</v>
      </c>
      <c r="C406" s="13" t="s">
        <v>5</v>
      </c>
      <c r="D406" s="8" t="s">
        <v>10</v>
      </c>
      <c r="E406" s="13" t="s">
        <v>8</v>
      </c>
      <c r="F406" s="10">
        <v>250</v>
      </c>
      <c r="G406" s="14">
        <v>3</v>
      </c>
      <c r="H406" s="10">
        <f t="shared" si="17"/>
        <v>31.25</v>
      </c>
      <c r="I406" s="15">
        <f t="shared" si="18"/>
        <v>656.25</v>
      </c>
    </row>
    <row r="407" spans="1:9" x14ac:dyDescent="0.25">
      <c r="A407" s="12">
        <v>404</v>
      </c>
      <c r="B407" s="6">
        <v>8</v>
      </c>
      <c r="C407" s="13" t="s">
        <v>6</v>
      </c>
      <c r="D407" s="8" t="s">
        <v>11</v>
      </c>
      <c r="E407" s="13" t="s">
        <v>8</v>
      </c>
      <c r="F407" s="10">
        <v>250</v>
      </c>
      <c r="G407" s="14">
        <v>6</v>
      </c>
      <c r="H407" s="10">
        <f t="shared" si="17"/>
        <v>31.25</v>
      </c>
      <c r="I407" s="15">
        <f t="shared" si="18"/>
        <v>1312.5</v>
      </c>
    </row>
    <row r="408" spans="1:9" x14ac:dyDescent="0.25">
      <c r="A408" s="12">
        <v>405</v>
      </c>
      <c r="B408" s="6">
        <v>8</v>
      </c>
      <c r="C408" s="13" t="s">
        <v>7</v>
      </c>
      <c r="D408" s="8" t="s">
        <v>12</v>
      </c>
      <c r="E408" s="13" t="s">
        <v>8</v>
      </c>
      <c r="F408" s="10">
        <v>250</v>
      </c>
      <c r="G408" s="14">
        <v>7</v>
      </c>
      <c r="H408" s="10">
        <f t="shared" si="17"/>
        <v>31.25</v>
      </c>
      <c r="I408" s="15">
        <f t="shared" si="18"/>
        <v>1531.25</v>
      </c>
    </row>
    <row r="409" spans="1:9" x14ac:dyDescent="0.25">
      <c r="A409" s="12">
        <v>406</v>
      </c>
      <c r="B409" s="6">
        <v>8</v>
      </c>
      <c r="C409" s="13" t="s">
        <v>5</v>
      </c>
      <c r="D409" s="8" t="s">
        <v>10</v>
      </c>
      <c r="E409" s="13" t="s">
        <v>8</v>
      </c>
      <c r="F409" s="10">
        <v>250</v>
      </c>
      <c r="G409" s="14">
        <v>3</v>
      </c>
      <c r="H409" s="10">
        <f t="shared" si="17"/>
        <v>31.25</v>
      </c>
      <c r="I409" s="15">
        <f t="shared" si="18"/>
        <v>656.25</v>
      </c>
    </row>
    <row r="410" spans="1:9" x14ac:dyDescent="0.25">
      <c r="A410" s="12">
        <v>407</v>
      </c>
      <c r="B410" s="6">
        <v>8</v>
      </c>
      <c r="C410" s="13" t="s">
        <v>6</v>
      </c>
      <c r="D410" s="8" t="s">
        <v>11</v>
      </c>
      <c r="E410" s="13" t="s">
        <v>8</v>
      </c>
      <c r="F410" s="10">
        <v>250</v>
      </c>
      <c r="G410" s="14">
        <v>6</v>
      </c>
      <c r="H410" s="10">
        <f t="shared" si="17"/>
        <v>31.25</v>
      </c>
      <c r="I410" s="15">
        <f t="shared" si="18"/>
        <v>1312.5</v>
      </c>
    </row>
    <row r="411" spans="1:9" x14ac:dyDescent="0.25">
      <c r="A411" s="12">
        <v>408</v>
      </c>
      <c r="B411" s="6">
        <v>8</v>
      </c>
      <c r="C411" s="13" t="s">
        <v>7</v>
      </c>
      <c r="D411" s="8" t="s">
        <v>12</v>
      </c>
      <c r="E411" s="13" t="s">
        <v>8</v>
      </c>
      <c r="F411" s="10">
        <v>250</v>
      </c>
      <c r="G411" s="14">
        <v>7</v>
      </c>
      <c r="H411" s="10">
        <f t="shared" si="17"/>
        <v>31.25</v>
      </c>
      <c r="I411" s="15">
        <f t="shared" si="18"/>
        <v>1531.25</v>
      </c>
    </row>
    <row r="412" spans="1:9" x14ac:dyDescent="0.25">
      <c r="A412" s="12">
        <v>409</v>
      </c>
      <c r="B412" s="6">
        <v>8</v>
      </c>
      <c r="C412" s="13" t="s">
        <v>5</v>
      </c>
      <c r="D412" s="8" t="s">
        <v>10</v>
      </c>
      <c r="E412" s="13" t="s">
        <v>8</v>
      </c>
      <c r="F412" s="10">
        <v>250</v>
      </c>
      <c r="G412" s="14">
        <v>6</v>
      </c>
      <c r="H412" s="10">
        <f t="shared" si="17"/>
        <v>31.25</v>
      </c>
      <c r="I412" s="15">
        <f t="shared" si="18"/>
        <v>1312.5</v>
      </c>
    </row>
    <row r="413" spans="1:9" x14ac:dyDescent="0.25">
      <c r="A413" s="12">
        <v>410</v>
      </c>
      <c r="B413" s="6">
        <v>8</v>
      </c>
      <c r="C413" s="13" t="s">
        <v>6</v>
      </c>
      <c r="D413" s="8" t="s">
        <v>11</v>
      </c>
      <c r="E413" s="13" t="s">
        <v>8</v>
      </c>
      <c r="F413" s="10">
        <v>250</v>
      </c>
      <c r="G413" s="14">
        <v>3</v>
      </c>
      <c r="H413" s="10">
        <f t="shared" si="17"/>
        <v>31.25</v>
      </c>
      <c r="I413" s="15">
        <f t="shared" si="18"/>
        <v>656.25</v>
      </c>
    </row>
    <row r="414" spans="1:9" x14ac:dyDescent="0.25">
      <c r="A414" s="12">
        <v>411</v>
      </c>
      <c r="B414" s="6">
        <v>8</v>
      </c>
      <c r="C414" s="13" t="s">
        <v>7</v>
      </c>
      <c r="D414" s="8" t="s">
        <v>12</v>
      </c>
      <c r="E414" s="13" t="s">
        <v>8</v>
      </c>
      <c r="F414" s="10">
        <v>250</v>
      </c>
      <c r="G414" s="14">
        <v>23</v>
      </c>
      <c r="H414" s="10">
        <f t="shared" si="17"/>
        <v>37.5</v>
      </c>
      <c r="I414" s="15">
        <f t="shared" si="18"/>
        <v>4887.5</v>
      </c>
    </row>
    <row r="415" spans="1:9" x14ac:dyDescent="0.25">
      <c r="A415" s="12">
        <v>412</v>
      </c>
      <c r="B415" s="6">
        <v>8</v>
      </c>
      <c r="C415" s="13" t="s">
        <v>5</v>
      </c>
      <c r="D415" s="8" t="s">
        <v>10</v>
      </c>
      <c r="E415" s="13" t="s">
        <v>8</v>
      </c>
      <c r="F415" s="10">
        <v>250</v>
      </c>
      <c r="G415" s="14">
        <v>32</v>
      </c>
      <c r="H415" s="10">
        <f t="shared" si="17"/>
        <v>37.5</v>
      </c>
      <c r="I415" s="15">
        <f t="shared" si="18"/>
        <v>6800</v>
      </c>
    </row>
    <row r="416" spans="1:9" x14ac:dyDescent="0.25">
      <c r="A416" s="12">
        <v>413</v>
      </c>
      <c r="B416" s="6">
        <v>8</v>
      </c>
      <c r="C416" s="13" t="s">
        <v>6</v>
      </c>
      <c r="D416" s="8" t="s">
        <v>11</v>
      </c>
      <c r="E416" s="13" t="s">
        <v>8</v>
      </c>
      <c r="F416" s="10">
        <v>250</v>
      </c>
      <c r="G416" s="14">
        <v>33</v>
      </c>
      <c r="H416" s="10">
        <f t="shared" si="17"/>
        <v>37.5</v>
      </c>
      <c r="I416" s="15">
        <f t="shared" si="18"/>
        <v>7012.5</v>
      </c>
    </row>
    <row r="417" spans="1:9" x14ac:dyDescent="0.25">
      <c r="A417" s="12">
        <v>414</v>
      </c>
      <c r="B417" s="6">
        <v>8</v>
      </c>
      <c r="C417" s="13" t="s">
        <v>7</v>
      </c>
      <c r="D417" s="8" t="s">
        <v>12</v>
      </c>
      <c r="E417" s="13" t="s">
        <v>8</v>
      </c>
      <c r="F417" s="10">
        <v>250</v>
      </c>
      <c r="G417" s="14">
        <v>3</v>
      </c>
      <c r="H417" s="10">
        <f t="shared" si="17"/>
        <v>31.25</v>
      </c>
      <c r="I417" s="15">
        <f t="shared" si="18"/>
        <v>656.25</v>
      </c>
    </row>
    <row r="418" spans="1:9" x14ac:dyDescent="0.25">
      <c r="A418" s="12">
        <v>415</v>
      </c>
      <c r="B418" s="6">
        <v>8</v>
      </c>
      <c r="C418" s="13" t="s">
        <v>5</v>
      </c>
      <c r="D418" s="8" t="s">
        <v>10</v>
      </c>
      <c r="E418" s="13" t="s">
        <v>8</v>
      </c>
      <c r="F418" s="10">
        <v>250</v>
      </c>
      <c r="G418" s="14">
        <v>63</v>
      </c>
      <c r="H418" s="10">
        <f t="shared" si="17"/>
        <v>37.5</v>
      </c>
      <c r="I418" s="15">
        <f t="shared" si="18"/>
        <v>13387.5</v>
      </c>
    </row>
    <row r="419" spans="1:9" x14ac:dyDescent="0.25">
      <c r="A419" s="12">
        <v>416</v>
      </c>
      <c r="B419" s="6">
        <v>8</v>
      </c>
      <c r="C419" s="13" t="s">
        <v>6</v>
      </c>
      <c r="D419" s="8" t="s">
        <v>11</v>
      </c>
      <c r="E419" s="13" t="s">
        <v>8</v>
      </c>
      <c r="F419" s="10">
        <v>250</v>
      </c>
      <c r="G419" s="14">
        <v>3</v>
      </c>
      <c r="H419" s="10">
        <f t="shared" si="17"/>
        <v>31.25</v>
      </c>
      <c r="I419" s="15">
        <f t="shared" si="18"/>
        <v>656.25</v>
      </c>
    </row>
    <row r="420" spans="1:9" x14ac:dyDescent="0.25">
      <c r="A420" s="12">
        <v>417</v>
      </c>
      <c r="B420" s="6">
        <v>8</v>
      </c>
      <c r="C420" s="13" t="s">
        <v>7</v>
      </c>
      <c r="D420" s="8" t="s">
        <v>10</v>
      </c>
      <c r="E420" s="13" t="s">
        <v>8</v>
      </c>
      <c r="F420" s="10">
        <v>250</v>
      </c>
      <c r="G420" s="14">
        <v>23</v>
      </c>
      <c r="H420" s="10">
        <f t="shared" si="17"/>
        <v>37.5</v>
      </c>
      <c r="I420" s="15">
        <f t="shared" si="18"/>
        <v>4887.5</v>
      </c>
    </row>
    <row r="421" spans="1:9" x14ac:dyDescent="0.25">
      <c r="A421" s="12">
        <v>418</v>
      </c>
      <c r="B421" s="6">
        <v>8</v>
      </c>
      <c r="C421" s="13" t="s">
        <v>5</v>
      </c>
      <c r="D421" s="8" t="s">
        <v>11</v>
      </c>
      <c r="E421" s="13" t="s">
        <v>8</v>
      </c>
      <c r="F421" s="10">
        <v>250</v>
      </c>
      <c r="G421" s="14">
        <v>65</v>
      </c>
      <c r="H421" s="10">
        <f t="shared" si="17"/>
        <v>37.5</v>
      </c>
      <c r="I421" s="15">
        <f t="shared" si="18"/>
        <v>13812.5</v>
      </c>
    </row>
    <row r="422" spans="1:9" x14ac:dyDescent="0.25">
      <c r="A422" s="12">
        <v>419</v>
      </c>
      <c r="B422" s="6">
        <v>8</v>
      </c>
      <c r="C422" s="13" t="s">
        <v>6</v>
      </c>
      <c r="D422" s="8" t="s">
        <v>12</v>
      </c>
      <c r="E422" s="13" t="s">
        <v>8</v>
      </c>
      <c r="F422" s="10">
        <v>250</v>
      </c>
      <c r="G422" s="14">
        <v>3</v>
      </c>
      <c r="H422" s="10">
        <f t="shared" si="17"/>
        <v>31.25</v>
      </c>
      <c r="I422" s="15">
        <f t="shared" si="18"/>
        <v>656.25</v>
      </c>
    </row>
    <row r="423" spans="1:9" x14ac:dyDescent="0.25">
      <c r="A423" s="12">
        <v>420</v>
      </c>
      <c r="B423" s="6">
        <v>8</v>
      </c>
      <c r="C423" s="13" t="s">
        <v>7</v>
      </c>
      <c r="D423" s="8" t="s">
        <v>10</v>
      </c>
      <c r="E423" s="13" t="s">
        <v>8</v>
      </c>
      <c r="F423" s="10">
        <v>250</v>
      </c>
      <c r="G423" s="14">
        <v>2</v>
      </c>
      <c r="H423" s="10">
        <f t="shared" si="17"/>
        <v>25</v>
      </c>
      <c r="I423" s="15">
        <f t="shared" si="18"/>
        <v>450</v>
      </c>
    </row>
    <row r="424" spans="1:9" x14ac:dyDescent="0.25">
      <c r="A424" s="12">
        <v>421</v>
      </c>
      <c r="B424" s="6">
        <v>8</v>
      </c>
      <c r="C424" s="13" t="s">
        <v>5</v>
      </c>
      <c r="D424" s="8" t="s">
        <v>11</v>
      </c>
      <c r="E424" s="13" t="s">
        <v>8</v>
      </c>
      <c r="F424" s="10">
        <v>250</v>
      </c>
      <c r="G424" s="14">
        <v>3</v>
      </c>
      <c r="H424" s="10">
        <f t="shared" si="17"/>
        <v>31.25</v>
      </c>
      <c r="I424" s="15">
        <f t="shared" si="18"/>
        <v>656.25</v>
      </c>
    </row>
    <row r="425" spans="1:9" x14ac:dyDescent="0.25">
      <c r="A425" s="12">
        <v>422</v>
      </c>
      <c r="B425" s="6">
        <v>9</v>
      </c>
      <c r="C425" s="13" t="s">
        <v>6</v>
      </c>
      <c r="D425" s="8" t="s">
        <v>11</v>
      </c>
      <c r="E425" s="13" t="s">
        <v>8</v>
      </c>
      <c r="F425" s="10">
        <v>250</v>
      </c>
      <c r="G425" s="14">
        <v>35</v>
      </c>
      <c r="H425" s="10">
        <f t="shared" si="17"/>
        <v>37.5</v>
      </c>
      <c r="I425" s="15">
        <f t="shared" si="18"/>
        <v>7437.5</v>
      </c>
    </row>
    <row r="426" spans="1:9" x14ac:dyDescent="0.25">
      <c r="A426" s="12">
        <v>423</v>
      </c>
      <c r="B426" s="6">
        <v>9</v>
      </c>
      <c r="C426" s="13" t="s">
        <v>7</v>
      </c>
      <c r="D426" s="8" t="s">
        <v>12</v>
      </c>
      <c r="E426" s="13" t="s">
        <v>8</v>
      </c>
      <c r="F426" s="10">
        <v>250</v>
      </c>
      <c r="G426" s="14">
        <v>19</v>
      </c>
      <c r="H426" s="10">
        <f t="shared" si="17"/>
        <v>37.5</v>
      </c>
      <c r="I426" s="15">
        <f t="shared" si="18"/>
        <v>4037.5</v>
      </c>
    </row>
    <row r="427" spans="1:9" x14ac:dyDescent="0.25">
      <c r="A427" s="12">
        <v>424</v>
      </c>
      <c r="B427" s="6">
        <v>9</v>
      </c>
      <c r="C427" s="13" t="s">
        <v>5</v>
      </c>
      <c r="D427" s="8" t="s">
        <v>10</v>
      </c>
      <c r="E427" s="13" t="s">
        <v>8</v>
      </c>
      <c r="F427" s="10">
        <v>250</v>
      </c>
      <c r="G427" s="14">
        <v>25</v>
      </c>
      <c r="H427" s="10">
        <f t="shared" si="17"/>
        <v>37.5</v>
      </c>
      <c r="I427" s="15">
        <f t="shared" si="18"/>
        <v>5312.5</v>
      </c>
    </row>
    <row r="428" spans="1:9" x14ac:dyDescent="0.25">
      <c r="A428" s="12">
        <v>425</v>
      </c>
      <c r="B428" s="6">
        <v>9</v>
      </c>
      <c r="C428" s="13" t="s">
        <v>6</v>
      </c>
      <c r="D428" s="8" t="s">
        <v>11</v>
      </c>
      <c r="E428" s="13" t="s">
        <v>8</v>
      </c>
      <c r="F428" s="10">
        <v>250</v>
      </c>
      <c r="G428" s="14">
        <v>23</v>
      </c>
      <c r="H428" s="10">
        <f t="shared" si="17"/>
        <v>37.5</v>
      </c>
      <c r="I428" s="15">
        <f t="shared" si="18"/>
        <v>4887.5</v>
      </c>
    </row>
    <row r="429" spans="1:9" x14ac:dyDescent="0.25">
      <c r="A429" s="12">
        <v>426</v>
      </c>
      <c r="B429" s="6">
        <v>9</v>
      </c>
      <c r="C429" s="13" t="s">
        <v>7</v>
      </c>
      <c r="D429" s="8" t="s">
        <v>12</v>
      </c>
      <c r="E429" s="13" t="s">
        <v>8</v>
      </c>
      <c r="F429" s="10">
        <v>250</v>
      </c>
      <c r="G429" s="14">
        <v>8</v>
      </c>
      <c r="H429" s="10">
        <f t="shared" si="17"/>
        <v>37.5</v>
      </c>
      <c r="I429" s="15">
        <f t="shared" si="18"/>
        <v>1700</v>
      </c>
    </row>
    <row r="430" spans="1:9" x14ac:dyDescent="0.25">
      <c r="A430" s="12">
        <v>427</v>
      </c>
      <c r="B430" s="6">
        <v>9</v>
      </c>
      <c r="C430" s="13" t="s">
        <v>5</v>
      </c>
      <c r="D430" s="8" t="s">
        <v>12</v>
      </c>
      <c r="E430" s="13" t="s">
        <v>8</v>
      </c>
      <c r="F430" s="10">
        <v>250</v>
      </c>
      <c r="G430" s="14">
        <v>52</v>
      </c>
      <c r="H430" s="10">
        <f t="shared" si="17"/>
        <v>37.5</v>
      </c>
      <c r="I430" s="15">
        <f t="shared" si="18"/>
        <v>11050</v>
      </c>
    </row>
    <row r="431" spans="1:9" x14ac:dyDescent="0.25">
      <c r="A431" s="12">
        <v>428</v>
      </c>
      <c r="B431" s="6">
        <v>9</v>
      </c>
      <c r="C431" s="13" t="s">
        <v>6</v>
      </c>
      <c r="D431" s="8" t="s">
        <v>10</v>
      </c>
      <c r="E431" s="13" t="s">
        <v>8</v>
      </c>
      <c r="F431" s="10">
        <v>250</v>
      </c>
      <c r="G431" s="14">
        <v>2</v>
      </c>
      <c r="H431" s="10">
        <f t="shared" si="17"/>
        <v>25</v>
      </c>
      <c r="I431" s="15">
        <f t="shared" si="18"/>
        <v>450</v>
      </c>
    </row>
    <row r="432" spans="1:9" x14ac:dyDescent="0.25">
      <c r="A432" s="12">
        <v>429</v>
      </c>
      <c r="B432" s="6">
        <v>9</v>
      </c>
      <c r="C432" s="13" t="s">
        <v>7</v>
      </c>
      <c r="D432" s="8" t="s">
        <v>11</v>
      </c>
      <c r="E432" s="13" t="s">
        <v>8</v>
      </c>
      <c r="F432" s="10">
        <v>250</v>
      </c>
      <c r="G432" s="14">
        <v>4</v>
      </c>
      <c r="H432" s="10">
        <f t="shared" si="17"/>
        <v>31.25</v>
      </c>
      <c r="I432" s="15">
        <f t="shared" si="18"/>
        <v>875</v>
      </c>
    </row>
    <row r="433" spans="1:9" x14ac:dyDescent="0.25">
      <c r="A433" s="12">
        <v>430</v>
      </c>
      <c r="B433" s="6">
        <v>9</v>
      </c>
      <c r="C433" s="13" t="s">
        <v>5</v>
      </c>
      <c r="D433" s="8" t="s">
        <v>12</v>
      </c>
      <c r="E433" s="13" t="s">
        <v>8</v>
      </c>
      <c r="F433" s="10">
        <v>250</v>
      </c>
      <c r="G433" s="14">
        <v>7</v>
      </c>
      <c r="H433" s="10">
        <f t="shared" si="17"/>
        <v>31.25</v>
      </c>
      <c r="I433" s="15">
        <f t="shared" si="18"/>
        <v>1531.25</v>
      </c>
    </row>
    <row r="434" spans="1:9" x14ac:dyDescent="0.25">
      <c r="A434" s="12">
        <v>431</v>
      </c>
      <c r="B434" s="6">
        <v>9</v>
      </c>
      <c r="C434" s="13" t="s">
        <v>6</v>
      </c>
      <c r="D434" s="8" t="s">
        <v>11</v>
      </c>
      <c r="E434" s="13" t="s">
        <v>8</v>
      </c>
      <c r="F434" s="10">
        <v>250</v>
      </c>
      <c r="G434" s="14">
        <v>8</v>
      </c>
      <c r="H434" s="10">
        <f t="shared" si="17"/>
        <v>37.5</v>
      </c>
      <c r="I434" s="15">
        <f t="shared" si="18"/>
        <v>1700</v>
      </c>
    </row>
    <row r="435" spans="1:9" x14ac:dyDescent="0.25">
      <c r="A435" s="12">
        <v>432</v>
      </c>
      <c r="B435" s="6">
        <v>9</v>
      </c>
      <c r="C435" s="13" t="s">
        <v>7</v>
      </c>
      <c r="D435" s="8" t="s">
        <v>12</v>
      </c>
      <c r="E435" s="13" t="s">
        <v>8</v>
      </c>
      <c r="F435" s="10">
        <v>250</v>
      </c>
      <c r="G435" s="14">
        <v>4</v>
      </c>
      <c r="H435" s="10">
        <f t="shared" si="17"/>
        <v>31.25</v>
      </c>
      <c r="I435" s="15">
        <f t="shared" si="18"/>
        <v>875</v>
      </c>
    </row>
    <row r="436" spans="1:9" x14ac:dyDescent="0.25">
      <c r="A436" s="12">
        <v>433</v>
      </c>
      <c r="B436" s="6">
        <v>9</v>
      </c>
      <c r="C436" s="13" t="s">
        <v>5</v>
      </c>
      <c r="D436" s="8" t="s">
        <v>10</v>
      </c>
      <c r="E436" s="13" t="s">
        <v>8</v>
      </c>
      <c r="F436" s="10">
        <v>250</v>
      </c>
      <c r="G436" s="14">
        <v>32</v>
      </c>
      <c r="H436" s="10">
        <f t="shared" si="17"/>
        <v>37.5</v>
      </c>
      <c r="I436" s="15">
        <f t="shared" si="18"/>
        <v>6800</v>
      </c>
    </row>
    <row r="437" spans="1:9" x14ac:dyDescent="0.25">
      <c r="A437" s="12">
        <v>434</v>
      </c>
      <c r="B437" s="6">
        <v>9</v>
      </c>
      <c r="C437" s="13" t="s">
        <v>6</v>
      </c>
      <c r="D437" s="8" t="s">
        <v>11</v>
      </c>
      <c r="E437" s="13" t="s">
        <v>8</v>
      </c>
      <c r="F437" s="10">
        <v>250</v>
      </c>
      <c r="G437" s="14">
        <v>22</v>
      </c>
      <c r="H437" s="10">
        <f t="shared" si="17"/>
        <v>37.5</v>
      </c>
      <c r="I437" s="15">
        <f t="shared" si="18"/>
        <v>4675</v>
      </c>
    </row>
    <row r="438" spans="1:9" x14ac:dyDescent="0.25">
      <c r="A438" s="12">
        <v>435</v>
      </c>
      <c r="B438" s="6">
        <v>9</v>
      </c>
      <c r="C438" s="13" t="s">
        <v>7</v>
      </c>
      <c r="D438" s="8" t="s">
        <v>12</v>
      </c>
      <c r="E438" s="13" t="s">
        <v>8</v>
      </c>
      <c r="F438" s="10">
        <v>250</v>
      </c>
      <c r="G438" s="14">
        <v>16</v>
      </c>
      <c r="H438" s="10">
        <f t="shared" si="17"/>
        <v>37.5</v>
      </c>
      <c r="I438" s="15">
        <f t="shared" si="18"/>
        <v>3400</v>
      </c>
    </row>
    <row r="439" spans="1:9" x14ac:dyDescent="0.25">
      <c r="A439" s="12">
        <v>436</v>
      </c>
      <c r="B439" s="6">
        <v>9</v>
      </c>
      <c r="C439" s="13" t="s">
        <v>5</v>
      </c>
      <c r="D439" s="8" t="s">
        <v>10</v>
      </c>
      <c r="E439" s="13" t="s">
        <v>8</v>
      </c>
      <c r="F439" s="10">
        <v>250</v>
      </c>
      <c r="G439" s="14">
        <v>16</v>
      </c>
      <c r="H439" s="10">
        <f t="shared" si="17"/>
        <v>37.5</v>
      </c>
      <c r="I439" s="15">
        <f t="shared" si="18"/>
        <v>3400</v>
      </c>
    </row>
    <row r="440" spans="1:9" x14ac:dyDescent="0.25">
      <c r="A440" s="12">
        <v>437</v>
      </c>
      <c r="B440" s="6">
        <v>9</v>
      </c>
      <c r="C440" s="13" t="s">
        <v>6</v>
      </c>
      <c r="D440" s="8" t="s">
        <v>11</v>
      </c>
      <c r="E440" s="13" t="s">
        <v>8</v>
      </c>
      <c r="F440" s="10">
        <v>250</v>
      </c>
      <c r="G440" s="14">
        <v>19</v>
      </c>
      <c r="H440" s="10">
        <f t="shared" si="17"/>
        <v>37.5</v>
      </c>
      <c r="I440" s="15">
        <f t="shared" si="18"/>
        <v>4037.5</v>
      </c>
    </row>
    <row r="441" spans="1:9" x14ac:dyDescent="0.25">
      <c r="A441" s="12">
        <v>438</v>
      </c>
      <c r="B441" s="6">
        <v>9</v>
      </c>
      <c r="C441" s="13" t="s">
        <v>7</v>
      </c>
      <c r="D441" s="8" t="s">
        <v>12</v>
      </c>
      <c r="E441" s="13" t="s">
        <v>8</v>
      </c>
      <c r="F441" s="10">
        <v>250</v>
      </c>
      <c r="G441" s="14">
        <v>24</v>
      </c>
      <c r="H441" s="10">
        <f t="shared" si="17"/>
        <v>37.5</v>
      </c>
      <c r="I441" s="15">
        <f t="shared" si="18"/>
        <v>5100</v>
      </c>
    </row>
    <row r="442" spans="1:9" x14ac:dyDescent="0.25">
      <c r="A442" s="12">
        <v>439</v>
      </c>
      <c r="B442" s="6">
        <v>9</v>
      </c>
      <c r="C442" s="13" t="s">
        <v>5</v>
      </c>
      <c r="D442" s="8" t="s">
        <v>10</v>
      </c>
      <c r="E442" s="13" t="s">
        <v>8</v>
      </c>
      <c r="F442" s="10">
        <v>250</v>
      </c>
      <c r="G442" s="14">
        <v>21</v>
      </c>
      <c r="H442" s="10">
        <f t="shared" si="17"/>
        <v>37.5</v>
      </c>
      <c r="I442" s="15">
        <f t="shared" si="18"/>
        <v>4462.5</v>
      </c>
    </row>
    <row r="443" spans="1:9" x14ac:dyDescent="0.25">
      <c r="A443" s="12">
        <v>440</v>
      </c>
      <c r="B443" s="6">
        <v>9</v>
      </c>
      <c r="C443" s="13" t="s">
        <v>6</v>
      </c>
      <c r="D443" s="8" t="s">
        <v>11</v>
      </c>
      <c r="E443" s="13" t="s">
        <v>8</v>
      </c>
      <c r="F443" s="10">
        <v>250</v>
      </c>
      <c r="G443" s="14">
        <v>22</v>
      </c>
      <c r="H443" s="10">
        <f t="shared" si="17"/>
        <v>37.5</v>
      </c>
      <c r="I443" s="15">
        <f t="shared" si="18"/>
        <v>4675</v>
      </c>
    </row>
    <row r="444" spans="1:9" x14ac:dyDescent="0.25">
      <c r="A444" s="12">
        <v>441</v>
      </c>
      <c r="B444" s="6">
        <v>9</v>
      </c>
      <c r="C444" s="13" t="s">
        <v>7</v>
      </c>
      <c r="D444" s="8" t="s">
        <v>12</v>
      </c>
      <c r="E444" s="13" t="s">
        <v>8</v>
      </c>
      <c r="F444" s="10">
        <v>250</v>
      </c>
      <c r="G444" s="14">
        <v>24</v>
      </c>
      <c r="H444" s="10">
        <f t="shared" si="17"/>
        <v>37.5</v>
      </c>
      <c r="I444" s="15">
        <f t="shared" si="18"/>
        <v>5100</v>
      </c>
    </row>
    <row r="445" spans="1:9" x14ac:dyDescent="0.25">
      <c r="A445" s="12">
        <v>442</v>
      </c>
      <c r="B445" s="6">
        <v>9</v>
      </c>
      <c r="C445" s="13" t="s">
        <v>5</v>
      </c>
      <c r="D445" s="8" t="s">
        <v>10</v>
      </c>
      <c r="E445" s="13" t="s">
        <v>8</v>
      </c>
      <c r="F445" s="10">
        <v>250</v>
      </c>
      <c r="G445" s="14">
        <v>25</v>
      </c>
      <c r="H445" s="10">
        <f t="shared" si="17"/>
        <v>37.5</v>
      </c>
      <c r="I445" s="15">
        <f t="shared" si="18"/>
        <v>5312.5</v>
      </c>
    </row>
    <row r="446" spans="1:9" x14ac:dyDescent="0.25">
      <c r="A446" s="12">
        <v>443</v>
      </c>
      <c r="B446" s="6">
        <v>9</v>
      </c>
      <c r="C446" s="13" t="s">
        <v>6</v>
      </c>
      <c r="D446" s="8" t="s">
        <v>12</v>
      </c>
      <c r="E446" s="13" t="s">
        <v>8</v>
      </c>
      <c r="F446" s="10">
        <v>250</v>
      </c>
      <c r="G446" s="14">
        <v>21</v>
      </c>
      <c r="H446" s="10">
        <f t="shared" si="17"/>
        <v>37.5</v>
      </c>
      <c r="I446" s="15">
        <f t="shared" si="18"/>
        <v>4462.5</v>
      </c>
    </row>
    <row r="447" spans="1:9" x14ac:dyDescent="0.25">
      <c r="A447" s="12">
        <v>444</v>
      </c>
      <c r="B447" s="6">
        <v>9</v>
      </c>
      <c r="C447" s="13" t="s">
        <v>7</v>
      </c>
      <c r="D447" s="8" t="s">
        <v>10</v>
      </c>
      <c r="E447" s="13" t="s">
        <v>8</v>
      </c>
      <c r="F447" s="10">
        <v>250</v>
      </c>
      <c r="G447" s="14">
        <v>51</v>
      </c>
      <c r="H447" s="10">
        <f t="shared" si="17"/>
        <v>37.5</v>
      </c>
      <c r="I447" s="15">
        <f t="shared" si="18"/>
        <v>10837.5</v>
      </c>
    </row>
    <row r="448" spans="1:9" x14ac:dyDescent="0.25">
      <c r="A448" s="12">
        <v>445</v>
      </c>
      <c r="B448" s="6">
        <v>9</v>
      </c>
      <c r="C448" s="13" t="s">
        <v>5</v>
      </c>
      <c r="D448" s="8" t="s">
        <v>11</v>
      </c>
      <c r="E448" s="13" t="s">
        <v>8</v>
      </c>
      <c r="F448" s="10">
        <v>250</v>
      </c>
      <c r="G448" s="14">
        <v>11</v>
      </c>
      <c r="H448" s="10">
        <f t="shared" si="17"/>
        <v>37.5</v>
      </c>
      <c r="I448" s="15">
        <f t="shared" si="18"/>
        <v>2337.5</v>
      </c>
    </row>
    <row r="449" spans="1:9" x14ac:dyDescent="0.25">
      <c r="A449" s="12">
        <v>446</v>
      </c>
      <c r="B449" s="6">
        <v>9</v>
      </c>
      <c r="C449" s="13" t="s">
        <v>6</v>
      </c>
      <c r="D449" s="8" t="s">
        <v>12</v>
      </c>
      <c r="E449" s="13" t="s">
        <v>8</v>
      </c>
      <c r="F449" s="10">
        <v>250</v>
      </c>
      <c r="G449" s="14">
        <v>24</v>
      </c>
      <c r="H449" s="10">
        <f t="shared" si="17"/>
        <v>37.5</v>
      </c>
      <c r="I449" s="15">
        <f t="shared" si="18"/>
        <v>5100</v>
      </c>
    </row>
    <row r="450" spans="1:9" x14ac:dyDescent="0.25">
      <c r="A450" s="12">
        <v>447</v>
      </c>
      <c r="B450" s="6">
        <v>9</v>
      </c>
      <c r="C450" s="13" t="s">
        <v>7</v>
      </c>
      <c r="D450" s="8" t="s">
        <v>10</v>
      </c>
      <c r="E450" s="13" t="s">
        <v>8</v>
      </c>
      <c r="F450" s="10">
        <v>250</v>
      </c>
      <c r="G450" s="14">
        <v>21</v>
      </c>
      <c r="H450" s="10">
        <f t="shared" si="17"/>
        <v>37.5</v>
      </c>
      <c r="I450" s="15">
        <f t="shared" si="18"/>
        <v>4462.5</v>
      </c>
    </row>
    <row r="451" spans="1:9" x14ac:dyDescent="0.25">
      <c r="A451" s="12">
        <v>448</v>
      </c>
      <c r="B451" s="6">
        <v>10</v>
      </c>
      <c r="C451" s="13" t="s">
        <v>5</v>
      </c>
      <c r="D451" s="8" t="s">
        <v>12</v>
      </c>
      <c r="E451" s="13" t="s">
        <v>8</v>
      </c>
      <c r="F451" s="10">
        <v>250</v>
      </c>
      <c r="G451" s="14">
        <v>23</v>
      </c>
      <c r="H451" s="10">
        <f t="shared" si="17"/>
        <v>37.5</v>
      </c>
      <c r="I451" s="15">
        <f t="shared" si="18"/>
        <v>4887.5</v>
      </c>
    </row>
    <row r="452" spans="1:9" x14ac:dyDescent="0.25">
      <c r="A452" s="12">
        <v>449</v>
      </c>
      <c r="B452" s="6">
        <v>10</v>
      </c>
      <c r="C452" s="13" t="s">
        <v>6</v>
      </c>
      <c r="D452" s="8" t="s">
        <v>10</v>
      </c>
      <c r="E452" s="13" t="s">
        <v>8</v>
      </c>
      <c r="F452" s="10">
        <v>250</v>
      </c>
      <c r="G452" s="14">
        <v>24</v>
      </c>
      <c r="H452" s="10">
        <f t="shared" si="17"/>
        <v>37.5</v>
      </c>
      <c r="I452" s="15">
        <f t="shared" si="18"/>
        <v>5100</v>
      </c>
    </row>
    <row r="453" spans="1:9" x14ac:dyDescent="0.25">
      <c r="A453" s="12">
        <v>450</v>
      </c>
      <c r="B453" s="6">
        <v>10</v>
      </c>
      <c r="C453" s="13" t="s">
        <v>7</v>
      </c>
      <c r="D453" s="8" t="s">
        <v>11</v>
      </c>
      <c r="E453" s="13" t="s">
        <v>8</v>
      </c>
      <c r="F453" s="10">
        <v>250</v>
      </c>
      <c r="G453" s="14">
        <v>12</v>
      </c>
      <c r="H453" s="10">
        <f t="shared" ref="H453:H510" si="19">IF(G453&lt;3,F453*0.1,IF(G453&lt;8,F453*0.125,F453*0.15))</f>
        <v>37.5</v>
      </c>
      <c r="I453" s="15">
        <f t="shared" ref="I453:I510" si="20">(F453-H453)*G453</f>
        <v>2550</v>
      </c>
    </row>
    <row r="454" spans="1:9" x14ac:dyDescent="0.25">
      <c r="A454" s="12">
        <v>451</v>
      </c>
      <c r="B454" s="6">
        <v>10</v>
      </c>
      <c r="C454" s="13" t="s">
        <v>5</v>
      </c>
      <c r="D454" s="8" t="s">
        <v>12</v>
      </c>
      <c r="E454" s="13" t="s">
        <v>8</v>
      </c>
      <c r="F454" s="10">
        <v>250</v>
      </c>
      <c r="G454" s="14">
        <v>24</v>
      </c>
      <c r="H454" s="10">
        <f t="shared" si="19"/>
        <v>37.5</v>
      </c>
      <c r="I454" s="15">
        <f t="shared" si="20"/>
        <v>5100</v>
      </c>
    </row>
    <row r="455" spans="1:9" x14ac:dyDescent="0.25">
      <c r="A455" s="12">
        <v>452</v>
      </c>
      <c r="B455" s="6">
        <v>10</v>
      </c>
      <c r="C455" s="13" t="s">
        <v>6</v>
      </c>
      <c r="D455" s="8" t="s">
        <v>10</v>
      </c>
      <c r="E455" s="13" t="s">
        <v>8</v>
      </c>
      <c r="F455" s="10">
        <v>250</v>
      </c>
      <c r="G455" s="14">
        <v>5</v>
      </c>
      <c r="H455" s="10">
        <f t="shared" si="19"/>
        <v>31.25</v>
      </c>
      <c r="I455" s="15">
        <f t="shared" si="20"/>
        <v>1093.75</v>
      </c>
    </row>
    <row r="456" spans="1:9" x14ac:dyDescent="0.25">
      <c r="A456" s="12">
        <v>453</v>
      </c>
      <c r="B456" s="6">
        <v>10</v>
      </c>
      <c r="C456" s="13" t="s">
        <v>7</v>
      </c>
      <c r="D456" s="8" t="s">
        <v>11</v>
      </c>
      <c r="E456" s="13" t="s">
        <v>8</v>
      </c>
      <c r="F456" s="10">
        <v>250</v>
      </c>
      <c r="G456" s="14">
        <v>3</v>
      </c>
      <c r="H456" s="10">
        <f t="shared" si="19"/>
        <v>31.25</v>
      </c>
      <c r="I456" s="15">
        <f t="shared" si="20"/>
        <v>656.25</v>
      </c>
    </row>
    <row r="457" spans="1:9" x14ac:dyDescent="0.25">
      <c r="A457" s="12">
        <v>454</v>
      </c>
      <c r="B457" s="6">
        <v>10</v>
      </c>
      <c r="C457" s="13" t="s">
        <v>5</v>
      </c>
      <c r="D457" s="8" t="s">
        <v>11</v>
      </c>
      <c r="E457" s="13" t="s">
        <v>8</v>
      </c>
      <c r="F457" s="10">
        <v>250</v>
      </c>
      <c r="G457" s="14">
        <v>6</v>
      </c>
      <c r="H457" s="10">
        <f t="shared" si="19"/>
        <v>31.25</v>
      </c>
      <c r="I457" s="15">
        <f t="shared" si="20"/>
        <v>1312.5</v>
      </c>
    </row>
    <row r="458" spans="1:9" x14ac:dyDescent="0.25">
      <c r="A458" s="12">
        <v>455</v>
      </c>
      <c r="B458" s="6">
        <v>10</v>
      </c>
      <c r="C458" s="13" t="s">
        <v>6</v>
      </c>
      <c r="D458" s="8" t="s">
        <v>11</v>
      </c>
      <c r="E458" s="13" t="s">
        <v>8</v>
      </c>
      <c r="F458" s="10">
        <v>250</v>
      </c>
      <c r="G458" s="14">
        <v>7</v>
      </c>
      <c r="H458" s="10">
        <f t="shared" si="19"/>
        <v>31.25</v>
      </c>
      <c r="I458" s="15">
        <f t="shared" si="20"/>
        <v>1531.25</v>
      </c>
    </row>
    <row r="459" spans="1:9" x14ac:dyDescent="0.25">
      <c r="A459" s="12">
        <v>456</v>
      </c>
      <c r="B459" s="6">
        <v>10</v>
      </c>
      <c r="C459" s="13" t="s">
        <v>7</v>
      </c>
      <c r="D459" s="8" t="s">
        <v>12</v>
      </c>
      <c r="E459" s="13" t="s">
        <v>8</v>
      </c>
      <c r="F459" s="10">
        <v>250</v>
      </c>
      <c r="G459" s="14">
        <v>3</v>
      </c>
      <c r="H459" s="10">
        <f t="shared" si="19"/>
        <v>31.25</v>
      </c>
      <c r="I459" s="15">
        <f t="shared" si="20"/>
        <v>656.25</v>
      </c>
    </row>
    <row r="460" spans="1:9" x14ac:dyDescent="0.25">
      <c r="A460" s="12">
        <v>457</v>
      </c>
      <c r="B460" s="6">
        <v>11</v>
      </c>
      <c r="C460" s="13" t="s">
        <v>5</v>
      </c>
      <c r="D460" s="8" t="s">
        <v>10</v>
      </c>
      <c r="E460" s="13" t="s">
        <v>8</v>
      </c>
      <c r="F460" s="10">
        <v>250</v>
      </c>
      <c r="G460" s="14">
        <v>6</v>
      </c>
      <c r="H460" s="10">
        <f t="shared" si="19"/>
        <v>31.25</v>
      </c>
      <c r="I460" s="15">
        <f t="shared" si="20"/>
        <v>1312.5</v>
      </c>
    </row>
    <row r="461" spans="1:9" x14ac:dyDescent="0.25">
      <c r="A461" s="12">
        <v>458</v>
      </c>
      <c r="B461" s="6">
        <v>11</v>
      </c>
      <c r="C461" s="13" t="s">
        <v>6</v>
      </c>
      <c r="D461" s="8" t="s">
        <v>11</v>
      </c>
      <c r="E461" s="13" t="s">
        <v>8</v>
      </c>
      <c r="F461" s="10">
        <v>250</v>
      </c>
      <c r="G461" s="14">
        <v>7</v>
      </c>
      <c r="H461" s="10">
        <f t="shared" si="19"/>
        <v>31.25</v>
      </c>
      <c r="I461" s="15">
        <f t="shared" si="20"/>
        <v>1531.25</v>
      </c>
    </row>
    <row r="462" spans="1:9" x14ac:dyDescent="0.25">
      <c r="A462" s="12">
        <v>459</v>
      </c>
      <c r="B462" s="6">
        <v>11</v>
      </c>
      <c r="C462" s="13" t="s">
        <v>7</v>
      </c>
      <c r="D462" s="8" t="s">
        <v>12</v>
      </c>
      <c r="E462" s="13" t="s">
        <v>8</v>
      </c>
      <c r="F462" s="10">
        <v>250</v>
      </c>
      <c r="G462" s="14">
        <v>6</v>
      </c>
      <c r="H462" s="10">
        <f t="shared" si="19"/>
        <v>31.25</v>
      </c>
      <c r="I462" s="15">
        <f t="shared" si="20"/>
        <v>1312.5</v>
      </c>
    </row>
    <row r="463" spans="1:9" x14ac:dyDescent="0.25">
      <c r="A463" s="12">
        <v>460</v>
      </c>
      <c r="B463" s="6">
        <v>11</v>
      </c>
      <c r="C463" s="13" t="s">
        <v>5</v>
      </c>
      <c r="D463" s="8" t="s">
        <v>12</v>
      </c>
      <c r="E463" s="13" t="s">
        <v>8</v>
      </c>
      <c r="F463" s="10">
        <v>250</v>
      </c>
      <c r="G463" s="14">
        <v>3</v>
      </c>
      <c r="H463" s="10">
        <f t="shared" si="19"/>
        <v>31.25</v>
      </c>
      <c r="I463" s="15">
        <f t="shared" si="20"/>
        <v>656.25</v>
      </c>
    </row>
    <row r="464" spans="1:9" x14ac:dyDescent="0.25">
      <c r="A464" s="12">
        <v>461</v>
      </c>
      <c r="B464" s="6">
        <v>11</v>
      </c>
      <c r="C464" s="13" t="s">
        <v>6</v>
      </c>
      <c r="D464" s="8" t="s">
        <v>10</v>
      </c>
      <c r="E464" s="13" t="s">
        <v>8</v>
      </c>
      <c r="F464" s="10">
        <v>250</v>
      </c>
      <c r="G464" s="14">
        <v>23</v>
      </c>
      <c r="H464" s="10">
        <f t="shared" si="19"/>
        <v>37.5</v>
      </c>
      <c r="I464" s="15">
        <f t="shared" si="20"/>
        <v>4887.5</v>
      </c>
    </row>
    <row r="465" spans="1:9" x14ac:dyDescent="0.25">
      <c r="A465" s="12">
        <v>462</v>
      </c>
      <c r="B465" s="6">
        <v>11</v>
      </c>
      <c r="C465" s="13" t="s">
        <v>7</v>
      </c>
      <c r="D465" s="8" t="s">
        <v>11</v>
      </c>
      <c r="E465" s="13" t="s">
        <v>8</v>
      </c>
      <c r="F465" s="10">
        <v>250</v>
      </c>
      <c r="G465" s="14">
        <v>32</v>
      </c>
      <c r="H465" s="10">
        <f t="shared" si="19"/>
        <v>37.5</v>
      </c>
      <c r="I465" s="15">
        <f t="shared" si="20"/>
        <v>6800</v>
      </c>
    </row>
    <row r="466" spans="1:9" x14ac:dyDescent="0.25">
      <c r="A466" s="12">
        <v>463</v>
      </c>
      <c r="B466" s="6">
        <v>11</v>
      </c>
      <c r="C466" s="13" t="s">
        <v>5</v>
      </c>
      <c r="D466" s="8" t="s">
        <v>12</v>
      </c>
      <c r="E466" s="13" t="s">
        <v>8</v>
      </c>
      <c r="F466" s="10">
        <v>250</v>
      </c>
      <c r="G466" s="14">
        <v>33</v>
      </c>
      <c r="H466" s="10">
        <f t="shared" si="19"/>
        <v>37.5</v>
      </c>
      <c r="I466" s="15">
        <f t="shared" si="20"/>
        <v>7012.5</v>
      </c>
    </row>
    <row r="467" spans="1:9" x14ac:dyDescent="0.25">
      <c r="A467" s="12">
        <v>464</v>
      </c>
      <c r="B467" s="6">
        <v>11</v>
      </c>
      <c r="C467" s="13" t="s">
        <v>6</v>
      </c>
      <c r="D467" s="8" t="s">
        <v>11</v>
      </c>
      <c r="E467" s="13" t="s">
        <v>8</v>
      </c>
      <c r="F467" s="10">
        <v>250</v>
      </c>
      <c r="G467" s="14">
        <v>3</v>
      </c>
      <c r="H467" s="10">
        <f t="shared" si="19"/>
        <v>31.25</v>
      </c>
      <c r="I467" s="15">
        <f t="shared" si="20"/>
        <v>656.25</v>
      </c>
    </row>
    <row r="468" spans="1:9" x14ac:dyDescent="0.25">
      <c r="A468" s="12">
        <v>465</v>
      </c>
      <c r="B468" s="6">
        <v>11</v>
      </c>
      <c r="C468" s="13" t="s">
        <v>7</v>
      </c>
      <c r="D468" s="8" t="s">
        <v>12</v>
      </c>
      <c r="E468" s="13" t="s">
        <v>8</v>
      </c>
      <c r="F468" s="10">
        <v>250</v>
      </c>
      <c r="G468" s="14">
        <v>63</v>
      </c>
      <c r="H468" s="10">
        <f t="shared" si="19"/>
        <v>37.5</v>
      </c>
      <c r="I468" s="15">
        <f t="shared" si="20"/>
        <v>13387.5</v>
      </c>
    </row>
    <row r="469" spans="1:9" x14ac:dyDescent="0.25">
      <c r="A469" s="12">
        <v>466</v>
      </c>
      <c r="B469" s="6">
        <v>11</v>
      </c>
      <c r="C469" s="13" t="s">
        <v>5</v>
      </c>
      <c r="D469" s="8" t="s">
        <v>11</v>
      </c>
      <c r="E469" s="13" t="s">
        <v>8</v>
      </c>
      <c r="F469" s="10">
        <v>250</v>
      </c>
      <c r="G469" s="14">
        <v>3</v>
      </c>
      <c r="H469" s="10">
        <f t="shared" si="19"/>
        <v>31.25</v>
      </c>
      <c r="I469" s="15">
        <f t="shared" si="20"/>
        <v>656.25</v>
      </c>
    </row>
    <row r="470" spans="1:9" x14ac:dyDescent="0.25">
      <c r="A470" s="12">
        <v>467</v>
      </c>
      <c r="B470" s="6">
        <v>11</v>
      </c>
      <c r="C470" s="13" t="s">
        <v>6</v>
      </c>
      <c r="D470" s="8" t="s">
        <v>10</v>
      </c>
      <c r="E470" s="13" t="s">
        <v>8</v>
      </c>
      <c r="F470" s="10">
        <v>250</v>
      </c>
      <c r="G470" s="14">
        <v>23</v>
      </c>
      <c r="H470" s="10">
        <f t="shared" si="19"/>
        <v>37.5</v>
      </c>
      <c r="I470" s="15">
        <f t="shared" si="20"/>
        <v>4887.5</v>
      </c>
    </row>
    <row r="471" spans="1:9" x14ac:dyDescent="0.25">
      <c r="A471" s="12">
        <v>468</v>
      </c>
      <c r="B471" s="6">
        <v>11</v>
      </c>
      <c r="C471" s="13" t="s">
        <v>7</v>
      </c>
      <c r="D471" s="8" t="s">
        <v>11</v>
      </c>
      <c r="E471" s="13" t="s">
        <v>8</v>
      </c>
      <c r="F471" s="10">
        <v>250</v>
      </c>
      <c r="G471" s="14">
        <v>65</v>
      </c>
      <c r="H471" s="10">
        <f t="shared" si="19"/>
        <v>37.5</v>
      </c>
      <c r="I471" s="15">
        <f t="shared" si="20"/>
        <v>13812.5</v>
      </c>
    </row>
    <row r="472" spans="1:9" x14ac:dyDescent="0.25">
      <c r="A472" s="12">
        <v>469</v>
      </c>
      <c r="B472" s="6">
        <v>11</v>
      </c>
      <c r="C472" s="13" t="s">
        <v>5</v>
      </c>
      <c r="D472" s="8" t="s">
        <v>11</v>
      </c>
      <c r="E472" s="13" t="s">
        <v>8</v>
      </c>
      <c r="F472" s="10">
        <v>250</v>
      </c>
      <c r="G472" s="14">
        <v>3</v>
      </c>
      <c r="H472" s="10">
        <f t="shared" si="19"/>
        <v>31.25</v>
      </c>
      <c r="I472" s="15">
        <f t="shared" si="20"/>
        <v>656.25</v>
      </c>
    </row>
    <row r="473" spans="1:9" x14ac:dyDescent="0.25">
      <c r="A473" s="12">
        <v>470</v>
      </c>
      <c r="B473" s="6">
        <v>11</v>
      </c>
      <c r="C473" s="13" t="s">
        <v>6</v>
      </c>
      <c r="D473" s="8" t="s">
        <v>12</v>
      </c>
      <c r="E473" s="13" t="s">
        <v>8</v>
      </c>
      <c r="F473" s="10">
        <v>250</v>
      </c>
      <c r="G473" s="14">
        <v>2</v>
      </c>
      <c r="H473" s="10">
        <f t="shared" si="19"/>
        <v>25</v>
      </c>
      <c r="I473" s="15">
        <f t="shared" si="20"/>
        <v>450</v>
      </c>
    </row>
    <row r="474" spans="1:9" x14ac:dyDescent="0.25">
      <c r="A474" s="12">
        <v>471</v>
      </c>
      <c r="B474" s="6">
        <v>12</v>
      </c>
      <c r="C474" s="13" t="s">
        <v>7</v>
      </c>
      <c r="D474" s="8" t="s">
        <v>12</v>
      </c>
      <c r="E474" s="13" t="s">
        <v>8</v>
      </c>
      <c r="F474" s="10">
        <v>250</v>
      </c>
      <c r="G474" s="14">
        <v>3</v>
      </c>
      <c r="H474" s="10">
        <f t="shared" si="19"/>
        <v>31.25</v>
      </c>
      <c r="I474" s="15">
        <f t="shared" si="20"/>
        <v>656.25</v>
      </c>
    </row>
    <row r="475" spans="1:9" x14ac:dyDescent="0.25">
      <c r="A475" s="12">
        <v>472</v>
      </c>
      <c r="B475" s="6">
        <v>12</v>
      </c>
      <c r="C475" s="13" t="s">
        <v>5</v>
      </c>
      <c r="D475" s="8" t="s">
        <v>10</v>
      </c>
      <c r="E475" s="13" t="s">
        <v>8</v>
      </c>
      <c r="F475" s="10">
        <v>250</v>
      </c>
      <c r="G475" s="14">
        <v>35</v>
      </c>
      <c r="H475" s="10">
        <f t="shared" si="19"/>
        <v>37.5</v>
      </c>
      <c r="I475" s="15">
        <f t="shared" si="20"/>
        <v>7437.5</v>
      </c>
    </row>
    <row r="476" spans="1:9" x14ac:dyDescent="0.25">
      <c r="A476" s="12">
        <v>473</v>
      </c>
      <c r="B476" s="6">
        <v>12</v>
      </c>
      <c r="C476" s="13" t="s">
        <v>6</v>
      </c>
      <c r="D476" s="8" t="s">
        <v>11</v>
      </c>
      <c r="E476" s="13" t="s">
        <v>8</v>
      </c>
      <c r="F476" s="10">
        <v>250</v>
      </c>
      <c r="G476" s="14">
        <v>19</v>
      </c>
      <c r="H476" s="10">
        <f t="shared" si="19"/>
        <v>37.5</v>
      </c>
      <c r="I476" s="15">
        <f t="shared" si="20"/>
        <v>4037.5</v>
      </c>
    </row>
    <row r="477" spans="1:9" x14ac:dyDescent="0.25">
      <c r="A477" s="12">
        <v>474</v>
      </c>
      <c r="B477" s="6">
        <v>12</v>
      </c>
      <c r="C477" s="13" t="s">
        <v>7</v>
      </c>
      <c r="D477" s="8" t="s">
        <v>11</v>
      </c>
      <c r="E477" s="13" t="s">
        <v>8</v>
      </c>
      <c r="F477" s="10">
        <v>250</v>
      </c>
      <c r="G477" s="14">
        <v>25</v>
      </c>
      <c r="H477" s="10">
        <f t="shared" si="19"/>
        <v>37.5</v>
      </c>
      <c r="I477" s="15">
        <f t="shared" si="20"/>
        <v>5312.5</v>
      </c>
    </row>
    <row r="478" spans="1:9" x14ac:dyDescent="0.25">
      <c r="A478" s="12">
        <v>475</v>
      </c>
      <c r="B478" s="6">
        <v>12</v>
      </c>
      <c r="C478" s="13" t="s">
        <v>5</v>
      </c>
      <c r="D478" s="8" t="s">
        <v>10</v>
      </c>
      <c r="E478" s="13" t="s">
        <v>8</v>
      </c>
      <c r="F478" s="10">
        <v>250</v>
      </c>
      <c r="G478" s="14">
        <v>23</v>
      </c>
      <c r="H478" s="10">
        <f t="shared" si="19"/>
        <v>37.5</v>
      </c>
      <c r="I478" s="15">
        <f t="shared" si="20"/>
        <v>4887.5</v>
      </c>
    </row>
    <row r="479" spans="1:9" x14ac:dyDescent="0.25">
      <c r="A479" s="12">
        <v>476</v>
      </c>
      <c r="B479" s="6">
        <v>12</v>
      </c>
      <c r="C479" s="13" t="s">
        <v>6</v>
      </c>
      <c r="D479" s="8" t="s">
        <v>11</v>
      </c>
      <c r="E479" s="13" t="s">
        <v>8</v>
      </c>
      <c r="F479" s="10">
        <v>250</v>
      </c>
      <c r="G479" s="14">
        <v>8</v>
      </c>
      <c r="H479" s="10">
        <f t="shared" si="19"/>
        <v>37.5</v>
      </c>
      <c r="I479" s="15">
        <f t="shared" si="20"/>
        <v>1700</v>
      </c>
    </row>
    <row r="480" spans="1:9" x14ac:dyDescent="0.25">
      <c r="A480" s="12">
        <v>477</v>
      </c>
      <c r="B480" s="6">
        <v>12</v>
      </c>
      <c r="C480" s="13" t="s">
        <v>7</v>
      </c>
      <c r="D480" s="8" t="s">
        <v>11</v>
      </c>
      <c r="E480" s="13" t="s">
        <v>8</v>
      </c>
      <c r="F480" s="10">
        <v>250</v>
      </c>
      <c r="G480" s="14">
        <v>52</v>
      </c>
      <c r="H480" s="10">
        <f t="shared" si="19"/>
        <v>37.5</v>
      </c>
      <c r="I480" s="15">
        <f t="shared" si="20"/>
        <v>11050</v>
      </c>
    </row>
    <row r="481" spans="1:9" x14ac:dyDescent="0.25">
      <c r="A481" s="12">
        <v>478</v>
      </c>
      <c r="B481" s="6">
        <v>12</v>
      </c>
      <c r="C481" s="13" t="s">
        <v>5</v>
      </c>
      <c r="D481" s="8" t="s">
        <v>12</v>
      </c>
      <c r="E481" s="13" t="s">
        <v>8</v>
      </c>
      <c r="F481" s="10">
        <v>250</v>
      </c>
      <c r="G481" s="14">
        <v>2</v>
      </c>
      <c r="H481" s="10">
        <f t="shared" si="19"/>
        <v>25</v>
      </c>
      <c r="I481" s="15">
        <f t="shared" si="20"/>
        <v>450</v>
      </c>
    </row>
    <row r="482" spans="1:9" x14ac:dyDescent="0.25">
      <c r="A482" s="12">
        <v>479</v>
      </c>
      <c r="B482" s="6">
        <v>12</v>
      </c>
      <c r="C482" s="13" t="s">
        <v>6</v>
      </c>
      <c r="D482" s="8" t="s">
        <v>12</v>
      </c>
      <c r="E482" s="13" t="s">
        <v>8</v>
      </c>
      <c r="F482" s="10">
        <v>250</v>
      </c>
      <c r="G482" s="14">
        <v>4</v>
      </c>
      <c r="H482" s="10">
        <f t="shared" si="19"/>
        <v>31.25</v>
      </c>
      <c r="I482" s="15">
        <f t="shared" si="20"/>
        <v>875</v>
      </c>
    </row>
    <row r="483" spans="1:9" x14ac:dyDescent="0.25">
      <c r="A483" s="12">
        <v>480</v>
      </c>
      <c r="B483" s="6">
        <v>12</v>
      </c>
      <c r="C483" s="13" t="s">
        <v>7</v>
      </c>
      <c r="D483" s="8" t="s">
        <v>10</v>
      </c>
      <c r="E483" s="13" t="s">
        <v>8</v>
      </c>
      <c r="F483" s="10">
        <v>250</v>
      </c>
      <c r="G483" s="14">
        <v>7</v>
      </c>
      <c r="H483" s="10">
        <f t="shared" si="19"/>
        <v>31.25</v>
      </c>
      <c r="I483" s="15">
        <f t="shared" si="20"/>
        <v>1531.25</v>
      </c>
    </row>
    <row r="484" spans="1:9" x14ac:dyDescent="0.25">
      <c r="A484" s="12">
        <v>481</v>
      </c>
      <c r="B484" s="6">
        <v>12</v>
      </c>
      <c r="C484" s="13" t="s">
        <v>5</v>
      </c>
      <c r="D484" s="8" t="s">
        <v>11</v>
      </c>
      <c r="E484" s="13" t="s">
        <v>8</v>
      </c>
      <c r="F484" s="10">
        <v>250</v>
      </c>
      <c r="G484" s="14">
        <v>8</v>
      </c>
      <c r="H484" s="10">
        <f t="shared" si="19"/>
        <v>37.5</v>
      </c>
      <c r="I484" s="15">
        <f t="shared" si="20"/>
        <v>1700</v>
      </c>
    </row>
    <row r="485" spans="1:9" x14ac:dyDescent="0.25">
      <c r="A485" s="12">
        <v>482</v>
      </c>
      <c r="B485" s="6">
        <v>12</v>
      </c>
      <c r="C485" s="13" t="s">
        <v>6</v>
      </c>
      <c r="D485" s="8" t="s">
        <v>10</v>
      </c>
      <c r="E485" s="13" t="s">
        <v>8</v>
      </c>
      <c r="F485" s="10">
        <v>250</v>
      </c>
      <c r="G485" s="14">
        <v>4</v>
      </c>
      <c r="H485" s="10">
        <f t="shared" si="19"/>
        <v>31.25</v>
      </c>
      <c r="I485" s="15">
        <f t="shared" si="20"/>
        <v>875</v>
      </c>
    </row>
    <row r="486" spans="1:9" x14ac:dyDescent="0.25">
      <c r="A486" s="12">
        <v>483</v>
      </c>
      <c r="B486" s="6">
        <v>12</v>
      </c>
      <c r="C486" s="13" t="s">
        <v>7</v>
      </c>
      <c r="D486" s="8" t="s">
        <v>11</v>
      </c>
      <c r="E486" s="13" t="s">
        <v>8</v>
      </c>
      <c r="F486" s="10">
        <v>250</v>
      </c>
      <c r="G486" s="14">
        <v>32</v>
      </c>
      <c r="H486" s="10">
        <f t="shared" si="19"/>
        <v>37.5</v>
      </c>
      <c r="I486" s="15">
        <f t="shared" si="20"/>
        <v>6800</v>
      </c>
    </row>
    <row r="487" spans="1:9" x14ac:dyDescent="0.25">
      <c r="A487" s="12">
        <v>484</v>
      </c>
      <c r="B487" s="6">
        <v>12</v>
      </c>
      <c r="C487" s="13" t="s">
        <v>5</v>
      </c>
      <c r="D487" s="8" t="s">
        <v>11</v>
      </c>
      <c r="E487" s="13" t="s">
        <v>8</v>
      </c>
      <c r="F487" s="10">
        <v>250</v>
      </c>
      <c r="G487" s="14">
        <v>22</v>
      </c>
      <c r="H487" s="10">
        <f t="shared" si="19"/>
        <v>37.5</v>
      </c>
      <c r="I487" s="15">
        <f t="shared" si="20"/>
        <v>4675</v>
      </c>
    </row>
    <row r="488" spans="1:9" x14ac:dyDescent="0.25">
      <c r="A488" s="12">
        <v>485</v>
      </c>
      <c r="B488" s="6">
        <v>12</v>
      </c>
      <c r="C488" s="13" t="s">
        <v>6</v>
      </c>
      <c r="D488" s="8" t="s">
        <v>12</v>
      </c>
      <c r="E488" s="13" t="s">
        <v>8</v>
      </c>
      <c r="F488" s="10">
        <v>250</v>
      </c>
      <c r="G488" s="14">
        <v>16</v>
      </c>
      <c r="H488" s="10">
        <f t="shared" si="19"/>
        <v>37.5</v>
      </c>
      <c r="I488" s="15">
        <f t="shared" si="20"/>
        <v>3400</v>
      </c>
    </row>
    <row r="489" spans="1:9" x14ac:dyDescent="0.25">
      <c r="A489" s="12">
        <v>486</v>
      </c>
      <c r="B489" s="6">
        <v>12</v>
      </c>
      <c r="C489" s="13" t="s">
        <v>7</v>
      </c>
      <c r="D489" s="8" t="s">
        <v>12</v>
      </c>
      <c r="E489" s="13" t="s">
        <v>8</v>
      </c>
      <c r="F489" s="10">
        <v>250</v>
      </c>
      <c r="G489" s="14">
        <v>16</v>
      </c>
      <c r="H489" s="10">
        <f t="shared" si="19"/>
        <v>37.5</v>
      </c>
      <c r="I489" s="15">
        <f t="shared" si="20"/>
        <v>3400</v>
      </c>
    </row>
    <row r="490" spans="1:9" x14ac:dyDescent="0.25">
      <c r="A490" s="12">
        <v>487</v>
      </c>
      <c r="B490" s="6">
        <v>12</v>
      </c>
      <c r="C490" s="13" t="s">
        <v>5</v>
      </c>
      <c r="D490" s="8" t="s">
        <v>10</v>
      </c>
      <c r="E490" s="13" t="s">
        <v>8</v>
      </c>
      <c r="F490" s="10">
        <v>250</v>
      </c>
      <c r="G490" s="14">
        <v>19</v>
      </c>
      <c r="H490" s="10">
        <f t="shared" si="19"/>
        <v>37.5</v>
      </c>
      <c r="I490" s="15">
        <f t="shared" si="20"/>
        <v>4037.5</v>
      </c>
    </row>
    <row r="491" spans="1:9" x14ac:dyDescent="0.25">
      <c r="A491" s="12">
        <v>488</v>
      </c>
      <c r="B491" s="6">
        <v>12</v>
      </c>
      <c r="C491" s="13" t="s">
        <v>6</v>
      </c>
      <c r="D491" s="8" t="s">
        <v>11</v>
      </c>
      <c r="E491" s="13" t="s">
        <v>8</v>
      </c>
      <c r="F491" s="10">
        <v>250</v>
      </c>
      <c r="G491" s="14">
        <v>24</v>
      </c>
      <c r="H491" s="10">
        <f t="shared" si="19"/>
        <v>37.5</v>
      </c>
      <c r="I491" s="15">
        <f t="shared" si="20"/>
        <v>5100</v>
      </c>
    </row>
    <row r="492" spans="1:9" x14ac:dyDescent="0.25">
      <c r="A492" s="12">
        <v>489</v>
      </c>
      <c r="B492" s="6">
        <v>12</v>
      </c>
      <c r="C492" s="13" t="s">
        <v>7</v>
      </c>
      <c r="D492" s="8" t="s">
        <v>12</v>
      </c>
      <c r="E492" s="13" t="s">
        <v>8</v>
      </c>
      <c r="F492" s="10">
        <v>250</v>
      </c>
      <c r="G492" s="14">
        <v>21</v>
      </c>
      <c r="H492" s="10">
        <f t="shared" si="19"/>
        <v>37.5</v>
      </c>
      <c r="I492" s="15">
        <f t="shared" si="20"/>
        <v>4462.5</v>
      </c>
    </row>
    <row r="493" spans="1:9" x14ac:dyDescent="0.25">
      <c r="A493" s="12">
        <v>490</v>
      </c>
      <c r="B493" s="6">
        <v>12</v>
      </c>
      <c r="C493" s="13" t="s">
        <v>5</v>
      </c>
      <c r="D493" s="8" t="s">
        <v>11</v>
      </c>
      <c r="E493" s="13" t="s">
        <v>8</v>
      </c>
      <c r="F493" s="10">
        <v>250</v>
      </c>
      <c r="G493" s="14">
        <v>22</v>
      </c>
      <c r="H493" s="10">
        <f t="shared" si="19"/>
        <v>37.5</v>
      </c>
      <c r="I493" s="15">
        <f t="shared" si="20"/>
        <v>4675</v>
      </c>
    </row>
    <row r="494" spans="1:9" x14ac:dyDescent="0.25">
      <c r="A494" s="12">
        <v>491</v>
      </c>
      <c r="B494" s="6">
        <v>12</v>
      </c>
      <c r="C494" s="13" t="s">
        <v>6</v>
      </c>
      <c r="D494" s="8" t="s">
        <v>10</v>
      </c>
      <c r="E494" s="13" t="s">
        <v>8</v>
      </c>
      <c r="F494" s="10">
        <v>250</v>
      </c>
      <c r="G494" s="14">
        <v>24</v>
      </c>
      <c r="H494" s="10">
        <f t="shared" si="19"/>
        <v>37.5</v>
      </c>
      <c r="I494" s="15">
        <f t="shared" si="20"/>
        <v>5100</v>
      </c>
    </row>
    <row r="495" spans="1:9" x14ac:dyDescent="0.25">
      <c r="A495" s="12">
        <v>492</v>
      </c>
      <c r="B495" s="6">
        <v>12</v>
      </c>
      <c r="C495" s="13" t="s">
        <v>7</v>
      </c>
      <c r="D495" s="8" t="s">
        <v>11</v>
      </c>
      <c r="E495" s="13" t="s">
        <v>8</v>
      </c>
      <c r="F495" s="10">
        <v>250</v>
      </c>
      <c r="G495" s="14">
        <v>25</v>
      </c>
      <c r="H495" s="10">
        <f t="shared" si="19"/>
        <v>37.5</v>
      </c>
      <c r="I495" s="15">
        <f t="shared" si="20"/>
        <v>5312.5</v>
      </c>
    </row>
    <row r="496" spans="1:9" x14ac:dyDescent="0.25">
      <c r="A496" s="12">
        <v>493</v>
      </c>
      <c r="B496" s="6">
        <v>12</v>
      </c>
      <c r="C496" s="13" t="s">
        <v>5</v>
      </c>
      <c r="D496" s="8" t="s">
        <v>11</v>
      </c>
      <c r="E496" s="13" t="s">
        <v>8</v>
      </c>
      <c r="F496" s="10">
        <v>250</v>
      </c>
      <c r="G496" s="14">
        <v>21</v>
      </c>
      <c r="H496" s="10">
        <f t="shared" si="19"/>
        <v>37.5</v>
      </c>
      <c r="I496" s="15">
        <f t="shared" si="20"/>
        <v>4462.5</v>
      </c>
    </row>
    <row r="497" spans="1:9" x14ac:dyDescent="0.25">
      <c r="A497" s="12">
        <v>494</v>
      </c>
      <c r="B497" s="6">
        <v>12</v>
      </c>
      <c r="C497" s="13" t="s">
        <v>6</v>
      </c>
      <c r="D497" s="8" t="s">
        <v>12</v>
      </c>
      <c r="E497" s="13" t="s">
        <v>8</v>
      </c>
      <c r="F497" s="10">
        <v>250</v>
      </c>
      <c r="G497" s="14">
        <v>51</v>
      </c>
      <c r="H497" s="10">
        <f t="shared" si="19"/>
        <v>37.5</v>
      </c>
      <c r="I497" s="15">
        <f t="shared" si="20"/>
        <v>10837.5</v>
      </c>
    </row>
    <row r="498" spans="1:9" x14ac:dyDescent="0.25">
      <c r="A498" s="12">
        <v>495</v>
      </c>
      <c r="B498" s="6">
        <v>12</v>
      </c>
      <c r="C498" s="13" t="s">
        <v>7</v>
      </c>
      <c r="D498" s="8" t="s">
        <v>12</v>
      </c>
      <c r="E498" s="13" t="s">
        <v>8</v>
      </c>
      <c r="F498" s="10">
        <v>250</v>
      </c>
      <c r="G498" s="14">
        <v>11</v>
      </c>
      <c r="H498" s="10">
        <f t="shared" si="19"/>
        <v>37.5</v>
      </c>
      <c r="I498" s="15">
        <f t="shared" si="20"/>
        <v>2337.5</v>
      </c>
    </row>
    <row r="499" spans="1:9" x14ac:dyDescent="0.25">
      <c r="A499" s="12">
        <v>496</v>
      </c>
      <c r="B499" s="6">
        <v>12</v>
      </c>
      <c r="C499" s="13" t="s">
        <v>5</v>
      </c>
      <c r="D499" s="8" t="s">
        <v>10</v>
      </c>
      <c r="E499" s="13" t="s">
        <v>8</v>
      </c>
      <c r="F499" s="10">
        <v>250</v>
      </c>
      <c r="G499" s="14">
        <v>16</v>
      </c>
      <c r="H499" s="10">
        <f t="shared" si="19"/>
        <v>37.5</v>
      </c>
      <c r="I499" s="15">
        <f t="shared" si="20"/>
        <v>3400</v>
      </c>
    </row>
    <row r="500" spans="1:9" x14ac:dyDescent="0.25">
      <c r="A500" s="12">
        <v>497</v>
      </c>
      <c r="B500" s="6">
        <v>12</v>
      </c>
      <c r="C500" s="13" t="s">
        <v>6</v>
      </c>
      <c r="D500" s="8" t="s">
        <v>11</v>
      </c>
      <c r="E500" s="13" t="s">
        <v>8</v>
      </c>
      <c r="F500" s="10">
        <v>250</v>
      </c>
      <c r="G500" s="14">
        <v>16</v>
      </c>
      <c r="H500" s="10">
        <f t="shared" si="19"/>
        <v>37.5</v>
      </c>
      <c r="I500" s="15">
        <f t="shared" si="20"/>
        <v>3400</v>
      </c>
    </row>
    <row r="501" spans="1:9" x14ac:dyDescent="0.25">
      <c r="A501" s="12">
        <v>498</v>
      </c>
      <c r="B501" s="6">
        <v>12</v>
      </c>
      <c r="C501" s="13" t="s">
        <v>7</v>
      </c>
      <c r="D501" s="8" t="s">
        <v>12</v>
      </c>
      <c r="E501" s="13" t="s">
        <v>8</v>
      </c>
      <c r="F501" s="10">
        <v>250</v>
      </c>
      <c r="G501" s="14">
        <v>7</v>
      </c>
      <c r="H501" s="10">
        <f t="shared" si="19"/>
        <v>31.25</v>
      </c>
      <c r="I501" s="15">
        <f t="shared" si="20"/>
        <v>1531.25</v>
      </c>
    </row>
    <row r="502" spans="1:9" x14ac:dyDescent="0.25">
      <c r="A502" s="12">
        <v>499</v>
      </c>
      <c r="B502" s="6">
        <v>12</v>
      </c>
      <c r="C502" s="13" t="s">
        <v>5</v>
      </c>
      <c r="D502" s="8" t="s">
        <v>10</v>
      </c>
      <c r="E502" s="13" t="s">
        <v>8</v>
      </c>
      <c r="F502" s="10">
        <v>250</v>
      </c>
      <c r="G502" s="14">
        <v>2</v>
      </c>
      <c r="H502" s="10">
        <f t="shared" si="19"/>
        <v>25</v>
      </c>
      <c r="I502" s="15">
        <f t="shared" si="20"/>
        <v>450</v>
      </c>
    </row>
    <row r="503" spans="1:9" x14ac:dyDescent="0.25">
      <c r="A503" s="12">
        <v>500</v>
      </c>
      <c r="B503" s="6">
        <v>12</v>
      </c>
      <c r="C503" s="13" t="s">
        <v>6</v>
      </c>
      <c r="D503" s="8" t="s">
        <v>11</v>
      </c>
      <c r="E503" s="13" t="s">
        <v>8</v>
      </c>
      <c r="F503" s="10">
        <v>250</v>
      </c>
      <c r="G503" s="14">
        <v>4</v>
      </c>
      <c r="H503" s="10">
        <f t="shared" si="19"/>
        <v>31.25</v>
      </c>
      <c r="I503" s="15">
        <f t="shared" si="20"/>
        <v>875</v>
      </c>
    </row>
    <row r="504" spans="1:9" x14ac:dyDescent="0.25">
      <c r="A504" s="12">
        <v>501</v>
      </c>
      <c r="B504" s="6">
        <v>12</v>
      </c>
      <c r="C504" s="13" t="s">
        <v>7</v>
      </c>
      <c r="D504" s="8" t="s">
        <v>10</v>
      </c>
      <c r="E504" s="13" t="s">
        <v>8</v>
      </c>
      <c r="F504" s="10">
        <v>250</v>
      </c>
      <c r="G504" s="14">
        <v>7</v>
      </c>
      <c r="H504" s="10">
        <f t="shared" si="19"/>
        <v>31.25</v>
      </c>
      <c r="I504" s="15">
        <f t="shared" si="20"/>
        <v>1531.25</v>
      </c>
    </row>
    <row r="505" spans="1:9" x14ac:dyDescent="0.25">
      <c r="A505" s="12">
        <v>502</v>
      </c>
      <c r="B505" s="6">
        <v>12</v>
      </c>
      <c r="C505" s="13" t="s">
        <v>5</v>
      </c>
      <c r="D505" s="8" t="s">
        <v>11</v>
      </c>
      <c r="E505" s="13" t="s">
        <v>8</v>
      </c>
      <c r="F505" s="10">
        <v>250</v>
      </c>
      <c r="G505" s="14">
        <v>32</v>
      </c>
      <c r="H505" s="10">
        <f t="shared" si="19"/>
        <v>37.5</v>
      </c>
      <c r="I505" s="15">
        <f t="shared" si="20"/>
        <v>6800</v>
      </c>
    </row>
    <row r="506" spans="1:9" x14ac:dyDescent="0.25">
      <c r="A506" s="12">
        <v>503</v>
      </c>
      <c r="B506" s="6">
        <v>12</v>
      </c>
      <c r="C506" s="13" t="s">
        <v>6</v>
      </c>
      <c r="D506" s="8" t="s">
        <v>11</v>
      </c>
      <c r="E506" s="13" t="s">
        <v>8</v>
      </c>
      <c r="F506" s="10">
        <v>250</v>
      </c>
      <c r="G506" s="14">
        <v>11</v>
      </c>
      <c r="H506" s="10">
        <f t="shared" si="19"/>
        <v>37.5</v>
      </c>
      <c r="I506" s="15">
        <f t="shared" si="20"/>
        <v>2337.5</v>
      </c>
    </row>
    <row r="507" spans="1:9" x14ac:dyDescent="0.25">
      <c r="A507" s="12">
        <v>504</v>
      </c>
      <c r="B507" s="6">
        <v>12</v>
      </c>
      <c r="C507" s="13" t="s">
        <v>7</v>
      </c>
      <c r="D507" s="8" t="s">
        <v>12</v>
      </c>
      <c r="E507" s="13" t="s">
        <v>8</v>
      </c>
      <c r="F507" s="10">
        <v>250</v>
      </c>
      <c r="G507" s="14">
        <v>35</v>
      </c>
      <c r="H507" s="10">
        <f t="shared" si="19"/>
        <v>37.5</v>
      </c>
      <c r="I507" s="15">
        <f t="shared" si="20"/>
        <v>7437.5</v>
      </c>
    </row>
    <row r="508" spans="1:9" x14ac:dyDescent="0.25">
      <c r="A508" s="12">
        <v>505</v>
      </c>
      <c r="B508" s="6">
        <v>12</v>
      </c>
      <c r="C508" s="13" t="s">
        <v>5</v>
      </c>
      <c r="D508" s="8" t="s">
        <v>12</v>
      </c>
      <c r="E508" s="13" t="s">
        <v>8</v>
      </c>
      <c r="F508" s="10">
        <v>250</v>
      </c>
      <c r="G508" s="14">
        <v>22</v>
      </c>
      <c r="H508" s="10">
        <f t="shared" si="19"/>
        <v>37.5</v>
      </c>
      <c r="I508" s="15">
        <f t="shared" si="20"/>
        <v>4675</v>
      </c>
    </row>
    <row r="509" spans="1:9" x14ac:dyDescent="0.25">
      <c r="A509" s="12">
        <v>506</v>
      </c>
      <c r="B509" s="6">
        <v>12</v>
      </c>
      <c r="C509" s="13" t="s">
        <v>6</v>
      </c>
      <c r="D509" s="8" t="s">
        <v>10</v>
      </c>
      <c r="E509" s="13" t="s">
        <v>8</v>
      </c>
      <c r="F509" s="10">
        <v>250</v>
      </c>
      <c r="G509" s="14">
        <v>1</v>
      </c>
      <c r="H509" s="10">
        <f t="shared" si="19"/>
        <v>25</v>
      </c>
      <c r="I509" s="15">
        <f t="shared" si="20"/>
        <v>225</v>
      </c>
    </row>
    <row r="510" spans="1:9" ht="15.75" thickBot="1" x14ac:dyDescent="0.3">
      <c r="A510" s="16">
        <v>507</v>
      </c>
      <c r="B510" s="7">
        <v>12</v>
      </c>
      <c r="C510" s="17" t="s">
        <v>7</v>
      </c>
      <c r="D510" s="9" t="s">
        <v>12</v>
      </c>
      <c r="E510" s="17" t="s">
        <v>8</v>
      </c>
      <c r="F510" s="11">
        <v>250</v>
      </c>
      <c r="G510" s="18">
        <v>24</v>
      </c>
      <c r="H510" s="11">
        <f t="shared" si="19"/>
        <v>37.5</v>
      </c>
      <c r="I510" s="19">
        <f t="shared" si="20"/>
        <v>5100</v>
      </c>
    </row>
  </sheetData>
  <mergeCells count="1">
    <mergeCell ref="A1:I1"/>
  </mergeCells>
  <conditionalFormatting sqref="L4:L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O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O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O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L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{9A2814B8-C04F-4CB8-82D5-63A0A77CD023}</x14:id>
        </ext>
      </extLst>
    </cfRule>
  </conditionalFormatting>
  <conditionalFormatting sqref="M10:M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{A317EB99-5AC3-49EA-84B0-EF5B74EFD451}</x14:id>
        </ext>
      </extLst>
    </cfRule>
  </conditionalFormatting>
  <conditionalFormatting sqref="N10:N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{2D382893-F1C9-4038-BD8F-12441D6D9374}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2814B8-C04F-4CB8-82D5-63A0A77CD0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L10:L21</xm:sqref>
        </x14:conditionalFormatting>
        <x14:conditionalFormatting xmlns:xm="http://schemas.microsoft.com/office/excel/2006/main">
          <x14:cfRule type="dataBar" id="{A317EB99-5AC3-49EA-84B0-EF5B74EFD4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M10:M21</xm:sqref>
        </x14:conditionalFormatting>
        <x14:conditionalFormatting xmlns:xm="http://schemas.microsoft.com/office/excel/2006/main">
          <x14:cfRule type="dataBar" id="{2D382893-F1C9-4038-BD8F-12441D6D93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N10:N21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C1E9-0E44-49B1-83D5-5CE73F17C6AD}">
  <dimension ref="B3:D21"/>
  <sheetViews>
    <sheetView workbookViewId="0">
      <selection activeCell="F4" sqref="F4"/>
    </sheetView>
  </sheetViews>
  <sheetFormatPr defaultRowHeight="15" x14ac:dyDescent="0.25"/>
  <cols>
    <col min="3" max="4" width="15.28515625" bestFit="1" customWidth="1"/>
  </cols>
  <sheetData>
    <row r="3" spans="2:4" x14ac:dyDescent="0.25">
      <c r="C3" s="4" t="s">
        <v>39</v>
      </c>
    </row>
    <row r="4" spans="2:4" x14ac:dyDescent="0.25">
      <c r="C4" t="s">
        <v>40</v>
      </c>
      <c r="D4" s="2">
        <v>1878862.5</v>
      </c>
    </row>
    <row r="5" spans="2:4" x14ac:dyDescent="0.25">
      <c r="C5" s="4" t="s">
        <v>41</v>
      </c>
      <c r="D5" s="26">
        <f>D4*9000</f>
        <v>16909762500</v>
      </c>
    </row>
    <row r="6" spans="2:4" x14ac:dyDescent="0.25">
      <c r="D6" s="2"/>
    </row>
    <row r="7" spans="2:4" x14ac:dyDescent="0.25">
      <c r="C7" s="4" t="s">
        <v>42</v>
      </c>
    </row>
    <row r="8" spans="2:4" x14ac:dyDescent="0.25">
      <c r="B8" s="27">
        <v>0.02</v>
      </c>
      <c r="C8" t="s">
        <v>21</v>
      </c>
      <c r="D8" s="2">
        <f>B8*D5</f>
        <v>338195250</v>
      </c>
    </row>
    <row r="9" spans="2:4" x14ac:dyDescent="0.25">
      <c r="B9" s="27">
        <v>0.75144440374862098</v>
      </c>
      <c r="C9" t="s">
        <v>36</v>
      </c>
      <c r="D9" s="2">
        <f>B9*D5</f>
        <v>12706746399.34329</v>
      </c>
    </row>
    <row r="10" spans="2:4" x14ac:dyDescent="0.25">
      <c r="C10" s="4" t="s">
        <v>43</v>
      </c>
    </row>
    <row r="11" spans="2:4" x14ac:dyDescent="0.25">
      <c r="C11" t="s">
        <v>17</v>
      </c>
      <c r="D11" s="2">
        <v>1430000000</v>
      </c>
    </row>
    <row r="12" spans="2:4" x14ac:dyDescent="0.25">
      <c r="C12" t="s">
        <v>18</v>
      </c>
      <c r="D12" s="2">
        <v>155100000</v>
      </c>
    </row>
    <row r="13" spans="2:4" x14ac:dyDescent="0.25">
      <c r="C13" t="s">
        <v>19</v>
      </c>
      <c r="D13" s="2">
        <v>99000000</v>
      </c>
    </row>
    <row r="14" spans="2:4" x14ac:dyDescent="0.25">
      <c r="C14" t="s">
        <v>20</v>
      </c>
      <c r="D14" s="2">
        <v>118093950</v>
      </c>
    </row>
    <row r="15" spans="2:4" x14ac:dyDescent="0.25">
      <c r="C15" t="s">
        <v>22</v>
      </c>
      <c r="D15" s="2">
        <v>396000000</v>
      </c>
    </row>
    <row r="16" spans="2:4" x14ac:dyDescent="0.25">
      <c r="C16" s="4" t="s">
        <v>44</v>
      </c>
      <c r="D16" s="26">
        <f>SUM(D8:D15)</f>
        <v>15243135599.34329</v>
      </c>
    </row>
    <row r="17" spans="3:4" x14ac:dyDescent="0.25">
      <c r="C17" s="4"/>
    </row>
    <row r="18" spans="3:4" x14ac:dyDescent="0.25">
      <c r="C18" s="4" t="s">
        <v>45</v>
      </c>
      <c r="D18" s="28">
        <f>D5-D16</f>
        <v>1666626900.6567097</v>
      </c>
    </row>
    <row r="19" spans="3:4" x14ac:dyDescent="0.25">
      <c r="C19" s="4" t="s">
        <v>65</v>
      </c>
      <c r="D19" s="46">
        <f>(D18/D5)</f>
        <v>9.8560041908140911E-2</v>
      </c>
    </row>
    <row r="20" spans="3:4" x14ac:dyDescent="0.25">
      <c r="C20" s="4" t="s">
        <v>64</v>
      </c>
      <c r="D20" s="31">
        <v>5000000000</v>
      </c>
    </row>
    <row r="21" spans="3:4" x14ac:dyDescent="0.25">
      <c r="C21" s="4" t="s">
        <v>66</v>
      </c>
      <c r="D21" s="39">
        <f>D20/D18</f>
        <v>3.0000715805258058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D2" sqref="D2"/>
    </sheetView>
  </sheetViews>
  <sheetFormatPr defaultRowHeight="15" x14ac:dyDescent="0.25"/>
  <cols>
    <col min="3" max="3" width="15.28515625" bestFit="1" customWidth="1"/>
  </cols>
  <sheetData>
    <row r="1" spans="1:3" x14ac:dyDescent="0.25">
      <c r="B1" s="4" t="s">
        <v>39</v>
      </c>
    </row>
    <row r="2" spans="1:3" x14ac:dyDescent="0.25">
      <c r="B2" t="s">
        <v>40</v>
      </c>
      <c r="C2" s="2">
        <v>1878862.5</v>
      </c>
    </row>
    <row r="3" spans="1:3" x14ac:dyDescent="0.25">
      <c r="B3" s="4" t="s">
        <v>41</v>
      </c>
      <c r="C3" s="26">
        <f>C2*9000</f>
        <v>16909762500</v>
      </c>
    </row>
    <row r="4" spans="1:3" x14ac:dyDescent="0.25">
      <c r="C4" s="2"/>
    </row>
    <row r="5" spans="1:3" x14ac:dyDescent="0.25">
      <c r="B5" s="4" t="s">
        <v>42</v>
      </c>
    </row>
    <row r="6" spans="1:3" x14ac:dyDescent="0.25">
      <c r="A6" s="27">
        <v>0.02</v>
      </c>
      <c r="B6" t="s">
        <v>21</v>
      </c>
      <c r="C6" s="2">
        <f>A6*C3</f>
        <v>338195250</v>
      </c>
    </row>
    <row r="7" spans="1:3" x14ac:dyDescent="0.25">
      <c r="A7" s="27">
        <v>0.8</v>
      </c>
      <c r="B7" t="s">
        <v>36</v>
      </c>
      <c r="C7" s="2">
        <f>A7*C3</f>
        <v>13527810000</v>
      </c>
    </row>
    <row r="8" spans="1:3" x14ac:dyDescent="0.25">
      <c r="B8" s="4" t="s">
        <v>43</v>
      </c>
    </row>
    <row r="9" spans="1:3" x14ac:dyDescent="0.25">
      <c r="B9" t="s">
        <v>17</v>
      </c>
      <c r="C9" s="2">
        <v>1430000000</v>
      </c>
    </row>
    <row r="10" spans="1:3" x14ac:dyDescent="0.25">
      <c r="B10" t="s">
        <v>18</v>
      </c>
      <c r="C10" s="2">
        <v>155100000</v>
      </c>
    </row>
    <row r="11" spans="1:3" x14ac:dyDescent="0.25">
      <c r="B11" t="s">
        <v>19</v>
      </c>
      <c r="C11" s="2">
        <v>99000000</v>
      </c>
    </row>
    <row r="12" spans="1:3" x14ac:dyDescent="0.25">
      <c r="B12" t="s">
        <v>20</v>
      </c>
      <c r="C12" s="2">
        <v>118093950</v>
      </c>
    </row>
    <row r="13" spans="1:3" x14ac:dyDescent="0.25">
      <c r="B13" t="s">
        <v>22</v>
      </c>
      <c r="C13" s="2">
        <v>396000000</v>
      </c>
    </row>
    <row r="14" spans="1:3" x14ac:dyDescent="0.25">
      <c r="B14" s="4" t="s">
        <v>44</v>
      </c>
      <c r="C14" s="26">
        <f>SUM(C6:C13)</f>
        <v>16064199200</v>
      </c>
    </row>
    <row r="15" spans="1:3" x14ac:dyDescent="0.25">
      <c r="B15" s="4"/>
    </row>
    <row r="16" spans="1:3" x14ac:dyDescent="0.25">
      <c r="B16" s="4" t="s">
        <v>45</v>
      </c>
      <c r="C16" s="28">
        <f>C3-C14</f>
        <v>845563300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9B4D-0626-4738-815F-A9696F9745FA}">
  <dimension ref="A1:N510"/>
  <sheetViews>
    <sheetView workbookViewId="0">
      <selection activeCell="P3" sqref="P3"/>
    </sheetView>
  </sheetViews>
  <sheetFormatPr defaultRowHeight="15" x14ac:dyDescent="0.25"/>
  <cols>
    <col min="1" max="1" width="7.42578125" bestFit="1" customWidth="1"/>
    <col min="2" max="2" width="7" style="1" bestFit="1" customWidth="1"/>
    <col min="3" max="3" width="10.85546875" customWidth="1"/>
    <col min="4" max="4" width="12" bestFit="1" customWidth="1"/>
    <col min="5" max="5" width="10.85546875" bestFit="1" customWidth="1"/>
    <col min="6" max="6" width="9.42578125" customWidth="1"/>
    <col min="11" max="11" width="13.140625" bestFit="1" customWidth="1"/>
    <col min="12" max="12" width="13.7109375" bestFit="1" customWidth="1"/>
    <col min="13" max="13" width="13.140625" bestFit="1" customWidth="1"/>
    <col min="14" max="15" width="12" bestFit="1" customWidth="1"/>
  </cols>
  <sheetData>
    <row r="1" spans="1:14" ht="18.75" x14ac:dyDescent="0.3">
      <c r="A1" s="40" t="s">
        <v>15</v>
      </c>
      <c r="B1" s="40"/>
      <c r="C1" s="40"/>
      <c r="D1" s="40"/>
      <c r="E1" s="40"/>
      <c r="F1" s="40"/>
      <c r="G1" s="40"/>
      <c r="H1" s="40"/>
      <c r="I1" s="40"/>
    </row>
    <row r="2" spans="1:14" ht="15.75" thickBot="1" x14ac:dyDescent="0.3"/>
    <row r="3" spans="1:14" ht="15.75" thickBot="1" x14ac:dyDescent="0.3">
      <c r="A3" s="20" t="s">
        <v>16</v>
      </c>
      <c r="B3" s="21" t="s">
        <v>14</v>
      </c>
      <c r="C3" s="22" t="s">
        <v>0</v>
      </c>
      <c r="D3" s="23" t="s">
        <v>9</v>
      </c>
      <c r="E3" s="22" t="s">
        <v>1</v>
      </c>
      <c r="F3" s="23" t="s">
        <v>2</v>
      </c>
      <c r="G3" s="22" t="s">
        <v>3</v>
      </c>
      <c r="H3" s="23" t="s">
        <v>13</v>
      </c>
      <c r="I3" s="24" t="s">
        <v>4</v>
      </c>
      <c r="K3" s="34" t="s">
        <v>57</v>
      </c>
      <c r="M3" s="34" t="s">
        <v>57</v>
      </c>
      <c r="N3" t="s">
        <v>59</v>
      </c>
    </row>
    <row r="4" spans="1:14" x14ac:dyDescent="0.25">
      <c r="A4" s="12">
        <v>1</v>
      </c>
      <c r="B4" s="6">
        <v>1</v>
      </c>
      <c r="C4" s="13" t="s">
        <v>5</v>
      </c>
      <c r="D4" s="8" t="s">
        <v>10</v>
      </c>
      <c r="E4" s="13" t="s">
        <v>8</v>
      </c>
      <c r="F4" s="10">
        <v>250</v>
      </c>
      <c r="G4" s="14">
        <v>2</v>
      </c>
      <c r="H4" s="10">
        <f>IF(G4&lt;3,F4*0.1,IF(G4&lt;8,F4*0.125,F4*0.15))</f>
        <v>25</v>
      </c>
      <c r="I4" s="15">
        <f>(F4-H4)*G4</f>
        <v>450</v>
      </c>
      <c r="K4" s="35">
        <v>1</v>
      </c>
      <c r="M4" s="35" t="s">
        <v>7</v>
      </c>
      <c r="N4" s="36">
        <v>612393.75</v>
      </c>
    </row>
    <row r="5" spans="1:14" x14ac:dyDescent="0.25">
      <c r="A5" s="12">
        <v>2</v>
      </c>
      <c r="B5" s="6">
        <v>1</v>
      </c>
      <c r="C5" s="13" t="s">
        <v>6</v>
      </c>
      <c r="D5" s="8" t="s">
        <v>11</v>
      </c>
      <c r="E5" s="13" t="s">
        <v>8</v>
      </c>
      <c r="F5" s="10">
        <v>250</v>
      </c>
      <c r="G5" s="14">
        <v>4</v>
      </c>
      <c r="H5" s="10">
        <f t="shared" ref="H5:H68" si="0">IF(G5&lt;3,F5*0.1,IF(G5&lt;8,F5*0.125,F5*0.15))</f>
        <v>31.25</v>
      </c>
      <c r="I5" s="15">
        <f t="shared" ref="I5:I68" si="1">(F5-H5)*G5</f>
        <v>875</v>
      </c>
      <c r="K5" s="35">
        <v>2</v>
      </c>
      <c r="M5" s="35" t="s">
        <v>6</v>
      </c>
      <c r="N5" s="36">
        <v>596225</v>
      </c>
    </row>
    <row r="6" spans="1:14" x14ac:dyDescent="0.25">
      <c r="A6" s="12">
        <v>3</v>
      </c>
      <c r="B6" s="6">
        <v>1</v>
      </c>
      <c r="C6" s="13" t="s">
        <v>7</v>
      </c>
      <c r="D6" s="8" t="s">
        <v>10</v>
      </c>
      <c r="E6" s="13" t="s">
        <v>8</v>
      </c>
      <c r="F6" s="10">
        <v>250</v>
      </c>
      <c r="G6" s="14">
        <v>9</v>
      </c>
      <c r="H6" s="10">
        <f t="shared" si="0"/>
        <v>37.5</v>
      </c>
      <c r="I6" s="15">
        <f t="shared" si="1"/>
        <v>1912.5</v>
      </c>
      <c r="K6" s="35">
        <v>3</v>
      </c>
      <c r="M6" s="35" t="s">
        <v>5</v>
      </c>
      <c r="N6" s="36">
        <v>693131.25</v>
      </c>
    </row>
    <row r="7" spans="1:14" x14ac:dyDescent="0.25">
      <c r="A7" s="12">
        <v>4</v>
      </c>
      <c r="B7" s="6">
        <v>1</v>
      </c>
      <c r="C7" s="13" t="s">
        <v>5</v>
      </c>
      <c r="D7" s="8" t="s">
        <v>11</v>
      </c>
      <c r="E7" s="13" t="s">
        <v>8</v>
      </c>
      <c r="F7" s="10">
        <v>250</v>
      </c>
      <c r="G7" s="14">
        <v>5</v>
      </c>
      <c r="H7" s="10">
        <f t="shared" si="0"/>
        <v>31.25</v>
      </c>
      <c r="I7" s="15">
        <f t="shared" si="1"/>
        <v>1093.75</v>
      </c>
      <c r="K7" s="35">
        <v>4</v>
      </c>
      <c r="M7" s="35" t="s">
        <v>58</v>
      </c>
      <c r="N7" s="36">
        <v>1901750</v>
      </c>
    </row>
    <row r="8" spans="1:14" x14ac:dyDescent="0.25">
      <c r="A8" s="12">
        <v>5</v>
      </c>
      <c r="B8" s="6">
        <v>1</v>
      </c>
      <c r="C8" s="13" t="s">
        <v>6</v>
      </c>
      <c r="D8" s="8" t="s">
        <v>12</v>
      </c>
      <c r="E8" s="13" t="s">
        <v>8</v>
      </c>
      <c r="F8" s="10">
        <v>250</v>
      </c>
      <c r="G8" s="14">
        <v>2</v>
      </c>
      <c r="H8" s="10">
        <f t="shared" si="0"/>
        <v>25</v>
      </c>
      <c r="I8" s="15">
        <f t="shared" si="1"/>
        <v>450</v>
      </c>
      <c r="K8" s="35">
        <v>5</v>
      </c>
    </row>
    <row r="9" spans="1:14" x14ac:dyDescent="0.25">
      <c r="A9" s="12">
        <v>6</v>
      </c>
      <c r="B9" s="6">
        <v>1</v>
      </c>
      <c r="C9" s="13" t="s">
        <v>7</v>
      </c>
      <c r="D9" s="8" t="s">
        <v>12</v>
      </c>
      <c r="E9" s="13" t="s">
        <v>8</v>
      </c>
      <c r="F9" s="10">
        <v>250</v>
      </c>
      <c r="G9" s="14">
        <v>3</v>
      </c>
      <c r="H9" s="10">
        <f t="shared" si="0"/>
        <v>31.25</v>
      </c>
      <c r="I9" s="15">
        <f t="shared" si="1"/>
        <v>656.25</v>
      </c>
      <c r="K9" s="35">
        <v>6</v>
      </c>
    </row>
    <row r="10" spans="1:14" x14ac:dyDescent="0.25">
      <c r="A10" s="12">
        <v>7</v>
      </c>
      <c r="B10" s="6">
        <v>1</v>
      </c>
      <c r="C10" s="13" t="s">
        <v>5</v>
      </c>
      <c r="D10" s="8" t="s">
        <v>10</v>
      </c>
      <c r="E10" s="13" t="s">
        <v>8</v>
      </c>
      <c r="F10" s="10">
        <v>250</v>
      </c>
      <c r="G10" s="14">
        <v>12</v>
      </c>
      <c r="H10" s="10">
        <f t="shared" si="0"/>
        <v>37.5</v>
      </c>
      <c r="I10" s="15">
        <f t="shared" si="1"/>
        <v>2550</v>
      </c>
      <c r="K10" s="35">
        <v>7</v>
      </c>
    </row>
    <row r="11" spans="1:14" x14ac:dyDescent="0.25">
      <c r="A11" s="12">
        <v>8</v>
      </c>
      <c r="B11" s="6">
        <v>1</v>
      </c>
      <c r="C11" s="13" t="s">
        <v>6</v>
      </c>
      <c r="D11" s="8" t="s">
        <v>11</v>
      </c>
      <c r="E11" s="13" t="s">
        <v>8</v>
      </c>
      <c r="F11" s="10">
        <v>250</v>
      </c>
      <c r="G11" s="14">
        <v>42</v>
      </c>
      <c r="H11" s="10">
        <f t="shared" si="0"/>
        <v>37.5</v>
      </c>
      <c r="I11" s="15">
        <f t="shared" si="1"/>
        <v>8925</v>
      </c>
      <c r="K11" s="35">
        <v>8</v>
      </c>
    </row>
    <row r="12" spans="1:14" x14ac:dyDescent="0.25">
      <c r="A12" s="12">
        <v>9</v>
      </c>
      <c r="B12" s="6">
        <v>1</v>
      </c>
      <c r="C12" s="13" t="s">
        <v>7</v>
      </c>
      <c r="D12" s="8" t="s">
        <v>12</v>
      </c>
      <c r="E12" s="13" t="s">
        <v>8</v>
      </c>
      <c r="F12" s="10">
        <v>250</v>
      </c>
      <c r="G12" s="14">
        <v>21</v>
      </c>
      <c r="H12" s="10">
        <f t="shared" si="0"/>
        <v>37.5</v>
      </c>
      <c r="I12" s="15">
        <f t="shared" si="1"/>
        <v>4462.5</v>
      </c>
      <c r="K12" s="35">
        <v>9</v>
      </c>
    </row>
    <row r="13" spans="1:14" x14ac:dyDescent="0.25">
      <c r="A13" s="12">
        <v>10</v>
      </c>
      <c r="B13" s="6">
        <v>1</v>
      </c>
      <c r="C13" s="13" t="s">
        <v>5</v>
      </c>
      <c r="D13" s="8" t="s">
        <v>10</v>
      </c>
      <c r="E13" s="13" t="s">
        <v>8</v>
      </c>
      <c r="F13" s="10">
        <v>250</v>
      </c>
      <c r="G13" s="14">
        <v>12</v>
      </c>
      <c r="H13" s="10">
        <f t="shared" si="0"/>
        <v>37.5</v>
      </c>
      <c r="I13" s="15">
        <f t="shared" si="1"/>
        <v>2550</v>
      </c>
      <c r="K13" s="35">
        <v>10</v>
      </c>
    </row>
    <row r="14" spans="1:14" x14ac:dyDescent="0.25">
      <c r="A14" s="12">
        <v>11</v>
      </c>
      <c r="B14" s="6">
        <v>1</v>
      </c>
      <c r="C14" s="13" t="s">
        <v>6</v>
      </c>
      <c r="D14" s="8" t="s">
        <v>11</v>
      </c>
      <c r="E14" s="13" t="s">
        <v>8</v>
      </c>
      <c r="F14" s="10">
        <v>250</v>
      </c>
      <c r="G14" s="14">
        <v>2</v>
      </c>
      <c r="H14" s="10">
        <f t="shared" si="0"/>
        <v>25</v>
      </c>
      <c r="I14" s="15">
        <f t="shared" si="1"/>
        <v>450</v>
      </c>
      <c r="K14" s="35">
        <v>11</v>
      </c>
    </row>
    <row r="15" spans="1:14" x14ac:dyDescent="0.25">
      <c r="A15" s="12">
        <v>12</v>
      </c>
      <c r="B15" s="6">
        <v>1</v>
      </c>
      <c r="C15" s="13" t="s">
        <v>7</v>
      </c>
      <c r="D15" s="8" t="s">
        <v>11</v>
      </c>
      <c r="E15" s="13" t="s">
        <v>8</v>
      </c>
      <c r="F15" s="10">
        <v>250</v>
      </c>
      <c r="G15" s="14">
        <v>24</v>
      </c>
      <c r="H15" s="10">
        <f t="shared" si="0"/>
        <v>37.5</v>
      </c>
      <c r="I15" s="15">
        <f t="shared" si="1"/>
        <v>5100</v>
      </c>
      <c r="K15" s="35">
        <v>12</v>
      </c>
    </row>
    <row r="16" spans="1:14" x14ac:dyDescent="0.25">
      <c r="A16" s="12">
        <v>13</v>
      </c>
      <c r="B16" s="6">
        <v>1</v>
      </c>
      <c r="C16" s="13" t="s">
        <v>5</v>
      </c>
      <c r="D16" s="8" t="s">
        <v>12</v>
      </c>
      <c r="E16" s="13" t="s">
        <v>8</v>
      </c>
      <c r="F16" s="10">
        <v>250</v>
      </c>
      <c r="G16" s="14">
        <v>21</v>
      </c>
      <c r="H16" s="10">
        <f t="shared" si="0"/>
        <v>37.5</v>
      </c>
      <c r="I16" s="15">
        <f t="shared" si="1"/>
        <v>4462.5</v>
      </c>
      <c r="K16" s="35" t="s">
        <v>58</v>
      </c>
    </row>
    <row r="17" spans="1:10" x14ac:dyDescent="0.25">
      <c r="A17" s="12">
        <v>14</v>
      </c>
      <c r="B17" s="6">
        <v>1</v>
      </c>
      <c r="C17" s="13" t="s">
        <v>6</v>
      </c>
      <c r="D17" s="8" t="s">
        <v>12</v>
      </c>
      <c r="E17" s="13" t="s">
        <v>8</v>
      </c>
      <c r="F17" s="10">
        <v>250</v>
      </c>
      <c r="G17" s="14">
        <v>23</v>
      </c>
      <c r="H17" s="10">
        <f t="shared" si="0"/>
        <v>37.5</v>
      </c>
      <c r="I17" s="15">
        <f t="shared" si="1"/>
        <v>4887.5</v>
      </c>
    </row>
    <row r="18" spans="1:10" x14ac:dyDescent="0.25">
      <c r="A18" s="12">
        <v>15</v>
      </c>
      <c r="B18" s="6">
        <v>1</v>
      </c>
      <c r="C18" s="13" t="s">
        <v>7</v>
      </c>
      <c r="D18" s="8" t="s">
        <v>10</v>
      </c>
      <c r="E18" s="13" t="s">
        <v>8</v>
      </c>
      <c r="F18" s="10">
        <v>250</v>
      </c>
      <c r="G18" s="14">
        <v>24</v>
      </c>
      <c r="H18" s="10">
        <f t="shared" si="0"/>
        <v>37.5</v>
      </c>
      <c r="I18" s="15">
        <f t="shared" si="1"/>
        <v>5100</v>
      </c>
    </row>
    <row r="19" spans="1:10" x14ac:dyDescent="0.25">
      <c r="A19" s="12">
        <v>16</v>
      </c>
      <c r="B19" s="6">
        <v>1</v>
      </c>
      <c r="C19" s="13" t="s">
        <v>5</v>
      </c>
      <c r="D19" s="8" t="s">
        <v>11</v>
      </c>
      <c r="E19" s="13" t="s">
        <v>8</v>
      </c>
      <c r="F19" s="10">
        <v>250</v>
      </c>
      <c r="G19" s="14">
        <v>12</v>
      </c>
      <c r="H19" s="10">
        <f t="shared" si="0"/>
        <v>37.5</v>
      </c>
      <c r="I19" s="15">
        <f t="shared" si="1"/>
        <v>2550</v>
      </c>
    </row>
    <row r="20" spans="1:10" x14ac:dyDescent="0.25">
      <c r="A20" s="12">
        <v>17</v>
      </c>
      <c r="B20" s="6">
        <v>1</v>
      </c>
      <c r="C20" s="13" t="s">
        <v>6</v>
      </c>
      <c r="D20" s="8" t="s">
        <v>12</v>
      </c>
      <c r="E20" s="13" t="s">
        <v>8</v>
      </c>
      <c r="F20" s="10">
        <v>250</v>
      </c>
      <c r="G20" s="14">
        <v>24</v>
      </c>
      <c r="H20" s="10">
        <f t="shared" si="0"/>
        <v>37.5</v>
      </c>
      <c r="I20" s="15">
        <f t="shared" si="1"/>
        <v>5100</v>
      </c>
    </row>
    <row r="21" spans="1:10" x14ac:dyDescent="0.25">
      <c r="A21" s="12">
        <v>18</v>
      </c>
      <c r="B21" s="6">
        <v>1</v>
      </c>
      <c r="C21" s="13" t="s">
        <v>7</v>
      </c>
      <c r="D21" s="8" t="s">
        <v>12</v>
      </c>
      <c r="E21" s="13" t="s">
        <v>8</v>
      </c>
      <c r="F21" s="10">
        <v>250</v>
      </c>
      <c r="G21" s="14">
        <v>5</v>
      </c>
      <c r="H21" s="10">
        <f t="shared" si="0"/>
        <v>31.25</v>
      </c>
      <c r="I21" s="15">
        <f t="shared" si="1"/>
        <v>1093.75</v>
      </c>
    </row>
    <row r="22" spans="1:10" x14ac:dyDescent="0.25">
      <c r="A22" s="12">
        <v>19</v>
      </c>
      <c r="B22" s="6">
        <v>1</v>
      </c>
      <c r="C22" s="13" t="s">
        <v>5</v>
      </c>
      <c r="D22" s="8" t="s">
        <v>10</v>
      </c>
      <c r="E22" s="13" t="s">
        <v>8</v>
      </c>
      <c r="F22" s="10">
        <v>250</v>
      </c>
      <c r="G22" s="14">
        <v>3</v>
      </c>
      <c r="H22" s="10">
        <f t="shared" si="0"/>
        <v>31.25</v>
      </c>
      <c r="I22" s="15">
        <f t="shared" si="1"/>
        <v>656.25</v>
      </c>
    </row>
    <row r="23" spans="1:10" x14ac:dyDescent="0.25">
      <c r="A23" s="12">
        <v>20</v>
      </c>
      <c r="B23" s="6">
        <v>1</v>
      </c>
      <c r="C23" s="13" t="s">
        <v>6</v>
      </c>
      <c r="D23" s="8" t="s">
        <v>11</v>
      </c>
      <c r="E23" s="13" t="s">
        <v>8</v>
      </c>
      <c r="F23" s="10">
        <v>250</v>
      </c>
      <c r="G23" s="14">
        <v>6</v>
      </c>
      <c r="H23" s="10">
        <f t="shared" si="0"/>
        <v>31.25</v>
      </c>
      <c r="I23" s="15">
        <f t="shared" si="1"/>
        <v>1312.5</v>
      </c>
    </row>
    <row r="24" spans="1:10" x14ac:dyDescent="0.25">
      <c r="A24" s="12">
        <v>21</v>
      </c>
      <c r="B24" s="6">
        <v>1</v>
      </c>
      <c r="C24" s="13" t="s">
        <v>7</v>
      </c>
      <c r="D24" s="8" t="s">
        <v>10</v>
      </c>
      <c r="E24" s="13" t="s">
        <v>8</v>
      </c>
      <c r="F24" s="10">
        <v>250</v>
      </c>
      <c r="G24" s="14">
        <v>7</v>
      </c>
      <c r="H24" s="10">
        <f t="shared" si="0"/>
        <v>31.25</v>
      </c>
      <c r="I24" s="25">
        <f t="shared" si="1"/>
        <v>1531.25</v>
      </c>
      <c r="J24" s="13"/>
    </row>
    <row r="25" spans="1:10" x14ac:dyDescent="0.25">
      <c r="A25" s="12">
        <v>22</v>
      </c>
      <c r="B25" s="6">
        <v>1</v>
      </c>
      <c r="C25" s="13" t="s">
        <v>5</v>
      </c>
      <c r="D25" s="8" t="s">
        <v>11</v>
      </c>
      <c r="E25" s="13" t="s">
        <v>8</v>
      </c>
      <c r="F25" s="10">
        <v>250</v>
      </c>
      <c r="G25" s="14">
        <v>3</v>
      </c>
      <c r="H25" s="10">
        <f t="shared" si="0"/>
        <v>31.25</v>
      </c>
      <c r="I25" s="25">
        <f t="shared" si="1"/>
        <v>656.25</v>
      </c>
      <c r="J25" s="13"/>
    </row>
    <row r="26" spans="1:10" x14ac:dyDescent="0.25">
      <c r="A26" s="12">
        <v>23</v>
      </c>
      <c r="B26" s="6">
        <v>1</v>
      </c>
      <c r="C26" s="13" t="s">
        <v>6</v>
      </c>
      <c r="D26" s="8" t="s">
        <v>11</v>
      </c>
      <c r="E26" s="13" t="s">
        <v>8</v>
      </c>
      <c r="F26" s="10">
        <v>250</v>
      </c>
      <c r="G26" s="14">
        <v>6</v>
      </c>
      <c r="H26" s="10">
        <f t="shared" si="0"/>
        <v>31.25</v>
      </c>
      <c r="I26" s="25">
        <f t="shared" si="1"/>
        <v>1312.5</v>
      </c>
      <c r="J26" s="13"/>
    </row>
    <row r="27" spans="1:10" x14ac:dyDescent="0.25">
      <c r="A27" s="12">
        <v>24</v>
      </c>
      <c r="B27" s="6">
        <v>1</v>
      </c>
      <c r="C27" s="13" t="s">
        <v>7</v>
      </c>
      <c r="D27" s="8" t="s">
        <v>12</v>
      </c>
      <c r="E27" s="13" t="s">
        <v>8</v>
      </c>
      <c r="F27" s="10">
        <v>250</v>
      </c>
      <c r="G27" s="14">
        <v>7</v>
      </c>
      <c r="H27" s="10">
        <f t="shared" si="0"/>
        <v>31.25</v>
      </c>
      <c r="I27" s="25">
        <f t="shared" si="1"/>
        <v>1531.25</v>
      </c>
      <c r="J27" s="13"/>
    </row>
    <row r="28" spans="1:10" x14ac:dyDescent="0.25">
      <c r="A28" s="12">
        <v>25</v>
      </c>
      <c r="B28" s="6">
        <v>1</v>
      </c>
      <c r="C28" s="13" t="s">
        <v>5</v>
      </c>
      <c r="D28" s="8" t="s">
        <v>12</v>
      </c>
      <c r="E28" s="13" t="s">
        <v>8</v>
      </c>
      <c r="F28" s="10">
        <v>250</v>
      </c>
      <c r="G28" s="14">
        <v>6</v>
      </c>
      <c r="H28" s="10">
        <f t="shared" si="0"/>
        <v>31.25</v>
      </c>
      <c r="I28" s="25">
        <f t="shared" si="1"/>
        <v>1312.5</v>
      </c>
      <c r="J28" s="13"/>
    </row>
    <row r="29" spans="1:10" x14ac:dyDescent="0.25">
      <c r="A29" s="12">
        <v>26</v>
      </c>
      <c r="B29" s="6">
        <v>1</v>
      </c>
      <c r="C29" s="13" t="s">
        <v>6</v>
      </c>
      <c r="D29" s="8" t="s">
        <v>10</v>
      </c>
      <c r="E29" s="13" t="s">
        <v>8</v>
      </c>
      <c r="F29" s="10">
        <v>250</v>
      </c>
      <c r="G29" s="14">
        <v>3</v>
      </c>
      <c r="H29" s="10">
        <f t="shared" si="0"/>
        <v>31.25</v>
      </c>
      <c r="I29" s="25">
        <f t="shared" si="1"/>
        <v>656.25</v>
      </c>
      <c r="J29" s="13"/>
    </row>
    <row r="30" spans="1:10" x14ac:dyDescent="0.25">
      <c r="A30" s="12">
        <v>27</v>
      </c>
      <c r="B30" s="6">
        <v>1</v>
      </c>
      <c r="C30" s="13" t="s">
        <v>7</v>
      </c>
      <c r="D30" s="8" t="s">
        <v>11</v>
      </c>
      <c r="E30" s="13" t="s">
        <v>8</v>
      </c>
      <c r="F30" s="10">
        <v>250</v>
      </c>
      <c r="G30" s="14">
        <v>23</v>
      </c>
      <c r="H30" s="10">
        <f t="shared" si="0"/>
        <v>37.5</v>
      </c>
      <c r="I30" s="25">
        <f t="shared" si="1"/>
        <v>4887.5</v>
      </c>
    </row>
    <row r="31" spans="1:10" x14ac:dyDescent="0.25">
      <c r="A31" s="12">
        <v>28</v>
      </c>
      <c r="B31" s="6">
        <v>1</v>
      </c>
      <c r="C31" s="13" t="s">
        <v>5</v>
      </c>
      <c r="D31" s="8" t="s">
        <v>10</v>
      </c>
      <c r="E31" s="13" t="s">
        <v>8</v>
      </c>
      <c r="F31" s="10">
        <v>250</v>
      </c>
      <c r="G31" s="14">
        <v>32</v>
      </c>
      <c r="H31" s="10">
        <f t="shared" si="0"/>
        <v>37.5</v>
      </c>
      <c r="I31" s="25">
        <f t="shared" si="1"/>
        <v>6800</v>
      </c>
    </row>
    <row r="32" spans="1:10" x14ac:dyDescent="0.25">
      <c r="A32" s="12">
        <v>29</v>
      </c>
      <c r="B32" s="6">
        <v>1</v>
      </c>
      <c r="C32" s="13" t="s">
        <v>6</v>
      </c>
      <c r="D32" s="8" t="s">
        <v>11</v>
      </c>
      <c r="E32" s="13" t="s">
        <v>8</v>
      </c>
      <c r="F32" s="10">
        <v>250</v>
      </c>
      <c r="G32" s="14">
        <v>33</v>
      </c>
      <c r="H32" s="10">
        <f t="shared" si="0"/>
        <v>37.5</v>
      </c>
      <c r="I32" s="25">
        <f t="shared" si="1"/>
        <v>7012.5</v>
      </c>
    </row>
    <row r="33" spans="1:9" x14ac:dyDescent="0.25">
      <c r="A33" s="12">
        <v>30</v>
      </c>
      <c r="B33" s="6">
        <v>1</v>
      </c>
      <c r="C33" s="13" t="s">
        <v>7</v>
      </c>
      <c r="D33" s="8" t="s">
        <v>11</v>
      </c>
      <c r="E33" s="13" t="s">
        <v>8</v>
      </c>
      <c r="F33" s="10">
        <v>250</v>
      </c>
      <c r="G33" s="14">
        <v>3</v>
      </c>
      <c r="H33" s="10">
        <f t="shared" si="0"/>
        <v>31.25</v>
      </c>
      <c r="I33" s="25">
        <f t="shared" si="1"/>
        <v>656.25</v>
      </c>
    </row>
    <row r="34" spans="1:9" x14ac:dyDescent="0.25">
      <c r="A34" s="12">
        <v>31</v>
      </c>
      <c r="B34" s="6">
        <v>1</v>
      </c>
      <c r="C34" s="13" t="s">
        <v>5</v>
      </c>
      <c r="D34" s="8" t="s">
        <v>12</v>
      </c>
      <c r="E34" s="13" t="s">
        <v>8</v>
      </c>
      <c r="F34" s="10">
        <v>250</v>
      </c>
      <c r="G34" s="14">
        <v>63</v>
      </c>
      <c r="H34" s="10">
        <f t="shared" si="0"/>
        <v>37.5</v>
      </c>
      <c r="I34" s="15">
        <f t="shared" si="1"/>
        <v>13387.5</v>
      </c>
    </row>
    <row r="35" spans="1:9" x14ac:dyDescent="0.25">
      <c r="A35" s="12">
        <v>32</v>
      </c>
      <c r="B35" s="6">
        <v>1</v>
      </c>
      <c r="C35" s="13" t="s">
        <v>6</v>
      </c>
      <c r="D35" s="8" t="s">
        <v>12</v>
      </c>
      <c r="E35" s="13" t="s">
        <v>8</v>
      </c>
      <c r="F35" s="10">
        <v>250</v>
      </c>
      <c r="G35" s="14">
        <v>3</v>
      </c>
      <c r="H35" s="10">
        <f t="shared" si="0"/>
        <v>31.25</v>
      </c>
      <c r="I35" s="15">
        <f t="shared" si="1"/>
        <v>656.25</v>
      </c>
    </row>
    <row r="36" spans="1:9" x14ac:dyDescent="0.25">
      <c r="A36" s="12">
        <v>33</v>
      </c>
      <c r="B36" s="6">
        <v>2</v>
      </c>
      <c r="C36" s="13" t="s">
        <v>7</v>
      </c>
      <c r="D36" s="8" t="s">
        <v>10</v>
      </c>
      <c r="E36" s="13" t="s">
        <v>8</v>
      </c>
      <c r="F36" s="10">
        <v>250</v>
      </c>
      <c r="G36" s="14">
        <v>23</v>
      </c>
      <c r="H36" s="10">
        <f t="shared" si="0"/>
        <v>37.5</v>
      </c>
      <c r="I36" s="15">
        <f t="shared" si="1"/>
        <v>4887.5</v>
      </c>
    </row>
    <row r="37" spans="1:9" x14ac:dyDescent="0.25">
      <c r="A37" s="12">
        <v>34</v>
      </c>
      <c r="B37" s="6">
        <v>2</v>
      </c>
      <c r="C37" s="13" t="s">
        <v>5</v>
      </c>
      <c r="D37" s="8" t="s">
        <v>10</v>
      </c>
      <c r="E37" s="13" t="s">
        <v>8</v>
      </c>
      <c r="F37" s="10">
        <v>250</v>
      </c>
      <c r="G37" s="14">
        <v>65</v>
      </c>
      <c r="H37" s="10">
        <f t="shared" si="0"/>
        <v>37.5</v>
      </c>
      <c r="I37" s="15">
        <f t="shared" si="1"/>
        <v>13812.5</v>
      </c>
    </row>
    <row r="38" spans="1:9" x14ac:dyDescent="0.25">
      <c r="A38" s="12">
        <v>35</v>
      </c>
      <c r="B38" s="6">
        <v>2</v>
      </c>
      <c r="C38" s="13" t="s">
        <v>6</v>
      </c>
      <c r="D38" s="8" t="s">
        <v>11</v>
      </c>
      <c r="E38" s="13" t="s">
        <v>8</v>
      </c>
      <c r="F38" s="10">
        <v>250</v>
      </c>
      <c r="G38" s="14">
        <v>3</v>
      </c>
      <c r="H38" s="10">
        <f t="shared" si="0"/>
        <v>31.25</v>
      </c>
      <c r="I38" s="15">
        <f t="shared" si="1"/>
        <v>656.25</v>
      </c>
    </row>
    <row r="39" spans="1:9" x14ac:dyDescent="0.25">
      <c r="A39" s="12">
        <v>36</v>
      </c>
      <c r="B39" s="6">
        <v>2</v>
      </c>
      <c r="C39" s="13" t="s">
        <v>7</v>
      </c>
      <c r="D39" s="8" t="s">
        <v>12</v>
      </c>
      <c r="E39" s="13" t="s">
        <v>8</v>
      </c>
      <c r="F39" s="10">
        <v>250</v>
      </c>
      <c r="G39" s="14">
        <v>2</v>
      </c>
      <c r="H39" s="10">
        <f t="shared" si="0"/>
        <v>25</v>
      </c>
      <c r="I39" s="15">
        <f t="shared" si="1"/>
        <v>450</v>
      </c>
    </row>
    <row r="40" spans="1:9" x14ac:dyDescent="0.25">
      <c r="A40" s="12">
        <v>37</v>
      </c>
      <c r="B40" s="6">
        <v>2</v>
      </c>
      <c r="C40" s="13" t="s">
        <v>5</v>
      </c>
      <c r="D40" s="8" t="s">
        <v>10</v>
      </c>
      <c r="E40" s="13" t="s">
        <v>8</v>
      </c>
      <c r="F40" s="10">
        <v>250</v>
      </c>
      <c r="G40" s="14">
        <v>3</v>
      </c>
      <c r="H40" s="10">
        <f t="shared" si="0"/>
        <v>31.25</v>
      </c>
      <c r="I40" s="15">
        <f t="shared" si="1"/>
        <v>656.25</v>
      </c>
    </row>
    <row r="41" spans="1:9" x14ac:dyDescent="0.25">
      <c r="A41" s="12">
        <v>38</v>
      </c>
      <c r="B41" s="6">
        <v>2</v>
      </c>
      <c r="C41" s="13" t="s">
        <v>6</v>
      </c>
      <c r="D41" s="8" t="s">
        <v>11</v>
      </c>
      <c r="E41" s="13" t="s">
        <v>8</v>
      </c>
      <c r="F41" s="10">
        <v>250</v>
      </c>
      <c r="G41" s="14">
        <v>35</v>
      </c>
      <c r="H41" s="10">
        <f t="shared" si="0"/>
        <v>37.5</v>
      </c>
      <c r="I41" s="15">
        <f t="shared" si="1"/>
        <v>7437.5</v>
      </c>
    </row>
    <row r="42" spans="1:9" x14ac:dyDescent="0.25">
      <c r="A42" s="12">
        <v>39</v>
      </c>
      <c r="B42" s="6">
        <v>2</v>
      </c>
      <c r="C42" s="13" t="s">
        <v>7</v>
      </c>
      <c r="D42" s="8" t="s">
        <v>12</v>
      </c>
      <c r="E42" s="13" t="s">
        <v>8</v>
      </c>
      <c r="F42" s="10">
        <v>250</v>
      </c>
      <c r="G42" s="14">
        <v>19</v>
      </c>
      <c r="H42" s="10">
        <f t="shared" si="0"/>
        <v>37.5</v>
      </c>
      <c r="I42" s="15">
        <f t="shared" si="1"/>
        <v>4037.5</v>
      </c>
    </row>
    <row r="43" spans="1:9" x14ac:dyDescent="0.25">
      <c r="A43" s="12">
        <v>40</v>
      </c>
      <c r="B43" s="6">
        <v>2</v>
      </c>
      <c r="C43" s="13" t="s">
        <v>5</v>
      </c>
      <c r="D43" s="8" t="s">
        <v>10</v>
      </c>
      <c r="E43" s="13" t="s">
        <v>8</v>
      </c>
      <c r="F43" s="10">
        <v>250</v>
      </c>
      <c r="G43" s="14">
        <v>25</v>
      </c>
      <c r="H43" s="10">
        <f t="shared" si="0"/>
        <v>37.5</v>
      </c>
      <c r="I43" s="15">
        <f t="shared" si="1"/>
        <v>5312.5</v>
      </c>
    </row>
    <row r="44" spans="1:9" x14ac:dyDescent="0.25">
      <c r="A44" s="12">
        <v>41</v>
      </c>
      <c r="B44" s="6">
        <v>2</v>
      </c>
      <c r="C44" s="13" t="s">
        <v>6</v>
      </c>
      <c r="D44" s="8" t="s">
        <v>11</v>
      </c>
      <c r="E44" s="13" t="s">
        <v>8</v>
      </c>
      <c r="F44" s="10">
        <v>250</v>
      </c>
      <c r="G44" s="14">
        <v>23</v>
      </c>
      <c r="H44" s="10">
        <f t="shared" si="0"/>
        <v>37.5</v>
      </c>
      <c r="I44" s="15">
        <f t="shared" si="1"/>
        <v>4887.5</v>
      </c>
    </row>
    <row r="45" spans="1:9" x14ac:dyDescent="0.25">
      <c r="A45" s="12">
        <v>42</v>
      </c>
      <c r="B45" s="6">
        <v>2</v>
      </c>
      <c r="C45" s="13" t="s">
        <v>7</v>
      </c>
      <c r="D45" s="8" t="s">
        <v>12</v>
      </c>
      <c r="E45" s="13" t="s">
        <v>8</v>
      </c>
      <c r="F45" s="10">
        <v>250</v>
      </c>
      <c r="G45" s="14">
        <v>8</v>
      </c>
      <c r="H45" s="10">
        <f t="shared" si="0"/>
        <v>37.5</v>
      </c>
      <c r="I45" s="15">
        <f t="shared" si="1"/>
        <v>1700</v>
      </c>
    </row>
    <row r="46" spans="1:9" x14ac:dyDescent="0.25">
      <c r="A46" s="12">
        <v>43</v>
      </c>
      <c r="B46" s="6">
        <v>2</v>
      </c>
      <c r="C46" s="13" t="s">
        <v>5</v>
      </c>
      <c r="D46" s="8" t="s">
        <v>10</v>
      </c>
      <c r="E46" s="13" t="s">
        <v>8</v>
      </c>
      <c r="F46" s="10">
        <v>250</v>
      </c>
      <c r="G46" s="14">
        <v>52</v>
      </c>
      <c r="H46" s="10">
        <f t="shared" si="0"/>
        <v>37.5</v>
      </c>
      <c r="I46" s="15">
        <f t="shared" si="1"/>
        <v>11050</v>
      </c>
    </row>
    <row r="47" spans="1:9" x14ac:dyDescent="0.25">
      <c r="A47" s="12">
        <v>44</v>
      </c>
      <c r="B47" s="6">
        <v>2</v>
      </c>
      <c r="C47" s="13" t="s">
        <v>6</v>
      </c>
      <c r="D47" s="8" t="s">
        <v>11</v>
      </c>
      <c r="E47" s="13" t="s">
        <v>8</v>
      </c>
      <c r="F47" s="10">
        <v>250</v>
      </c>
      <c r="G47" s="14">
        <v>2</v>
      </c>
      <c r="H47" s="10">
        <f t="shared" si="0"/>
        <v>25</v>
      </c>
      <c r="I47" s="15">
        <f t="shared" si="1"/>
        <v>450</v>
      </c>
    </row>
    <row r="48" spans="1:9" x14ac:dyDescent="0.25">
      <c r="A48" s="12">
        <v>45</v>
      </c>
      <c r="B48" s="6">
        <v>2</v>
      </c>
      <c r="C48" s="13" t="s">
        <v>7</v>
      </c>
      <c r="D48" s="8" t="s">
        <v>11</v>
      </c>
      <c r="E48" s="13" t="s">
        <v>8</v>
      </c>
      <c r="F48" s="10">
        <v>250</v>
      </c>
      <c r="G48" s="14">
        <v>4</v>
      </c>
      <c r="H48" s="10">
        <f t="shared" si="0"/>
        <v>31.25</v>
      </c>
      <c r="I48" s="15">
        <f t="shared" si="1"/>
        <v>875</v>
      </c>
    </row>
    <row r="49" spans="1:9" x14ac:dyDescent="0.25">
      <c r="A49" s="12">
        <v>46</v>
      </c>
      <c r="B49" s="6">
        <v>2</v>
      </c>
      <c r="C49" s="13" t="s">
        <v>5</v>
      </c>
      <c r="D49" s="8" t="s">
        <v>10</v>
      </c>
      <c r="E49" s="13" t="s">
        <v>8</v>
      </c>
      <c r="F49" s="10">
        <v>250</v>
      </c>
      <c r="G49" s="14">
        <v>7</v>
      </c>
      <c r="H49" s="10">
        <f t="shared" si="0"/>
        <v>31.25</v>
      </c>
      <c r="I49" s="15">
        <f t="shared" si="1"/>
        <v>1531.25</v>
      </c>
    </row>
    <row r="50" spans="1:9" x14ac:dyDescent="0.25">
      <c r="A50" s="12">
        <v>47</v>
      </c>
      <c r="B50" s="6">
        <v>2</v>
      </c>
      <c r="C50" s="13" t="s">
        <v>6</v>
      </c>
      <c r="D50" s="8" t="s">
        <v>11</v>
      </c>
      <c r="E50" s="13" t="s">
        <v>8</v>
      </c>
      <c r="F50" s="10">
        <v>250</v>
      </c>
      <c r="G50" s="14">
        <v>8</v>
      </c>
      <c r="H50" s="10">
        <f t="shared" si="0"/>
        <v>37.5</v>
      </c>
      <c r="I50" s="15">
        <f t="shared" si="1"/>
        <v>1700</v>
      </c>
    </row>
    <row r="51" spans="1:9" x14ac:dyDescent="0.25">
      <c r="A51" s="12">
        <v>48</v>
      </c>
      <c r="B51" s="6">
        <v>2</v>
      </c>
      <c r="C51" s="13" t="s">
        <v>7</v>
      </c>
      <c r="D51" s="8" t="s">
        <v>11</v>
      </c>
      <c r="E51" s="13" t="s">
        <v>8</v>
      </c>
      <c r="F51" s="10">
        <v>250</v>
      </c>
      <c r="G51" s="14">
        <v>4</v>
      </c>
      <c r="H51" s="10">
        <f t="shared" si="0"/>
        <v>31.25</v>
      </c>
      <c r="I51" s="15">
        <f t="shared" si="1"/>
        <v>875</v>
      </c>
    </row>
    <row r="52" spans="1:9" x14ac:dyDescent="0.25">
      <c r="A52" s="12">
        <v>49</v>
      </c>
      <c r="B52" s="6">
        <v>2</v>
      </c>
      <c r="C52" s="13" t="s">
        <v>5</v>
      </c>
      <c r="D52" s="8" t="s">
        <v>12</v>
      </c>
      <c r="E52" s="13" t="s">
        <v>8</v>
      </c>
      <c r="F52" s="10">
        <v>250</v>
      </c>
      <c r="G52" s="14">
        <v>32</v>
      </c>
      <c r="H52" s="10">
        <f t="shared" si="0"/>
        <v>37.5</v>
      </c>
      <c r="I52" s="15">
        <f t="shared" si="1"/>
        <v>6800</v>
      </c>
    </row>
    <row r="53" spans="1:9" x14ac:dyDescent="0.25">
      <c r="A53" s="12">
        <v>50</v>
      </c>
      <c r="B53" s="6">
        <v>2</v>
      </c>
      <c r="C53" s="13" t="s">
        <v>6</v>
      </c>
      <c r="D53" s="8" t="s">
        <v>12</v>
      </c>
      <c r="E53" s="13" t="s">
        <v>8</v>
      </c>
      <c r="F53" s="10">
        <v>250</v>
      </c>
      <c r="G53" s="14">
        <v>22</v>
      </c>
      <c r="H53" s="10">
        <f t="shared" si="0"/>
        <v>37.5</v>
      </c>
      <c r="I53" s="15">
        <f t="shared" si="1"/>
        <v>4675</v>
      </c>
    </row>
    <row r="54" spans="1:9" x14ac:dyDescent="0.25">
      <c r="A54" s="12">
        <v>51</v>
      </c>
      <c r="B54" s="6">
        <v>2</v>
      </c>
      <c r="C54" s="13" t="s">
        <v>7</v>
      </c>
      <c r="D54" s="8" t="s">
        <v>10</v>
      </c>
      <c r="E54" s="13" t="s">
        <v>8</v>
      </c>
      <c r="F54" s="10">
        <v>250</v>
      </c>
      <c r="G54" s="14">
        <v>16</v>
      </c>
      <c r="H54" s="10">
        <f t="shared" si="0"/>
        <v>37.5</v>
      </c>
      <c r="I54" s="15">
        <f t="shared" si="1"/>
        <v>3400</v>
      </c>
    </row>
    <row r="55" spans="1:9" x14ac:dyDescent="0.25">
      <c r="A55" s="12">
        <v>52</v>
      </c>
      <c r="B55" s="6">
        <v>2</v>
      </c>
      <c r="C55" s="13" t="s">
        <v>5</v>
      </c>
      <c r="D55" s="8" t="s">
        <v>10</v>
      </c>
      <c r="E55" s="13" t="s">
        <v>8</v>
      </c>
      <c r="F55" s="10">
        <v>250</v>
      </c>
      <c r="G55" s="14">
        <v>16</v>
      </c>
      <c r="H55" s="10">
        <f t="shared" si="0"/>
        <v>37.5</v>
      </c>
      <c r="I55" s="15">
        <f t="shared" si="1"/>
        <v>3400</v>
      </c>
    </row>
    <row r="56" spans="1:9" x14ac:dyDescent="0.25">
      <c r="A56" s="12">
        <v>53</v>
      </c>
      <c r="B56" s="6">
        <v>2</v>
      </c>
      <c r="C56" s="13" t="s">
        <v>6</v>
      </c>
      <c r="D56" s="8" t="s">
        <v>11</v>
      </c>
      <c r="E56" s="13" t="s">
        <v>8</v>
      </c>
      <c r="F56" s="10">
        <v>250</v>
      </c>
      <c r="G56" s="14">
        <v>19</v>
      </c>
      <c r="H56" s="10">
        <f t="shared" si="0"/>
        <v>37.5</v>
      </c>
      <c r="I56" s="15">
        <f t="shared" si="1"/>
        <v>4037.5</v>
      </c>
    </row>
    <row r="57" spans="1:9" x14ac:dyDescent="0.25">
      <c r="A57" s="12">
        <v>54</v>
      </c>
      <c r="B57" s="6">
        <v>2</v>
      </c>
      <c r="C57" s="13" t="s">
        <v>7</v>
      </c>
      <c r="D57" s="8" t="s">
        <v>11</v>
      </c>
      <c r="E57" s="13" t="s">
        <v>8</v>
      </c>
      <c r="F57" s="10">
        <v>250</v>
      </c>
      <c r="G57" s="14">
        <v>24</v>
      </c>
      <c r="H57" s="10">
        <f t="shared" si="0"/>
        <v>37.5</v>
      </c>
      <c r="I57" s="15">
        <f t="shared" si="1"/>
        <v>5100</v>
      </c>
    </row>
    <row r="58" spans="1:9" x14ac:dyDescent="0.25">
      <c r="A58" s="12">
        <v>55</v>
      </c>
      <c r="B58" s="6">
        <v>2</v>
      </c>
      <c r="C58" s="13" t="s">
        <v>5</v>
      </c>
      <c r="D58" s="8" t="s">
        <v>10</v>
      </c>
      <c r="E58" s="13" t="s">
        <v>8</v>
      </c>
      <c r="F58" s="10">
        <v>250</v>
      </c>
      <c r="G58" s="14">
        <v>21</v>
      </c>
      <c r="H58" s="10">
        <f t="shared" si="0"/>
        <v>37.5</v>
      </c>
      <c r="I58" s="15">
        <f t="shared" si="1"/>
        <v>4462.5</v>
      </c>
    </row>
    <row r="59" spans="1:9" x14ac:dyDescent="0.25">
      <c r="A59" s="12">
        <v>56</v>
      </c>
      <c r="B59" s="6">
        <v>2</v>
      </c>
      <c r="C59" s="13" t="s">
        <v>6</v>
      </c>
      <c r="D59" s="8" t="s">
        <v>11</v>
      </c>
      <c r="E59" s="13" t="s">
        <v>8</v>
      </c>
      <c r="F59" s="10">
        <v>250</v>
      </c>
      <c r="G59" s="14">
        <v>22</v>
      </c>
      <c r="H59" s="10">
        <f t="shared" si="0"/>
        <v>37.5</v>
      </c>
      <c r="I59" s="15">
        <f t="shared" si="1"/>
        <v>4675</v>
      </c>
    </row>
    <row r="60" spans="1:9" x14ac:dyDescent="0.25">
      <c r="A60" s="12">
        <v>57</v>
      </c>
      <c r="B60" s="6">
        <v>2</v>
      </c>
      <c r="C60" s="13" t="s">
        <v>7</v>
      </c>
      <c r="D60" s="8" t="s">
        <v>11</v>
      </c>
      <c r="E60" s="13" t="s">
        <v>8</v>
      </c>
      <c r="F60" s="10">
        <v>250</v>
      </c>
      <c r="G60" s="14">
        <v>24</v>
      </c>
      <c r="H60" s="10">
        <f t="shared" si="0"/>
        <v>37.5</v>
      </c>
      <c r="I60" s="15">
        <f t="shared" si="1"/>
        <v>5100</v>
      </c>
    </row>
    <row r="61" spans="1:9" x14ac:dyDescent="0.25">
      <c r="A61" s="12">
        <v>58</v>
      </c>
      <c r="B61" s="6">
        <v>2</v>
      </c>
      <c r="C61" s="13" t="s">
        <v>5</v>
      </c>
      <c r="D61" s="8" t="s">
        <v>12</v>
      </c>
      <c r="E61" s="13" t="s">
        <v>8</v>
      </c>
      <c r="F61" s="10">
        <v>250</v>
      </c>
      <c r="G61" s="14">
        <v>25</v>
      </c>
      <c r="H61" s="10">
        <f t="shared" si="0"/>
        <v>37.5</v>
      </c>
      <c r="I61" s="15">
        <f t="shared" si="1"/>
        <v>5312.5</v>
      </c>
    </row>
    <row r="62" spans="1:9" x14ac:dyDescent="0.25">
      <c r="A62" s="12">
        <v>59</v>
      </c>
      <c r="B62" s="6">
        <v>2</v>
      </c>
      <c r="C62" s="13" t="s">
        <v>6</v>
      </c>
      <c r="D62" s="8" t="s">
        <v>12</v>
      </c>
      <c r="E62" s="13" t="s">
        <v>8</v>
      </c>
      <c r="F62" s="10">
        <v>250</v>
      </c>
      <c r="G62" s="14">
        <v>21</v>
      </c>
      <c r="H62" s="10">
        <f t="shared" si="0"/>
        <v>37.5</v>
      </c>
      <c r="I62" s="15">
        <f t="shared" si="1"/>
        <v>4462.5</v>
      </c>
    </row>
    <row r="63" spans="1:9" x14ac:dyDescent="0.25">
      <c r="A63" s="12">
        <v>60</v>
      </c>
      <c r="B63" s="6">
        <v>2</v>
      </c>
      <c r="C63" s="13" t="s">
        <v>7</v>
      </c>
      <c r="D63" s="8" t="s">
        <v>10</v>
      </c>
      <c r="E63" s="13" t="s">
        <v>8</v>
      </c>
      <c r="F63" s="10">
        <v>250</v>
      </c>
      <c r="G63" s="14">
        <v>51</v>
      </c>
      <c r="H63" s="10">
        <f t="shared" si="0"/>
        <v>37.5</v>
      </c>
      <c r="I63" s="15">
        <f t="shared" si="1"/>
        <v>10837.5</v>
      </c>
    </row>
    <row r="64" spans="1:9" x14ac:dyDescent="0.25">
      <c r="A64" s="12">
        <v>61</v>
      </c>
      <c r="B64" s="6">
        <v>2</v>
      </c>
      <c r="C64" s="13" t="s">
        <v>5</v>
      </c>
      <c r="D64" s="8" t="s">
        <v>10</v>
      </c>
      <c r="E64" s="13" t="s">
        <v>8</v>
      </c>
      <c r="F64" s="10">
        <v>250</v>
      </c>
      <c r="G64" s="14">
        <v>11</v>
      </c>
      <c r="H64" s="10">
        <f t="shared" si="0"/>
        <v>37.5</v>
      </c>
      <c r="I64" s="15">
        <f t="shared" si="1"/>
        <v>2337.5</v>
      </c>
    </row>
    <row r="65" spans="1:9" x14ac:dyDescent="0.25">
      <c r="A65" s="12">
        <v>62</v>
      </c>
      <c r="B65" s="6">
        <v>2</v>
      </c>
      <c r="C65" s="13" t="s">
        <v>6</v>
      </c>
      <c r="D65" s="8" t="s">
        <v>11</v>
      </c>
      <c r="E65" s="13" t="s">
        <v>8</v>
      </c>
      <c r="F65" s="10">
        <v>250</v>
      </c>
      <c r="G65" s="14">
        <v>16</v>
      </c>
      <c r="H65" s="10">
        <f t="shared" si="0"/>
        <v>37.5</v>
      </c>
      <c r="I65" s="15">
        <f t="shared" si="1"/>
        <v>3400</v>
      </c>
    </row>
    <row r="66" spans="1:9" x14ac:dyDescent="0.25">
      <c r="A66" s="12">
        <v>63</v>
      </c>
      <c r="B66" s="6">
        <v>2</v>
      </c>
      <c r="C66" s="13" t="s">
        <v>7</v>
      </c>
      <c r="D66" s="8" t="s">
        <v>12</v>
      </c>
      <c r="E66" s="13" t="s">
        <v>8</v>
      </c>
      <c r="F66" s="10">
        <v>250</v>
      </c>
      <c r="G66" s="14">
        <v>16</v>
      </c>
      <c r="H66" s="10">
        <f t="shared" si="0"/>
        <v>37.5</v>
      </c>
      <c r="I66" s="15">
        <f t="shared" si="1"/>
        <v>3400</v>
      </c>
    </row>
    <row r="67" spans="1:9" x14ac:dyDescent="0.25">
      <c r="A67" s="12">
        <v>64</v>
      </c>
      <c r="B67" s="6">
        <v>2</v>
      </c>
      <c r="C67" s="13" t="s">
        <v>5</v>
      </c>
      <c r="D67" s="8" t="s">
        <v>10</v>
      </c>
      <c r="E67" s="13" t="s">
        <v>8</v>
      </c>
      <c r="F67" s="10">
        <v>250</v>
      </c>
      <c r="G67" s="14">
        <v>7</v>
      </c>
      <c r="H67" s="10">
        <f t="shared" si="0"/>
        <v>31.25</v>
      </c>
      <c r="I67" s="15">
        <f t="shared" si="1"/>
        <v>1531.25</v>
      </c>
    </row>
    <row r="68" spans="1:9" x14ac:dyDescent="0.25">
      <c r="A68" s="12">
        <v>65</v>
      </c>
      <c r="B68" s="6">
        <v>2</v>
      </c>
      <c r="C68" s="13" t="s">
        <v>6</v>
      </c>
      <c r="D68" s="8" t="s">
        <v>11</v>
      </c>
      <c r="E68" s="13" t="s">
        <v>8</v>
      </c>
      <c r="F68" s="10">
        <v>250</v>
      </c>
      <c r="G68" s="14">
        <v>2</v>
      </c>
      <c r="H68" s="10">
        <f t="shared" si="0"/>
        <v>25</v>
      </c>
      <c r="I68" s="15">
        <f t="shared" si="1"/>
        <v>450</v>
      </c>
    </row>
    <row r="69" spans="1:9" x14ac:dyDescent="0.25">
      <c r="A69" s="12">
        <v>66</v>
      </c>
      <c r="B69" s="6">
        <v>2</v>
      </c>
      <c r="C69" s="13" t="s">
        <v>7</v>
      </c>
      <c r="D69" s="8" t="s">
        <v>12</v>
      </c>
      <c r="E69" s="13" t="s">
        <v>8</v>
      </c>
      <c r="F69" s="10">
        <v>250</v>
      </c>
      <c r="G69" s="14">
        <v>4</v>
      </c>
      <c r="H69" s="10">
        <f t="shared" ref="H69:H132" si="2">IF(G69&lt;3,F69*0.1,IF(G69&lt;8,F69*0.125,F69*0.15))</f>
        <v>31.25</v>
      </c>
      <c r="I69" s="15">
        <f t="shared" ref="I69:I132" si="3">(F69-H69)*G69</f>
        <v>875</v>
      </c>
    </row>
    <row r="70" spans="1:9" x14ac:dyDescent="0.25">
      <c r="A70" s="12">
        <v>67</v>
      </c>
      <c r="B70" s="6">
        <v>2</v>
      </c>
      <c r="C70" s="13" t="s">
        <v>5</v>
      </c>
      <c r="D70" s="8" t="s">
        <v>10</v>
      </c>
      <c r="E70" s="13" t="s">
        <v>8</v>
      </c>
      <c r="F70" s="10">
        <v>250</v>
      </c>
      <c r="G70" s="14">
        <v>7</v>
      </c>
      <c r="H70" s="10">
        <f t="shared" si="2"/>
        <v>31.25</v>
      </c>
      <c r="I70" s="15">
        <f t="shared" si="3"/>
        <v>1531.25</v>
      </c>
    </row>
    <row r="71" spans="1:9" x14ac:dyDescent="0.25">
      <c r="A71" s="12">
        <v>68</v>
      </c>
      <c r="B71" s="6">
        <v>2</v>
      </c>
      <c r="C71" s="13" t="s">
        <v>6</v>
      </c>
      <c r="D71" s="8" t="s">
        <v>11</v>
      </c>
      <c r="E71" s="13" t="s">
        <v>8</v>
      </c>
      <c r="F71" s="10">
        <v>250</v>
      </c>
      <c r="G71" s="14">
        <v>32</v>
      </c>
      <c r="H71" s="10">
        <f t="shared" si="2"/>
        <v>37.5</v>
      </c>
      <c r="I71" s="15">
        <f t="shared" si="3"/>
        <v>6800</v>
      </c>
    </row>
    <row r="72" spans="1:9" x14ac:dyDescent="0.25">
      <c r="A72" s="12">
        <v>69</v>
      </c>
      <c r="B72" s="6">
        <v>2</v>
      </c>
      <c r="C72" s="13" t="s">
        <v>7</v>
      </c>
      <c r="D72" s="8" t="s">
        <v>12</v>
      </c>
      <c r="E72" s="13" t="s">
        <v>8</v>
      </c>
      <c r="F72" s="10">
        <v>250</v>
      </c>
      <c r="G72" s="14">
        <v>33</v>
      </c>
      <c r="H72" s="10">
        <f t="shared" si="2"/>
        <v>37.5</v>
      </c>
      <c r="I72" s="15">
        <f t="shared" si="3"/>
        <v>7012.5</v>
      </c>
    </row>
    <row r="73" spans="1:9" x14ac:dyDescent="0.25">
      <c r="A73" s="12">
        <v>70</v>
      </c>
      <c r="B73" s="6">
        <v>2</v>
      </c>
      <c r="C73" s="13" t="s">
        <v>5</v>
      </c>
      <c r="D73" s="8" t="s">
        <v>10</v>
      </c>
      <c r="E73" s="13" t="s">
        <v>8</v>
      </c>
      <c r="F73" s="10">
        <v>250</v>
      </c>
      <c r="G73" s="14">
        <v>63</v>
      </c>
      <c r="H73" s="10">
        <f t="shared" si="2"/>
        <v>37.5</v>
      </c>
      <c r="I73" s="15">
        <f t="shared" si="3"/>
        <v>13387.5</v>
      </c>
    </row>
    <row r="74" spans="1:9" x14ac:dyDescent="0.25">
      <c r="A74" s="12">
        <v>71</v>
      </c>
      <c r="B74" s="6">
        <v>2</v>
      </c>
      <c r="C74" s="13" t="s">
        <v>6</v>
      </c>
      <c r="D74" s="8" t="s">
        <v>11</v>
      </c>
      <c r="E74" s="13" t="s">
        <v>8</v>
      </c>
      <c r="F74" s="10">
        <v>250</v>
      </c>
      <c r="G74" s="14">
        <v>6</v>
      </c>
      <c r="H74" s="10">
        <f t="shared" si="2"/>
        <v>31.25</v>
      </c>
      <c r="I74" s="15">
        <f t="shared" si="3"/>
        <v>1312.5</v>
      </c>
    </row>
    <row r="75" spans="1:9" x14ac:dyDescent="0.25">
      <c r="A75" s="12">
        <v>72</v>
      </c>
      <c r="B75" s="6">
        <v>2</v>
      </c>
      <c r="C75" s="13" t="s">
        <v>7</v>
      </c>
      <c r="D75" s="8" t="s">
        <v>12</v>
      </c>
      <c r="E75" s="13" t="s">
        <v>8</v>
      </c>
      <c r="F75" s="10">
        <v>250</v>
      </c>
      <c r="G75" s="14">
        <v>8</v>
      </c>
      <c r="H75" s="10">
        <f t="shared" si="2"/>
        <v>37.5</v>
      </c>
      <c r="I75" s="15">
        <f t="shared" si="3"/>
        <v>1700</v>
      </c>
    </row>
    <row r="76" spans="1:9" x14ac:dyDescent="0.25">
      <c r="A76" s="12">
        <v>73</v>
      </c>
      <c r="B76" s="6">
        <v>2</v>
      </c>
      <c r="C76" s="13" t="s">
        <v>5</v>
      </c>
      <c r="D76" s="8" t="s">
        <v>10</v>
      </c>
      <c r="E76" s="13" t="s">
        <v>8</v>
      </c>
      <c r="F76" s="10">
        <v>250</v>
      </c>
      <c r="G76" s="14">
        <v>55</v>
      </c>
      <c r="H76" s="10">
        <f t="shared" si="2"/>
        <v>37.5</v>
      </c>
      <c r="I76" s="15">
        <f t="shared" si="3"/>
        <v>11687.5</v>
      </c>
    </row>
    <row r="77" spans="1:9" x14ac:dyDescent="0.25">
      <c r="A77" s="12">
        <v>74</v>
      </c>
      <c r="B77" s="6">
        <v>2</v>
      </c>
      <c r="C77" s="13" t="s">
        <v>6</v>
      </c>
      <c r="D77" s="8" t="s">
        <v>11</v>
      </c>
      <c r="E77" s="13" t="s">
        <v>8</v>
      </c>
      <c r="F77" s="10">
        <v>250</v>
      </c>
      <c r="G77" s="14">
        <v>3</v>
      </c>
      <c r="H77" s="10">
        <f t="shared" si="2"/>
        <v>31.25</v>
      </c>
      <c r="I77" s="15">
        <f t="shared" si="3"/>
        <v>656.25</v>
      </c>
    </row>
    <row r="78" spans="1:9" x14ac:dyDescent="0.25">
      <c r="A78" s="12">
        <v>75</v>
      </c>
      <c r="B78" s="6">
        <v>2</v>
      </c>
      <c r="C78" s="13" t="s">
        <v>7</v>
      </c>
      <c r="D78" s="8" t="s">
        <v>12</v>
      </c>
      <c r="E78" s="13" t="s">
        <v>8</v>
      </c>
      <c r="F78" s="10">
        <v>250</v>
      </c>
      <c r="G78" s="14">
        <v>32</v>
      </c>
      <c r="H78" s="10">
        <f t="shared" si="2"/>
        <v>37.5</v>
      </c>
      <c r="I78" s="15">
        <f t="shared" si="3"/>
        <v>6800</v>
      </c>
    </row>
    <row r="79" spans="1:9" x14ac:dyDescent="0.25">
      <c r="A79" s="12">
        <v>76</v>
      </c>
      <c r="B79" s="6">
        <v>2</v>
      </c>
      <c r="C79" s="13" t="s">
        <v>5</v>
      </c>
      <c r="D79" s="8" t="s">
        <v>10</v>
      </c>
      <c r="E79" s="13" t="s">
        <v>8</v>
      </c>
      <c r="F79" s="10">
        <v>250</v>
      </c>
      <c r="G79" s="14">
        <v>34</v>
      </c>
      <c r="H79" s="10">
        <f t="shared" si="2"/>
        <v>37.5</v>
      </c>
      <c r="I79" s="15">
        <f t="shared" si="3"/>
        <v>7225</v>
      </c>
    </row>
    <row r="80" spans="1:9" x14ac:dyDescent="0.25">
      <c r="A80" s="12">
        <v>77</v>
      </c>
      <c r="B80" s="6">
        <v>2</v>
      </c>
      <c r="C80" s="13" t="s">
        <v>6</v>
      </c>
      <c r="D80" s="8" t="s">
        <v>11</v>
      </c>
      <c r="E80" s="13" t="s">
        <v>8</v>
      </c>
      <c r="F80" s="10">
        <v>250</v>
      </c>
      <c r="G80" s="14">
        <v>35</v>
      </c>
      <c r="H80" s="10">
        <f t="shared" si="2"/>
        <v>37.5</v>
      </c>
      <c r="I80" s="15">
        <f t="shared" si="3"/>
        <v>7437.5</v>
      </c>
    </row>
    <row r="81" spans="1:9" x14ac:dyDescent="0.25">
      <c r="A81" s="12">
        <v>78</v>
      </c>
      <c r="B81" s="6">
        <v>2</v>
      </c>
      <c r="C81" s="13" t="s">
        <v>7</v>
      </c>
      <c r="D81" s="8" t="s">
        <v>12</v>
      </c>
      <c r="E81" s="13" t="s">
        <v>8</v>
      </c>
      <c r="F81" s="10">
        <v>250</v>
      </c>
      <c r="G81" s="14">
        <v>9</v>
      </c>
      <c r="H81" s="10">
        <f t="shared" si="2"/>
        <v>37.5</v>
      </c>
      <c r="I81" s="15">
        <f t="shared" si="3"/>
        <v>1912.5</v>
      </c>
    </row>
    <row r="82" spans="1:9" x14ac:dyDescent="0.25">
      <c r="A82" s="12">
        <v>79</v>
      </c>
      <c r="B82" s="6">
        <v>2</v>
      </c>
      <c r="C82" s="13" t="s">
        <v>5</v>
      </c>
      <c r="D82" s="8" t="s">
        <v>10</v>
      </c>
      <c r="E82" s="13" t="s">
        <v>8</v>
      </c>
      <c r="F82" s="10">
        <v>250</v>
      </c>
      <c r="G82" s="14">
        <v>5</v>
      </c>
      <c r="H82" s="10">
        <f t="shared" si="2"/>
        <v>31.25</v>
      </c>
      <c r="I82" s="15">
        <f t="shared" si="3"/>
        <v>1093.75</v>
      </c>
    </row>
    <row r="83" spans="1:9" x14ac:dyDescent="0.25">
      <c r="A83" s="12">
        <v>80</v>
      </c>
      <c r="B83" s="6">
        <v>2</v>
      </c>
      <c r="C83" s="13" t="s">
        <v>6</v>
      </c>
      <c r="D83" s="8" t="s">
        <v>11</v>
      </c>
      <c r="E83" s="13" t="s">
        <v>8</v>
      </c>
      <c r="F83" s="10">
        <v>250</v>
      </c>
      <c r="G83" s="14">
        <v>2</v>
      </c>
      <c r="H83" s="10">
        <f t="shared" si="2"/>
        <v>25</v>
      </c>
      <c r="I83" s="15">
        <f t="shared" si="3"/>
        <v>450</v>
      </c>
    </row>
    <row r="84" spans="1:9" x14ac:dyDescent="0.25">
      <c r="A84" s="12">
        <v>81</v>
      </c>
      <c r="B84" s="6">
        <v>2</v>
      </c>
      <c r="C84" s="13" t="s">
        <v>7</v>
      </c>
      <c r="D84" s="8" t="s">
        <v>12</v>
      </c>
      <c r="E84" s="13" t="s">
        <v>8</v>
      </c>
      <c r="F84" s="10">
        <v>250</v>
      </c>
      <c r="G84" s="14">
        <v>3</v>
      </c>
      <c r="H84" s="10">
        <f t="shared" si="2"/>
        <v>31.25</v>
      </c>
      <c r="I84" s="15">
        <f t="shared" si="3"/>
        <v>656.25</v>
      </c>
    </row>
    <row r="85" spans="1:9" x14ac:dyDescent="0.25">
      <c r="A85" s="12">
        <v>82</v>
      </c>
      <c r="B85" s="6">
        <v>2</v>
      </c>
      <c r="C85" s="13" t="s">
        <v>5</v>
      </c>
      <c r="D85" s="8" t="s">
        <v>10</v>
      </c>
      <c r="E85" s="13" t="s">
        <v>8</v>
      </c>
      <c r="F85" s="10">
        <v>250</v>
      </c>
      <c r="G85" s="14">
        <v>12</v>
      </c>
      <c r="H85" s="10">
        <f t="shared" si="2"/>
        <v>37.5</v>
      </c>
      <c r="I85" s="15">
        <f t="shared" si="3"/>
        <v>2550</v>
      </c>
    </row>
    <row r="86" spans="1:9" x14ac:dyDescent="0.25">
      <c r="A86" s="12">
        <v>83</v>
      </c>
      <c r="B86" s="6">
        <v>2</v>
      </c>
      <c r="C86" s="13" t="s">
        <v>6</v>
      </c>
      <c r="D86" s="8" t="s">
        <v>11</v>
      </c>
      <c r="E86" s="13" t="s">
        <v>8</v>
      </c>
      <c r="F86" s="10">
        <v>250</v>
      </c>
      <c r="G86" s="14">
        <v>42</v>
      </c>
      <c r="H86" s="10">
        <f t="shared" si="2"/>
        <v>37.5</v>
      </c>
      <c r="I86" s="15">
        <f t="shared" si="3"/>
        <v>8925</v>
      </c>
    </row>
    <row r="87" spans="1:9" x14ac:dyDescent="0.25">
      <c r="A87" s="12">
        <v>84</v>
      </c>
      <c r="B87" s="6">
        <v>2</v>
      </c>
      <c r="C87" s="13" t="s">
        <v>7</v>
      </c>
      <c r="D87" s="8" t="s">
        <v>12</v>
      </c>
      <c r="E87" s="13" t="s">
        <v>8</v>
      </c>
      <c r="F87" s="10">
        <v>250</v>
      </c>
      <c r="G87" s="14">
        <v>21</v>
      </c>
      <c r="H87" s="10">
        <f t="shared" si="2"/>
        <v>37.5</v>
      </c>
      <c r="I87" s="15">
        <f t="shared" si="3"/>
        <v>4462.5</v>
      </c>
    </row>
    <row r="88" spans="1:9" x14ac:dyDescent="0.25">
      <c r="A88" s="12">
        <v>85</v>
      </c>
      <c r="B88" s="6">
        <v>2</v>
      </c>
      <c r="C88" s="13" t="s">
        <v>5</v>
      </c>
      <c r="D88" s="8" t="s">
        <v>10</v>
      </c>
      <c r="E88" s="13" t="s">
        <v>8</v>
      </c>
      <c r="F88" s="10">
        <v>250</v>
      </c>
      <c r="G88" s="14">
        <v>12</v>
      </c>
      <c r="H88" s="10">
        <f t="shared" si="2"/>
        <v>37.5</v>
      </c>
      <c r="I88" s="15">
        <f t="shared" si="3"/>
        <v>2550</v>
      </c>
    </row>
    <row r="89" spans="1:9" x14ac:dyDescent="0.25">
      <c r="A89" s="12">
        <v>86</v>
      </c>
      <c r="B89" s="6">
        <v>2</v>
      </c>
      <c r="C89" s="13" t="s">
        <v>6</v>
      </c>
      <c r="D89" s="8" t="s">
        <v>11</v>
      </c>
      <c r="E89" s="13" t="s">
        <v>8</v>
      </c>
      <c r="F89" s="10">
        <v>250</v>
      </c>
      <c r="G89" s="14">
        <v>2</v>
      </c>
      <c r="H89" s="10">
        <f t="shared" si="2"/>
        <v>25</v>
      </c>
      <c r="I89" s="15">
        <f t="shared" si="3"/>
        <v>450</v>
      </c>
    </row>
    <row r="90" spans="1:9" x14ac:dyDescent="0.25">
      <c r="A90" s="12">
        <v>87</v>
      </c>
      <c r="B90" s="6">
        <v>2</v>
      </c>
      <c r="C90" s="13" t="s">
        <v>7</v>
      </c>
      <c r="D90" s="8" t="s">
        <v>12</v>
      </c>
      <c r="E90" s="13" t="s">
        <v>8</v>
      </c>
      <c r="F90" s="10">
        <v>250</v>
      </c>
      <c r="G90" s="14">
        <v>24</v>
      </c>
      <c r="H90" s="10">
        <f t="shared" si="2"/>
        <v>37.5</v>
      </c>
      <c r="I90" s="15">
        <f t="shared" si="3"/>
        <v>5100</v>
      </c>
    </row>
    <row r="91" spans="1:9" x14ac:dyDescent="0.25">
      <c r="A91" s="12">
        <v>88</v>
      </c>
      <c r="B91" s="6">
        <v>2</v>
      </c>
      <c r="C91" s="13" t="s">
        <v>5</v>
      </c>
      <c r="D91" s="8" t="s">
        <v>10</v>
      </c>
      <c r="E91" s="13" t="s">
        <v>8</v>
      </c>
      <c r="F91" s="10">
        <v>250</v>
      </c>
      <c r="G91" s="14">
        <v>21</v>
      </c>
      <c r="H91" s="10">
        <f t="shared" si="2"/>
        <v>37.5</v>
      </c>
      <c r="I91" s="15">
        <f t="shared" si="3"/>
        <v>4462.5</v>
      </c>
    </row>
    <row r="92" spans="1:9" x14ac:dyDescent="0.25">
      <c r="A92" s="12">
        <v>89</v>
      </c>
      <c r="B92" s="6">
        <v>2</v>
      </c>
      <c r="C92" s="13" t="s">
        <v>6</v>
      </c>
      <c r="D92" s="8" t="s">
        <v>11</v>
      </c>
      <c r="E92" s="13" t="s">
        <v>8</v>
      </c>
      <c r="F92" s="10">
        <v>250</v>
      </c>
      <c r="G92" s="14">
        <v>23</v>
      </c>
      <c r="H92" s="10">
        <f t="shared" si="2"/>
        <v>37.5</v>
      </c>
      <c r="I92" s="15">
        <f t="shared" si="3"/>
        <v>4887.5</v>
      </c>
    </row>
    <row r="93" spans="1:9" x14ac:dyDescent="0.25">
      <c r="A93" s="12">
        <v>90</v>
      </c>
      <c r="B93" s="6">
        <v>2</v>
      </c>
      <c r="C93" s="13" t="s">
        <v>7</v>
      </c>
      <c r="D93" s="8" t="s">
        <v>12</v>
      </c>
      <c r="E93" s="13" t="s">
        <v>8</v>
      </c>
      <c r="F93" s="10">
        <v>250</v>
      </c>
      <c r="G93" s="14">
        <v>24</v>
      </c>
      <c r="H93" s="10">
        <f t="shared" si="2"/>
        <v>37.5</v>
      </c>
      <c r="I93" s="15">
        <f t="shared" si="3"/>
        <v>5100</v>
      </c>
    </row>
    <row r="94" spans="1:9" x14ac:dyDescent="0.25">
      <c r="A94" s="12">
        <v>91</v>
      </c>
      <c r="B94" s="6">
        <v>2</v>
      </c>
      <c r="C94" s="13" t="s">
        <v>5</v>
      </c>
      <c r="D94" s="8" t="s">
        <v>10</v>
      </c>
      <c r="E94" s="13" t="s">
        <v>8</v>
      </c>
      <c r="F94" s="10">
        <v>250</v>
      </c>
      <c r="G94" s="14">
        <v>12</v>
      </c>
      <c r="H94" s="10">
        <f t="shared" si="2"/>
        <v>37.5</v>
      </c>
      <c r="I94" s="15">
        <f t="shared" si="3"/>
        <v>2550</v>
      </c>
    </row>
    <row r="95" spans="1:9" x14ac:dyDescent="0.25">
      <c r="A95" s="12">
        <v>92</v>
      </c>
      <c r="B95" s="6">
        <v>2</v>
      </c>
      <c r="C95" s="13" t="s">
        <v>6</v>
      </c>
      <c r="D95" s="8" t="s">
        <v>11</v>
      </c>
      <c r="E95" s="13" t="s">
        <v>8</v>
      </c>
      <c r="F95" s="10">
        <v>250</v>
      </c>
      <c r="G95" s="14">
        <v>24</v>
      </c>
      <c r="H95" s="10">
        <f t="shared" si="2"/>
        <v>37.5</v>
      </c>
      <c r="I95" s="15">
        <f t="shared" si="3"/>
        <v>5100</v>
      </c>
    </row>
    <row r="96" spans="1:9" x14ac:dyDescent="0.25">
      <c r="A96" s="12">
        <v>93</v>
      </c>
      <c r="B96" s="6">
        <v>2</v>
      </c>
      <c r="C96" s="13" t="s">
        <v>7</v>
      </c>
      <c r="D96" s="8" t="s">
        <v>12</v>
      </c>
      <c r="E96" s="13" t="s">
        <v>8</v>
      </c>
      <c r="F96" s="10">
        <v>250</v>
      </c>
      <c r="G96" s="14">
        <v>5</v>
      </c>
      <c r="H96" s="10">
        <f t="shared" si="2"/>
        <v>31.25</v>
      </c>
      <c r="I96" s="15">
        <f t="shared" si="3"/>
        <v>1093.75</v>
      </c>
    </row>
    <row r="97" spans="1:9" x14ac:dyDescent="0.25">
      <c r="A97" s="12">
        <v>94</v>
      </c>
      <c r="B97" s="6">
        <v>2</v>
      </c>
      <c r="C97" s="13" t="s">
        <v>5</v>
      </c>
      <c r="D97" s="8" t="s">
        <v>10</v>
      </c>
      <c r="E97" s="13" t="s">
        <v>8</v>
      </c>
      <c r="F97" s="10">
        <v>250</v>
      </c>
      <c r="G97" s="14">
        <v>3</v>
      </c>
      <c r="H97" s="10">
        <f t="shared" si="2"/>
        <v>31.25</v>
      </c>
      <c r="I97" s="15">
        <f t="shared" si="3"/>
        <v>656.25</v>
      </c>
    </row>
    <row r="98" spans="1:9" x14ac:dyDescent="0.25">
      <c r="A98" s="12">
        <v>95</v>
      </c>
      <c r="B98" s="6">
        <v>2</v>
      </c>
      <c r="C98" s="13" t="s">
        <v>6</v>
      </c>
      <c r="D98" s="8" t="s">
        <v>11</v>
      </c>
      <c r="E98" s="13" t="s">
        <v>8</v>
      </c>
      <c r="F98" s="10">
        <v>250</v>
      </c>
      <c r="G98" s="14">
        <v>6</v>
      </c>
      <c r="H98" s="10">
        <f t="shared" si="2"/>
        <v>31.25</v>
      </c>
      <c r="I98" s="15">
        <f t="shared" si="3"/>
        <v>1312.5</v>
      </c>
    </row>
    <row r="99" spans="1:9" x14ac:dyDescent="0.25">
      <c r="A99" s="12">
        <v>96</v>
      </c>
      <c r="B99" s="6">
        <v>2</v>
      </c>
      <c r="C99" s="13" t="s">
        <v>7</v>
      </c>
      <c r="D99" s="8" t="s">
        <v>12</v>
      </c>
      <c r="E99" s="13" t="s">
        <v>8</v>
      </c>
      <c r="F99" s="10">
        <v>250</v>
      </c>
      <c r="G99" s="14">
        <v>7</v>
      </c>
      <c r="H99" s="10">
        <f t="shared" si="2"/>
        <v>31.25</v>
      </c>
      <c r="I99" s="15">
        <f t="shared" si="3"/>
        <v>1531.25</v>
      </c>
    </row>
    <row r="100" spans="1:9" x14ac:dyDescent="0.25">
      <c r="A100" s="12">
        <v>97</v>
      </c>
      <c r="B100" s="6">
        <v>3</v>
      </c>
      <c r="C100" s="13" t="s">
        <v>5</v>
      </c>
      <c r="D100" s="8" t="s">
        <v>10</v>
      </c>
      <c r="E100" s="13" t="s">
        <v>8</v>
      </c>
      <c r="F100" s="10">
        <v>250</v>
      </c>
      <c r="G100" s="14">
        <v>3</v>
      </c>
      <c r="H100" s="10">
        <f t="shared" si="2"/>
        <v>31.25</v>
      </c>
      <c r="I100" s="15">
        <f t="shared" si="3"/>
        <v>656.25</v>
      </c>
    </row>
    <row r="101" spans="1:9" x14ac:dyDescent="0.25">
      <c r="A101" s="12">
        <v>98</v>
      </c>
      <c r="B101" s="6">
        <v>3</v>
      </c>
      <c r="C101" s="13" t="s">
        <v>6</v>
      </c>
      <c r="D101" s="8" t="s">
        <v>11</v>
      </c>
      <c r="E101" s="13" t="s">
        <v>8</v>
      </c>
      <c r="F101" s="10">
        <v>250</v>
      </c>
      <c r="G101" s="14">
        <v>6</v>
      </c>
      <c r="H101" s="10">
        <f t="shared" si="2"/>
        <v>31.25</v>
      </c>
      <c r="I101" s="15">
        <f t="shared" si="3"/>
        <v>1312.5</v>
      </c>
    </row>
    <row r="102" spans="1:9" x14ac:dyDescent="0.25">
      <c r="A102" s="12">
        <v>99</v>
      </c>
      <c r="B102" s="6">
        <v>3</v>
      </c>
      <c r="C102" s="13" t="s">
        <v>7</v>
      </c>
      <c r="D102" s="8" t="s">
        <v>12</v>
      </c>
      <c r="E102" s="13" t="s">
        <v>8</v>
      </c>
      <c r="F102" s="10">
        <v>250</v>
      </c>
      <c r="G102" s="14">
        <v>7</v>
      </c>
      <c r="H102" s="10">
        <f t="shared" si="2"/>
        <v>31.25</v>
      </c>
      <c r="I102" s="15">
        <f t="shared" si="3"/>
        <v>1531.25</v>
      </c>
    </row>
    <row r="103" spans="1:9" x14ac:dyDescent="0.25">
      <c r="A103" s="12">
        <v>100</v>
      </c>
      <c r="B103" s="6">
        <v>3</v>
      </c>
      <c r="C103" s="13" t="s">
        <v>5</v>
      </c>
      <c r="D103" s="8" t="s">
        <v>10</v>
      </c>
      <c r="E103" s="13" t="s">
        <v>8</v>
      </c>
      <c r="F103" s="10">
        <v>250</v>
      </c>
      <c r="G103" s="14">
        <v>6</v>
      </c>
      <c r="H103" s="10">
        <f t="shared" si="2"/>
        <v>31.25</v>
      </c>
      <c r="I103" s="15">
        <f t="shared" si="3"/>
        <v>1312.5</v>
      </c>
    </row>
    <row r="104" spans="1:9" x14ac:dyDescent="0.25">
      <c r="A104" s="12">
        <v>101</v>
      </c>
      <c r="B104" s="6">
        <v>3</v>
      </c>
      <c r="C104" s="13" t="s">
        <v>6</v>
      </c>
      <c r="D104" s="8" t="s">
        <v>11</v>
      </c>
      <c r="E104" s="13" t="s">
        <v>8</v>
      </c>
      <c r="F104" s="10">
        <v>250</v>
      </c>
      <c r="G104" s="14">
        <v>3</v>
      </c>
      <c r="H104" s="10">
        <f t="shared" si="2"/>
        <v>31.25</v>
      </c>
      <c r="I104" s="15">
        <f t="shared" si="3"/>
        <v>656.25</v>
      </c>
    </row>
    <row r="105" spans="1:9" x14ac:dyDescent="0.25">
      <c r="A105" s="12">
        <v>102</v>
      </c>
      <c r="B105" s="6">
        <v>3</v>
      </c>
      <c r="C105" s="13" t="s">
        <v>7</v>
      </c>
      <c r="D105" s="8" t="s">
        <v>12</v>
      </c>
      <c r="E105" s="13" t="s">
        <v>8</v>
      </c>
      <c r="F105" s="10">
        <v>250</v>
      </c>
      <c r="G105" s="14">
        <v>9</v>
      </c>
      <c r="H105" s="10">
        <f t="shared" si="2"/>
        <v>37.5</v>
      </c>
      <c r="I105" s="15">
        <f t="shared" si="3"/>
        <v>1912.5</v>
      </c>
    </row>
    <row r="106" spans="1:9" x14ac:dyDescent="0.25">
      <c r="A106" s="12">
        <v>103</v>
      </c>
      <c r="B106" s="6">
        <v>3</v>
      </c>
      <c r="C106" s="13" t="s">
        <v>5</v>
      </c>
      <c r="D106" s="8" t="s">
        <v>10</v>
      </c>
      <c r="E106" s="13" t="s">
        <v>8</v>
      </c>
      <c r="F106" s="10">
        <v>250</v>
      </c>
      <c r="G106" s="14">
        <v>5</v>
      </c>
      <c r="H106" s="10">
        <f t="shared" si="2"/>
        <v>31.25</v>
      </c>
      <c r="I106" s="15">
        <f t="shared" si="3"/>
        <v>1093.75</v>
      </c>
    </row>
    <row r="107" spans="1:9" x14ac:dyDescent="0.25">
      <c r="A107" s="12">
        <v>104</v>
      </c>
      <c r="B107" s="6">
        <v>3</v>
      </c>
      <c r="C107" s="13" t="s">
        <v>6</v>
      </c>
      <c r="D107" s="8" t="s">
        <v>11</v>
      </c>
      <c r="E107" s="13" t="s">
        <v>8</v>
      </c>
      <c r="F107" s="10">
        <v>250</v>
      </c>
      <c r="G107" s="14">
        <v>2</v>
      </c>
      <c r="H107" s="10">
        <f t="shared" si="2"/>
        <v>25</v>
      </c>
      <c r="I107" s="15">
        <f t="shared" si="3"/>
        <v>450</v>
      </c>
    </row>
    <row r="108" spans="1:9" x14ac:dyDescent="0.25">
      <c r="A108" s="12">
        <v>105</v>
      </c>
      <c r="B108" s="6">
        <v>3</v>
      </c>
      <c r="C108" s="13" t="s">
        <v>7</v>
      </c>
      <c r="D108" s="8" t="s">
        <v>12</v>
      </c>
      <c r="E108" s="13" t="s">
        <v>8</v>
      </c>
      <c r="F108" s="10">
        <v>250</v>
      </c>
      <c r="G108" s="14">
        <v>3</v>
      </c>
      <c r="H108" s="10">
        <f t="shared" si="2"/>
        <v>31.25</v>
      </c>
      <c r="I108" s="15">
        <f t="shared" si="3"/>
        <v>656.25</v>
      </c>
    </row>
    <row r="109" spans="1:9" x14ac:dyDescent="0.25">
      <c r="A109" s="12">
        <v>106</v>
      </c>
      <c r="B109" s="6">
        <v>3</v>
      </c>
      <c r="C109" s="13" t="s">
        <v>5</v>
      </c>
      <c r="D109" s="8" t="s">
        <v>10</v>
      </c>
      <c r="E109" s="13" t="s">
        <v>8</v>
      </c>
      <c r="F109" s="10">
        <v>250</v>
      </c>
      <c r="G109" s="14">
        <v>12</v>
      </c>
      <c r="H109" s="10">
        <f t="shared" si="2"/>
        <v>37.5</v>
      </c>
      <c r="I109" s="15">
        <f t="shared" si="3"/>
        <v>2550</v>
      </c>
    </row>
    <row r="110" spans="1:9" x14ac:dyDescent="0.25">
      <c r="A110" s="12">
        <v>107</v>
      </c>
      <c r="B110" s="6">
        <v>3</v>
      </c>
      <c r="C110" s="13" t="s">
        <v>6</v>
      </c>
      <c r="D110" s="8" t="s">
        <v>11</v>
      </c>
      <c r="E110" s="13" t="s">
        <v>8</v>
      </c>
      <c r="F110" s="10">
        <v>250</v>
      </c>
      <c r="G110" s="14">
        <v>42</v>
      </c>
      <c r="H110" s="10">
        <f t="shared" si="2"/>
        <v>37.5</v>
      </c>
      <c r="I110" s="15">
        <f t="shared" si="3"/>
        <v>8925</v>
      </c>
    </row>
    <row r="111" spans="1:9" x14ac:dyDescent="0.25">
      <c r="A111" s="12">
        <v>108</v>
      </c>
      <c r="B111" s="6">
        <v>3</v>
      </c>
      <c r="C111" s="13" t="s">
        <v>7</v>
      </c>
      <c r="D111" s="8" t="s">
        <v>12</v>
      </c>
      <c r="E111" s="13" t="s">
        <v>8</v>
      </c>
      <c r="F111" s="10">
        <v>250</v>
      </c>
      <c r="G111" s="14">
        <v>21</v>
      </c>
      <c r="H111" s="10">
        <f t="shared" si="2"/>
        <v>37.5</v>
      </c>
      <c r="I111" s="15">
        <f t="shared" si="3"/>
        <v>4462.5</v>
      </c>
    </row>
    <row r="112" spans="1:9" x14ac:dyDescent="0.25">
      <c r="A112" s="12">
        <v>109</v>
      </c>
      <c r="B112" s="6">
        <v>3</v>
      </c>
      <c r="C112" s="13" t="s">
        <v>5</v>
      </c>
      <c r="D112" s="8" t="s">
        <v>10</v>
      </c>
      <c r="E112" s="13" t="s">
        <v>8</v>
      </c>
      <c r="F112" s="10">
        <v>250</v>
      </c>
      <c r="G112" s="14">
        <v>12</v>
      </c>
      <c r="H112" s="10">
        <f t="shared" si="2"/>
        <v>37.5</v>
      </c>
      <c r="I112" s="15">
        <f t="shared" si="3"/>
        <v>2550</v>
      </c>
    </row>
    <row r="113" spans="1:9" x14ac:dyDescent="0.25">
      <c r="A113" s="12">
        <v>110</v>
      </c>
      <c r="B113" s="6">
        <v>3</v>
      </c>
      <c r="C113" s="13" t="s">
        <v>6</v>
      </c>
      <c r="D113" s="8" t="s">
        <v>11</v>
      </c>
      <c r="E113" s="13" t="s">
        <v>8</v>
      </c>
      <c r="F113" s="10">
        <v>250</v>
      </c>
      <c r="G113" s="14">
        <v>2</v>
      </c>
      <c r="H113" s="10">
        <f t="shared" si="2"/>
        <v>25</v>
      </c>
      <c r="I113" s="15">
        <f t="shared" si="3"/>
        <v>450</v>
      </c>
    </row>
    <row r="114" spans="1:9" x14ac:dyDescent="0.25">
      <c r="A114" s="12">
        <v>111</v>
      </c>
      <c r="B114" s="6">
        <v>3</v>
      </c>
      <c r="C114" s="13" t="s">
        <v>7</v>
      </c>
      <c r="D114" s="8" t="s">
        <v>12</v>
      </c>
      <c r="E114" s="13" t="s">
        <v>8</v>
      </c>
      <c r="F114" s="10">
        <v>250</v>
      </c>
      <c r="G114" s="14">
        <v>24</v>
      </c>
      <c r="H114" s="10">
        <f t="shared" si="2"/>
        <v>37.5</v>
      </c>
      <c r="I114" s="15">
        <f t="shared" si="3"/>
        <v>5100</v>
      </c>
    </row>
    <row r="115" spans="1:9" x14ac:dyDescent="0.25">
      <c r="A115" s="12">
        <v>112</v>
      </c>
      <c r="B115" s="6">
        <v>3</v>
      </c>
      <c r="C115" s="13" t="s">
        <v>5</v>
      </c>
      <c r="D115" s="8" t="s">
        <v>10</v>
      </c>
      <c r="E115" s="13" t="s">
        <v>8</v>
      </c>
      <c r="F115" s="10">
        <v>250</v>
      </c>
      <c r="G115" s="14">
        <v>21</v>
      </c>
      <c r="H115" s="10">
        <f t="shared" si="2"/>
        <v>37.5</v>
      </c>
      <c r="I115" s="15">
        <f t="shared" si="3"/>
        <v>4462.5</v>
      </c>
    </row>
    <row r="116" spans="1:9" x14ac:dyDescent="0.25">
      <c r="A116" s="12">
        <v>113</v>
      </c>
      <c r="B116" s="6">
        <v>3</v>
      </c>
      <c r="C116" s="13" t="s">
        <v>6</v>
      </c>
      <c r="D116" s="8" t="s">
        <v>11</v>
      </c>
      <c r="E116" s="13" t="s">
        <v>8</v>
      </c>
      <c r="F116" s="10">
        <v>250</v>
      </c>
      <c r="G116" s="14">
        <v>23</v>
      </c>
      <c r="H116" s="10">
        <f t="shared" si="2"/>
        <v>37.5</v>
      </c>
      <c r="I116" s="15">
        <f t="shared" si="3"/>
        <v>4887.5</v>
      </c>
    </row>
    <row r="117" spans="1:9" x14ac:dyDescent="0.25">
      <c r="A117" s="12">
        <v>114</v>
      </c>
      <c r="B117" s="6">
        <v>3</v>
      </c>
      <c r="C117" s="13" t="s">
        <v>7</v>
      </c>
      <c r="D117" s="8" t="s">
        <v>12</v>
      </c>
      <c r="E117" s="13" t="s">
        <v>8</v>
      </c>
      <c r="F117" s="10">
        <v>250</v>
      </c>
      <c r="G117" s="14">
        <v>24</v>
      </c>
      <c r="H117" s="10">
        <f t="shared" si="2"/>
        <v>37.5</v>
      </c>
      <c r="I117" s="15">
        <f t="shared" si="3"/>
        <v>5100</v>
      </c>
    </row>
    <row r="118" spans="1:9" x14ac:dyDescent="0.25">
      <c r="A118" s="12">
        <v>115</v>
      </c>
      <c r="B118" s="6">
        <v>3</v>
      </c>
      <c r="C118" s="13" t="s">
        <v>5</v>
      </c>
      <c r="D118" s="8" t="s">
        <v>10</v>
      </c>
      <c r="E118" s="13" t="s">
        <v>8</v>
      </c>
      <c r="F118" s="10">
        <v>250</v>
      </c>
      <c r="G118" s="14">
        <v>12</v>
      </c>
      <c r="H118" s="10">
        <f t="shared" si="2"/>
        <v>37.5</v>
      </c>
      <c r="I118" s="15">
        <f t="shared" si="3"/>
        <v>2550</v>
      </c>
    </row>
    <row r="119" spans="1:9" x14ac:dyDescent="0.25">
      <c r="A119" s="12">
        <v>116</v>
      </c>
      <c r="B119" s="6">
        <v>3</v>
      </c>
      <c r="C119" s="13" t="s">
        <v>6</v>
      </c>
      <c r="D119" s="8" t="s">
        <v>11</v>
      </c>
      <c r="E119" s="13" t="s">
        <v>8</v>
      </c>
      <c r="F119" s="10">
        <v>250</v>
      </c>
      <c r="G119" s="14">
        <v>24</v>
      </c>
      <c r="H119" s="10">
        <f t="shared" si="2"/>
        <v>37.5</v>
      </c>
      <c r="I119" s="15">
        <f t="shared" si="3"/>
        <v>5100</v>
      </c>
    </row>
    <row r="120" spans="1:9" x14ac:dyDescent="0.25">
      <c r="A120" s="12">
        <v>117</v>
      </c>
      <c r="B120" s="6">
        <v>3</v>
      </c>
      <c r="C120" s="13" t="s">
        <v>7</v>
      </c>
      <c r="D120" s="8" t="s">
        <v>12</v>
      </c>
      <c r="E120" s="13" t="s">
        <v>8</v>
      </c>
      <c r="F120" s="10">
        <v>250</v>
      </c>
      <c r="G120" s="14">
        <v>5</v>
      </c>
      <c r="H120" s="10">
        <f t="shared" si="2"/>
        <v>31.25</v>
      </c>
      <c r="I120" s="15">
        <f t="shared" si="3"/>
        <v>1093.75</v>
      </c>
    </row>
    <row r="121" spans="1:9" x14ac:dyDescent="0.25">
      <c r="A121" s="12">
        <v>118</v>
      </c>
      <c r="B121" s="6">
        <v>3</v>
      </c>
      <c r="C121" s="13" t="s">
        <v>5</v>
      </c>
      <c r="D121" s="8" t="s">
        <v>10</v>
      </c>
      <c r="E121" s="13" t="s">
        <v>8</v>
      </c>
      <c r="F121" s="10">
        <v>250</v>
      </c>
      <c r="G121" s="14">
        <v>3</v>
      </c>
      <c r="H121" s="10">
        <f t="shared" si="2"/>
        <v>31.25</v>
      </c>
      <c r="I121" s="15">
        <f t="shared" si="3"/>
        <v>656.25</v>
      </c>
    </row>
    <row r="122" spans="1:9" x14ac:dyDescent="0.25">
      <c r="A122" s="12">
        <v>119</v>
      </c>
      <c r="B122" s="6">
        <v>3</v>
      </c>
      <c r="C122" s="13" t="s">
        <v>6</v>
      </c>
      <c r="D122" s="8" t="s">
        <v>11</v>
      </c>
      <c r="E122" s="13" t="s">
        <v>8</v>
      </c>
      <c r="F122" s="10">
        <v>250</v>
      </c>
      <c r="G122" s="14">
        <v>6</v>
      </c>
      <c r="H122" s="10">
        <f t="shared" si="2"/>
        <v>31.25</v>
      </c>
      <c r="I122" s="15">
        <f t="shared" si="3"/>
        <v>1312.5</v>
      </c>
    </row>
    <row r="123" spans="1:9" x14ac:dyDescent="0.25">
      <c r="A123" s="12">
        <v>120</v>
      </c>
      <c r="B123" s="6">
        <v>3</v>
      </c>
      <c r="C123" s="13" t="s">
        <v>7</v>
      </c>
      <c r="D123" s="8" t="s">
        <v>12</v>
      </c>
      <c r="E123" s="13" t="s">
        <v>8</v>
      </c>
      <c r="F123" s="10">
        <v>250</v>
      </c>
      <c r="G123" s="14">
        <v>7</v>
      </c>
      <c r="H123" s="10">
        <f t="shared" si="2"/>
        <v>31.25</v>
      </c>
      <c r="I123" s="15">
        <f t="shared" si="3"/>
        <v>1531.25</v>
      </c>
    </row>
    <row r="124" spans="1:9" x14ac:dyDescent="0.25">
      <c r="A124" s="12">
        <v>121</v>
      </c>
      <c r="B124" s="6">
        <v>3</v>
      </c>
      <c r="C124" s="13" t="s">
        <v>5</v>
      </c>
      <c r="D124" s="8" t="s">
        <v>10</v>
      </c>
      <c r="E124" s="13" t="s">
        <v>8</v>
      </c>
      <c r="F124" s="10">
        <v>250</v>
      </c>
      <c r="G124" s="14">
        <v>3</v>
      </c>
      <c r="H124" s="10">
        <f t="shared" si="2"/>
        <v>31.25</v>
      </c>
      <c r="I124" s="15">
        <f t="shared" si="3"/>
        <v>656.25</v>
      </c>
    </row>
    <row r="125" spans="1:9" x14ac:dyDescent="0.25">
      <c r="A125" s="12">
        <v>122</v>
      </c>
      <c r="B125" s="6">
        <v>3</v>
      </c>
      <c r="C125" s="13" t="s">
        <v>6</v>
      </c>
      <c r="D125" s="8" t="s">
        <v>11</v>
      </c>
      <c r="E125" s="13" t="s">
        <v>8</v>
      </c>
      <c r="F125" s="10">
        <v>250</v>
      </c>
      <c r="G125" s="14">
        <v>6</v>
      </c>
      <c r="H125" s="10">
        <f t="shared" si="2"/>
        <v>31.25</v>
      </c>
      <c r="I125" s="15">
        <f t="shared" si="3"/>
        <v>1312.5</v>
      </c>
    </row>
    <row r="126" spans="1:9" x14ac:dyDescent="0.25">
      <c r="A126" s="12">
        <v>123</v>
      </c>
      <c r="B126" s="6">
        <v>3</v>
      </c>
      <c r="C126" s="13" t="s">
        <v>7</v>
      </c>
      <c r="D126" s="8" t="s">
        <v>12</v>
      </c>
      <c r="E126" s="13" t="s">
        <v>8</v>
      </c>
      <c r="F126" s="10">
        <v>250</v>
      </c>
      <c r="G126" s="14">
        <v>7</v>
      </c>
      <c r="H126" s="10">
        <f t="shared" si="2"/>
        <v>31.25</v>
      </c>
      <c r="I126" s="15">
        <f t="shared" si="3"/>
        <v>1531.25</v>
      </c>
    </row>
    <row r="127" spans="1:9" x14ac:dyDescent="0.25">
      <c r="A127" s="12">
        <v>124</v>
      </c>
      <c r="B127" s="6">
        <v>3</v>
      </c>
      <c r="C127" s="13" t="s">
        <v>5</v>
      </c>
      <c r="D127" s="8" t="s">
        <v>10</v>
      </c>
      <c r="E127" s="13" t="s">
        <v>8</v>
      </c>
      <c r="F127" s="10">
        <v>250</v>
      </c>
      <c r="G127" s="14">
        <v>6</v>
      </c>
      <c r="H127" s="10">
        <f t="shared" si="2"/>
        <v>31.25</v>
      </c>
      <c r="I127" s="15">
        <f t="shared" si="3"/>
        <v>1312.5</v>
      </c>
    </row>
    <row r="128" spans="1:9" x14ac:dyDescent="0.25">
      <c r="A128" s="12">
        <v>125</v>
      </c>
      <c r="B128" s="6">
        <v>3</v>
      </c>
      <c r="C128" s="13" t="s">
        <v>6</v>
      </c>
      <c r="D128" s="8" t="s">
        <v>11</v>
      </c>
      <c r="E128" s="13" t="s">
        <v>8</v>
      </c>
      <c r="F128" s="10">
        <v>250</v>
      </c>
      <c r="G128" s="14">
        <v>3</v>
      </c>
      <c r="H128" s="10">
        <f t="shared" si="2"/>
        <v>31.25</v>
      </c>
      <c r="I128" s="15">
        <f t="shared" si="3"/>
        <v>656.25</v>
      </c>
    </row>
    <row r="129" spans="1:9" x14ac:dyDescent="0.25">
      <c r="A129" s="12">
        <v>126</v>
      </c>
      <c r="B129" s="6">
        <v>3</v>
      </c>
      <c r="C129" s="13" t="s">
        <v>7</v>
      </c>
      <c r="D129" s="8" t="s">
        <v>12</v>
      </c>
      <c r="E129" s="13" t="s">
        <v>8</v>
      </c>
      <c r="F129" s="10">
        <v>250</v>
      </c>
      <c r="G129" s="14">
        <v>23</v>
      </c>
      <c r="H129" s="10">
        <f t="shared" si="2"/>
        <v>37.5</v>
      </c>
      <c r="I129" s="15">
        <f t="shared" si="3"/>
        <v>4887.5</v>
      </c>
    </row>
    <row r="130" spans="1:9" x14ac:dyDescent="0.25">
      <c r="A130" s="12">
        <v>127</v>
      </c>
      <c r="B130" s="6">
        <v>3</v>
      </c>
      <c r="C130" s="13" t="s">
        <v>5</v>
      </c>
      <c r="D130" s="8" t="s">
        <v>10</v>
      </c>
      <c r="E130" s="13" t="s">
        <v>8</v>
      </c>
      <c r="F130" s="10">
        <v>250</v>
      </c>
      <c r="G130" s="14">
        <v>32</v>
      </c>
      <c r="H130" s="10">
        <f t="shared" si="2"/>
        <v>37.5</v>
      </c>
      <c r="I130" s="15">
        <f t="shared" si="3"/>
        <v>6800</v>
      </c>
    </row>
    <row r="131" spans="1:9" x14ac:dyDescent="0.25">
      <c r="A131" s="12">
        <v>128</v>
      </c>
      <c r="B131" s="6">
        <v>3</v>
      </c>
      <c r="C131" s="13" t="s">
        <v>6</v>
      </c>
      <c r="D131" s="8" t="s">
        <v>11</v>
      </c>
      <c r="E131" s="13" t="s">
        <v>8</v>
      </c>
      <c r="F131" s="10">
        <v>250</v>
      </c>
      <c r="G131" s="14">
        <v>33</v>
      </c>
      <c r="H131" s="10">
        <f t="shared" si="2"/>
        <v>37.5</v>
      </c>
      <c r="I131" s="15">
        <f t="shared" si="3"/>
        <v>7012.5</v>
      </c>
    </row>
    <row r="132" spans="1:9" x14ac:dyDescent="0.25">
      <c r="A132" s="12">
        <v>129</v>
      </c>
      <c r="B132" s="6">
        <v>3</v>
      </c>
      <c r="C132" s="13" t="s">
        <v>7</v>
      </c>
      <c r="D132" s="8" t="s">
        <v>12</v>
      </c>
      <c r="E132" s="13" t="s">
        <v>8</v>
      </c>
      <c r="F132" s="10">
        <v>250</v>
      </c>
      <c r="G132" s="14">
        <v>3</v>
      </c>
      <c r="H132" s="10">
        <f t="shared" si="2"/>
        <v>31.25</v>
      </c>
      <c r="I132" s="15">
        <f t="shared" si="3"/>
        <v>656.25</v>
      </c>
    </row>
    <row r="133" spans="1:9" x14ac:dyDescent="0.25">
      <c r="A133" s="12">
        <v>130</v>
      </c>
      <c r="B133" s="6">
        <v>3</v>
      </c>
      <c r="C133" s="13" t="s">
        <v>5</v>
      </c>
      <c r="D133" s="8" t="s">
        <v>10</v>
      </c>
      <c r="E133" s="13" t="s">
        <v>8</v>
      </c>
      <c r="F133" s="10">
        <v>250</v>
      </c>
      <c r="G133" s="14">
        <v>63</v>
      </c>
      <c r="H133" s="10">
        <f t="shared" ref="H133:H196" si="4">IF(G133&lt;3,F133*0.1,IF(G133&lt;8,F133*0.125,F133*0.15))</f>
        <v>37.5</v>
      </c>
      <c r="I133" s="15">
        <f t="shared" ref="I133:I196" si="5">(F133-H133)*G133</f>
        <v>13387.5</v>
      </c>
    </row>
    <row r="134" spans="1:9" x14ac:dyDescent="0.25">
      <c r="A134" s="12">
        <v>131</v>
      </c>
      <c r="B134" s="6">
        <v>3</v>
      </c>
      <c r="C134" s="13" t="s">
        <v>6</v>
      </c>
      <c r="D134" s="8" t="s">
        <v>11</v>
      </c>
      <c r="E134" s="13" t="s">
        <v>8</v>
      </c>
      <c r="F134" s="10">
        <v>250</v>
      </c>
      <c r="G134" s="14">
        <v>3</v>
      </c>
      <c r="H134" s="10">
        <f t="shared" si="4"/>
        <v>31.25</v>
      </c>
      <c r="I134" s="15">
        <f t="shared" si="5"/>
        <v>656.25</v>
      </c>
    </row>
    <row r="135" spans="1:9" x14ac:dyDescent="0.25">
      <c r="A135" s="12">
        <v>132</v>
      </c>
      <c r="B135" s="6">
        <v>3</v>
      </c>
      <c r="C135" s="13" t="s">
        <v>7</v>
      </c>
      <c r="D135" s="8" t="s">
        <v>12</v>
      </c>
      <c r="E135" s="13" t="s">
        <v>8</v>
      </c>
      <c r="F135" s="10">
        <v>250</v>
      </c>
      <c r="G135" s="14">
        <v>23</v>
      </c>
      <c r="H135" s="10">
        <f t="shared" si="4"/>
        <v>37.5</v>
      </c>
      <c r="I135" s="15">
        <f t="shared" si="5"/>
        <v>4887.5</v>
      </c>
    </row>
    <row r="136" spans="1:9" x14ac:dyDescent="0.25">
      <c r="A136" s="12">
        <v>133</v>
      </c>
      <c r="B136" s="6">
        <v>3</v>
      </c>
      <c r="C136" s="13" t="s">
        <v>5</v>
      </c>
      <c r="D136" s="8" t="s">
        <v>10</v>
      </c>
      <c r="E136" s="13" t="s">
        <v>8</v>
      </c>
      <c r="F136" s="10">
        <v>250</v>
      </c>
      <c r="G136" s="14">
        <v>65</v>
      </c>
      <c r="H136" s="10">
        <f t="shared" si="4"/>
        <v>37.5</v>
      </c>
      <c r="I136" s="15">
        <f t="shared" si="5"/>
        <v>13812.5</v>
      </c>
    </row>
    <row r="137" spans="1:9" x14ac:dyDescent="0.25">
      <c r="A137" s="12">
        <v>134</v>
      </c>
      <c r="B137" s="6">
        <v>3</v>
      </c>
      <c r="C137" s="13" t="s">
        <v>6</v>
      </c>
      <c r="D137" s="8" t="s">
        <v>11</v>
      </c>
      <c r="E137" s="13" t="s">
        <v>8</v>
      </c>
      <c r="F137" s="10">
        <v>250</v>
      </c>
      <c r="G137" s="14">
        <v>3</v>
      </c>
      <c r="H137" s="10">
        <f t="shared" si="4"/>
        <v>31.25</v>
      </c>
      <c r="I137" s="15">
        <f t="shared" si="5"/>
        <v>656.25</v>
      </c>
    </row>
    <row r="138" spans="1:9" x14ac:dyDescent="0.25">
      <c r="A138" s="12">
        <v>135</v>
      </c>
      <c r="B138" s="6">
        <v>3</v>
      </c>
      <c r="C138" s="13" t="s">
        <v>7</v>
      </c>
      <c r="D138" s="8" t="s">
        <v>12</v>
      </c>
      <c r="E138" s="13" t="s">
        <v>8</v>
      </c>
      <c r="F138" s="10">
        <v>250</v>
      </c>
      <c r="G138" s="14">
        <v>2</v>
      </c>
      <c r="H138" s="10">
        <f t="shared" si="4"/>
        <v>25</v>
      </c>
      <c r="I138" s="15">
        <f t="shared" si="5"/>
        <v>450</v>
      </c>
    </row>
    <row r="139" spans="1:9" x14ac:dyDescent="0.25">
      <c r="A139" s="12">
        <v>136</v>
      </c>
      <c r="B139" s="6">
        <v>3</v>
      </c>
      <c r="C139" s="13" t="s">
        <v>5</v>
      </c>
      <c r="D139" s="8" t="s">
        <v>10</v>
      </c>
      <c r="E139" s="13" t="s">
        <v>8</v>
      </c>
      <c r="F139" s="10">
        <v>250</v>
      </c>
      <c r="G139" s="14">
        <v>3</v>
      </c>
      <c r="H139" s="10">
        <f t="shared" si="4"/>
        <v>31.25</v>
      </c>
      <c r="I139" s="15">
        <f t="shared" si="5"/>
        <v>656.25</v>
      </c>
    </row>
    <row r="140" spans="1:9" x14ac:dyDescent="0.25">
      <c r="A140" s="12">
        <v>137</v>
      </c>
      <c r="B140" s="6">
        <v>3</v>
      </c>
      <c r="C140" s="13" t="s">
        <v>6</v>
      </c>
      <c r="D140" s="8" t="s">
        <v>11</v>
      </c>
      <c r="E140" s="13" t="s">
        <v>8</v>
      </c>
      <c r="F140" s="10">
        <v>250</v>
      </c>
      <c r="G140" s="14">
        <v>35</v>
      </c>
      <c r="H140" s="10">
        <f t="shared" si="4"/>
        <v>37.5</v>
      </c>
      <c r="I140" s="15">
        <f t="shared" si="5"/>
        <v>7437.5</v>
      </c>
    </row>
    <row r="141" spans="1:9" x14ac:dyDescent="0.25">
      <c r="A141" s="12">
        <v>138</v>
      </c>
      <c r="B141" s="6">
        <v>3</v>
      </c>
      <c r="C141" s="13" t="s">
        <v>7</v>
      </c>
      <c r="D141" s="8" t="s">
        <v>12</v>
      </c>
      <c r="E141" s="13" t="s">
        <v>8</v>
      </c>
      <c r="F141" s="10">
        <v>250</v>
      </c>
      <c r="G141" s="14">
        <v>19</v>
      </c>
      <c r="H141" s="10">
        <f t="shared" si="4"/>
        <v>37.5</v>
      </c>
      <c r="I141" s="15">
        <f t="shared" si="5"/>
        <v>4037.5</v>
      </c>
    </row>
    <row r="142" spans="1:9" x14ac:dyDescent="0.25">
      <c r="A142" s="12">
        <v>139</v>
      </c>
      <c r="B142" s="6">
        <v>3</v>
      </c>
      <c r="C142" s="13" t="s">
        <v>5</v>
      </c>
      <c r="D142" s="8" t="s">
        <v>10</v>
      </c>
      <c r="E142" s="13" t="s">
        <v>8</v>
      </c>
      <c r="F142" s="10">
        <v>250</v>
      </c>
      <c r="G142" s="14">
        <v>25</v>
      </c>
      <c r="H142" s="10">
        <f t="shared" si="4"/>
        <v>37.5</v>
      </c>
      <c r="I142" s="15">
        <f t="shared" si="5"/>
        <v>5312.5</v>
      </c>
    </row>
    <row r="143" spans="1:9" x14ac:dyDescent="0.25">
      <c r="A143" s="12">
        <v>140</v>
      </c>
      <c r="B143" s="6">
        <v>3</v>
      </c>
      <c r="C143" s="13" t="s">
        <v>6</v>
      </c>
      <c r="D143" s="8" t="s">
        <v>11</v>
      </c>
      <c r="E143" s="13" t="s">
        <v>8</v>
      </c>
      <c r="F143" s="10">
        <v>250</v>
      </c>
      <c r="G143" s="14">
        <v>23</v>
      </c>
      <c r="H143" s="10">
        <f t="shared" si="4"/>
        <v>37.5</v>
      </c>
      <c r="I143" s="15">
        <f t="shared" si="5"/>
        <v>4887.5</v>
      </c>
    </row>
    <row r="144" spans="1:9" x14ac:dyDescent="0.25">
      <c r="A144" s="12">
        <v>141</v>
      </c>
      <c r="B144" s="6">
        <v>3</v>
      </c>
      <c r="C144" s="13" t="s">
        <v>7</v>
      </c>
      <c r="D144" s="8" t="s">
        <v>12</v>
      </c>
      <c r="E144" s="13" t="s">
        <v>8</v>
      </c>
      <c r="F144" s="10">
        <v>250</v>
      </c>
      <c r="G144" s="14">
        <v>8</v>
      </c>
      <c r="H144" s="10">
        <f t="shared" si="4"/>
        <v>37.5</v>
      </c>
      <c r="I144" s="15">
        <f t="shared" si="5"/>
        <v>1700</v>
      </c>
    </row>
    <row r="145" spans="1:9" x14ac:dyDescent="0.25">
      <c r="A145" s="12">
        <v>142</v>
      </c>
      <c r="B145" s="6">
        <v>3</v>
      </c>
      <c r="C145" s="13" t="s">
        <v>5</v>
      </c>
      <c r="D145" s="8" t="s">
        <v>10</v>
      </c>
      <c r="E145" s="13" t="s">
        <v>8</v>
      </c>
      <c r="F145" s="10">
        <v>250</v>
      </c>
      <c r="G145" s="14">
        <v>52</v>
      </c>
      <c r="H145" s="10">
        <f t="shared" si="4"/>
        <v>37.5</v>
      </c>
      <c r="I145" s="15">
        <f t="shared" si="5"/>
        <v>11050</v>
      </c>
    </row>
    <row r="146" spans="1:9" x14ac:dyDescent="0.25">
      <c r="A146" s="12">
        <v>143</v>
      </c>
      <c r="B146" s="6">
        <v>3</v>
      </c>
      <c r="C146" s="13" t="s">
        <v>6</v>
      </c>
      <c r="D146" s="8" t="s">
        <v>11</v>
      </c>
      <c r="E146" s="13" t="s">
        <v>8</v>
      </c>
      <c r="F146" s="10">
        <v>250</v>
      </c>
      <c r="G146" s="14">
        <v>2</v>
      </c>
      <c r="H146" s="10">
        <f t="shared" si="4"/>
        <v>25</v>
      </c>
      <c r="I146" s="15">
        <f t="shared" si="5"/>
        <v>450</v>
      </c>
    </row>
    <row r="147" spans="1:9" x14ac:dyDescent="0.25">
      <c r="A147" s="12">
        <v>144</v>
      </c>
      <c r="B147" s="6">
        <v>3</v>
      </c>
      <c r="C147" s="13" t="s">
        <v>7</v>
      </c>
      <c r="D147" s="8" t="s">
        <v>12</v>
      </c>
      <c r="E147" s="13" t="s">
        <v>8</v>
      </c>
      <c r="F147" s="10">
        <v>250</v>
      </c>
      <c r="G147" s="14">
        <v>4</v>
      </c>
      <c r="H147" s="10">
        <f t="shared" si="4"/>
        <v>31.25</v>
      </c>
      <c r="I147" s="15">
        <f t="shared" si="5"/>
        <v>875</v>
      </c>
    </row>
    <row r="148" spans="1:9" x14ac:dyDescent="0.25">
      <c r="A148" s="12">
        <v>145</v>
      </c>
      <c r="B148" s="6">
        <v>3</v>
      </c>
      <c r="C148" s="13" t="s">
        <v>5</v>
      </c>
      <c r="D148" s="8" t="s">
        <v>10</v>
      </c>
      <c r="E148" s="13" t="s">
        <v>8</v>
      </c>
      <c r="F148" s="10">
        <v>250</v>
      </c>
      <c r="G148" s="14">
        <v>7</v>
      </c>
      <c r="H148" s="10">
        <f t="shared" si="4"/>
        <v>31.25</v>
      </c>
      <c r="I148" s="15">
        <f t="shared" si="5"/>
        <v>1531.25</v>
      </c>
    </row>
    <row r="149" spans="1:9" x14ac:dyDescent="0.25">
      <c r="A149" s="12">
        <v>146</v>
      </c>
      <c r="B149" s="6">
        <v>3</v>
      </c>
      <c r="C149" s="13" t="s">
        <v>6</v>
      </c>
      <c r="D149" s="8" t="s">
        <v>11</v>
      </c>
      <c r="E149" s="13" t="s">
        <v>8</v>
      </c>
      <c r="F149" s="10">
        <v>250</v>
      </c>
      <c r="G149" s="14">
        <v>8</v>
      </c>
      <c r="H149" s="10">
        <f t="shared" si="4"/>
        <v>37.5</v>
      </c>
      <c r="I149" s="15">
        <f t="shared" si="5"/>
        <v>1700</v>
      </c>
    </row>
    <row r="150" spans="1:9" x14ac:dyDescent="0.25">
      <c r="A150" s="12">
        <v>147</v>
      </c>
      <c r="B150" s="6">
        <v>3</v>
      </c>
      <c r="C150" s="13" t="s">
        <v>7</v>
      </c>
      <c r="D150" s="8" t="s">
        <v>12</v>
      </c>
      <c r="E150" s="13" t="s">
        <v>8</v>
      </c>
      <c r="F150" s="10">
        <v>250</v>
      </c>
      <c r="G150" s="14">
        <v>4</v>
      </c>
      <c r="H150" s="10">
        <f t="shared" si="4"/>
        <v>31.25</v>
      </c>
      <c r="I150" s="15">
        <f t="shared" si="5"/>
        <v>875</v>
      </c>
    </row>
    <row r="151" spans="1:9" x14ac:dyDescent="0.25">
      <c r="A151" s="12">
        <v>148</v>
      </c>
      <c r="B151" s="6">
        <v>4</v>
      </c>
      <c r="C151" s="13" t="s">
        <v>5</v>
      </c>
      <c r="D151" s="8" t="s">
        <v>10</v>
      </c>
      <c r="E151" s="13" t="s">
        <v>8</v>
      </c>
      <c r="F151" s="10">
        <v>250</v>
      </c>
      <c r="G151" s="14">
        <v>32</v>
      </c>
      <c r="H151" s="10">
        <f t="shared" si="4"/>
        <v>37.5</v>
      </c>
      <c r="I151" s="15">
        <f t="shared" si="5"/>
        <v>6800</v>
      </c>
    </row>
    <row r="152" spans="1:9" x14ac:dyDescent="0.25">
      <c r="A152" s="12">
        <v>149</v>
      </c>
      <c r="B152" s="6">
        <v>4</v>
      </c>
      <c r="C152" s="13" t="s">
        <v>6</v>
      </c>
      <c r="D152" s="8" t="s">
        <v>11</v>
      </c>
      <c r="E152" s="13" t="s">
        <v>8</v>
      </c>
      <c r="F152" s="10">
        <v>250</v>
      </c>
      <c r="G152" s="14">
        <v>22</v>
      </c>
      <c r="H152" s="10">
        <f t="shared" si="4"/>
        <v>37.5</v>
      </c>
      <c r="I152" s="15">
        <f t="shared" si="5"/>
        <v>4675</v>
      </c>
    </row>
    <row r="153" spans="1:9" x14ac:dyDescent="0.25">
      <c r="A153" s="12">
        <v>150</v>
      </c>
      <c r="B153" s="6">
        <v>4</v>
      </c>
      <c r="C153" s="13" t="s">
        <v>7</v>
      </c>
      <c r="D153" s="8" t="s">
        <v>12</v>
      </c>
      <c r="E153" s="13" t="s">
        <v>8</v>
      </c>
      <c r="F153" s="10">
        <v>250</v>
      </c>
      <c r="G153" s="14">
        <v>16</v>
      </c>
      <c r="H153" s="10">
        <f t="shared" si="4"/>
        <v>37.5</v>
      </c>
      <c r="I153" s="15">
        <f t="shared" si="5"/>
        <v>3400</v>
      </c>
    </row>
    <row r="154" spans="1:9" x14ac:dyDescent="0.25">
      <c r="A154" s="12">
        <v>151</v>
      </c>
      <c r="B154" s="6">
        <v>4</v>
      </c>
      <c r="C154" s="13" t="s">
        <v>5</v>
      </c>
      <c r="D154" s="8" t="s">
        <v>10</v>
      </c>
      <c r="E154" s="13" t="s">
        <v>8</v>
      </c>
      <c r="F154" s="10">
        <v>250</v>
      </c>
      <c r="G154" s="14">
        <v>16</v>
      </c>
      <c r="H154" s="10">
        <f t="shared" si="4"/>
        <v>37.5</v>
      </c>
      <c r="I154" s="15">
        <f t="shared" si="5"/>
        <v>3400</v>
      </c>
    </row>
    <row r="155" spans="1:9" x14ac:dyDescent="0.25">
      <c r="A155" s="12">
        <v>152</v>
      </c>
      <c r="B155" s="6">
        <v>4</v>
      </c>
      <c r="C155" s="13" t="s">
        <v>6</v>
      </c>
      <c r="D155" s="8" t="s">
        <v>11</v>
      </c>
      <c r="E155" s="13" t="s">
        <v>8</v>
      </c>
      <c r="F155" s="10">
        <v>250</v>
      </c>
      <c r="G155" s="14">
        <v>19</v>
      </c>
      <c r="H155" s="10">
        <f t="shared" si="4"/>
        <v>37.5</v>
      </c>
      <c r="I155" s="15">
        <f t="shared" si="5"/>
        <v>4037.5</v>
      </c>
    </row>
    <row r="156" spans="1:9" x14ac:dyDescent="0.25">
      <c r="A156" s="12">
        <v>153</v>
      </c>
      <c r="B156" s="6">
        <v>4</v>
      </c>
      <c r="C156" s="13" t="s">
        <v>7</v>
      </c>
      <c r="D156" s="8" t="s">
        <v>12</v>
      </c>
      <c r="E156" s="13" t="s">
        <v>8</v>
      </c>
      <c r="F156" s="10">
        <v>250</v>
      </c>
      <c r="G156" s="14">
        <v>24</v>
      </c>
      <c r="H156" s="10">
        <f t="shared" si="4"/>
        <v>37.5</v>
      </c>
      <c r="I156" s="15">
        <f t="shared" si="5"/>
        <v>5100</v>
      </c>
    </row>
    <row r="157" spans="1:9" x14ac:dyDescent="0.25">
      <c r="A157" s="12">
        <v>154</v>
      </c>
      <c r="B157" s="6">
        <v>4</v>
      </c>
      <c r="C157" s="13" t="s">
        <v>5</v>
      </c>
      <c r="D157" s="8" t="s">
        <v>10</v>
      </c>
      <c r="E157" s="13" t="s">
        <v>8</v>
      </c>
      <c r="F157" s="10">
        <v>250</v>
      </c>
      <c r="G157" s="14">
        <v>21</v>
      </c>
      <c r="H157" s="10">
        <f t="shared" si="4"/>
        <v>37.5</v>
      </c>
      <c r="I157" s="15">
        <f t="shared" si="5"/>
        <v>4462.5</v>
      </c>
    </row>
    <row r="158" spans="1:9" x14ac:dyDescent="0.25">
      <c r="A158" s="12">
        <v>155</v>
      </c>
      <c r="B158" s="6">
        <v>4</v>
      </c>
      <c r="C158" s="13" t="s">
        <v>6</v>
      </c>
      <c r="D158" s="8" t="s">
        <v>11</v>
      </c>
      <c r="E158" s="13" t="s">
        <v>8</v>
      </c>
      <c r="F158" s="10">
        <v>250</v>
      </c>
      <c r="G158" s="14">
        <v>22</v>
      </c>
      <c r="H158" s="10">
        <f t="shared" si="4"/>
        <v>37.5</v>
      </c>
      <c r="I158" s="15">
        <f t="shared" si="5"/>
        <v>4675</v>
      </c>
    </row>
    <row r="159" spans="1:9" x14ac:dyDescent="0.25">
      <c r="A159" s="12">
        <v>156</v>
      </c>
      <c r="B159" s="6">
        <v>4</v>
      </c>
      <c r="C159" s="13" t="s">
        <v>7</v>
      </c>
      <c r="D159" s="8" t="s">
        <v>12</v>
      </c>
      <c r="E159" s="13" t="s">
        <v>8</v>
      </c>
      <c r="F159" s="10">
        <v>250</v>
      </c>
      <c r="G159" s="14">
        <v>24</v>
      </c>
      <c r="H159" s="10">
        <f t="shared" si="4"/>
        <v>37.5</v>
      </c>
      <c r="I159" s="15">
        <f t="shared" si="5"/>
        <v>5100</v>
      </c>
    </row>
    <row r="160" spans="1:9" x14ac:dyDescent="0.25">
      <c r="A160" s="12">
        <v>157</v>
      </c>
      <c r="B160" s="6">
        <v>4</v>
      </c>
      <c r="C160" s="13" t="s">
        <v>5</v>
      </c>
      <c r="D160" s="8" t="s">
        <v>10</v>
      </c>
      <c r="E160" s="13" t="s">
        <v>8</v>
      </c>
      <c r="F160" s="10">
        <v>250</v>
      </c>
      <c r="G160" s="14">
        <v>25</v>
      </c>
      <c r="H160" s="10">
        <f t="shared" si="4"/>
        <v>37.5</v>
      </c>
      <c r="I160" s="15">
        <f t="shared" si="5"/>
        <v>5312.5</v>
      </c>
    </row>
    <row r="161" spans="1:9" x14ac:dyDescent="0.25">
      <c r="A161" s="12">
        <v>158</v>
      </c>
      <c r="B161" s="6">
        <v>4</v>
      </c>
      <c r="C161" s="13" t="s">
        <v>6</v>
      </c>
      <c r="D161" s="8" t="s">
        <v>11</v>
      </c>
      <c r="E161" s="13" t="s">
        <v>8</v>
      </c>
      <c r="F161" s="10">
        <v>250</v>
      </c>
      <c r="G161" s="14">
        <v>21</v>
      </c>
      <c r="H161" s="10">
        <f t="shared" si="4"/>
        <v>37.5</v>
      </c>
      <c r="I161" s="15">
        <f t="shared" si="5"/>
        <v>4462.5</v>
      </c>
    </row>
    <row r="162" spans="1:9" x14ac:dyDescent="0.25">
      <c r="A162" s="12">
        <v>159</v>
      </c>
      <c r="B162" s="6">
        <v>4</v>
      </c>
      <c r="C162" s="13" t="s">
        <v>7</v>
      </c>
      <c r="D162" s="8" t="s">
        <v>12</v>
      </c>
      <c r="E162" s="13" t="s">
        <v>8</v>
      </c>
      <c r="F162" s="10">
        <v>250</v>
      </c>
      <c r="G162" s="14">
        <v>51</v>
      </c>
      <c r="H162" s="10">
        <f t="shared" si="4"/>
        <v>37.5</v>
      </c>
      <c r="I162" s="15">
        <f t="shared" si="5"/>
        <v>10837.5</v>
      </c>
    </row>
    <row r="163" spans="1:9" x14ac:dyDescent="0.25">
      <c r="A163" s="12">
        <v>160</v>
      </c>
      <c r="B163" s="6">
        <v>4</v>
      </c>
      <c r="C163" s="13" t="s">
        <v>5</v>
      </c>
      <c r="D163" s="8" t="s">
        <v>10</v>
      </c>
      <c r="E163" s="13" t="s">
        <v>8</v>
      </c>
      <c r="F163" s="10">
        <v>250</v>
      </c>
      <c r="G163" s="14">
        <v>11</v>
      </c>
      <c r="H163" s="10">
        <f t="shared" si="4"/>
        <v>37.5</v>
      </c>
      <c r="I163" s="15">
        <f t="shared" si="5"/>
        <v>2337.5</v>
      </c>
    </row>
    <row r="164" spans="1:9" x14ac:dyDescent="0.25">
      <c r="A164" s="12">
        <v>161</v>
      </c>
      <c r="B164" s="6">
        <v>4</v>
      </c>
      <c r="C164" s="13" t="s">
        <v>6</v>
      </c>
      <c r="D164" s="8" t="s">
        <v>11</v>
      </c>
      <c r="E164" s="13" t="s">
        <v>8</v>
      </c>
      <c r="F164" s="10">
        <v>250</v>
      </c>
      <c r="G164" s="14">
        <v>16</v>
      </c>
      <c r="H164" s="10">
        <f t="shared" si="4"/>
        <v>37.5</v>
      </c>
      <c r="I164" s="15">
        <f t="shared" si="5"/>
        <v>3400</v>
      </c>
    </row>
    <row r="165" spans="1:9" x14ac:dyDescent="0.25">
      <c r="A165" s="12">
        <v>162</v>
      </c>
      <c r="B165" s="6">
        <v>4</v>
      </c>
      <c r="C165" s="13" t="s">
        <v>7</v>
      </c>
      <c r="D165" s="8" t="s">
        <v>12</v>
      </c>
      <c r="E165" s="13" t="s">
        <v>8</v>
      </c>
      <c r="F165" s="10">
        <v>250</v>
      </c>
      <c r="G165" s="14">
        <v>16</v>
      </c>
      <c r="H165" s="10">
        <f t="shared" si="4"/>
        <v>37.5</v>
      </c>
      <c r="I165" s="15">
        <f t="shared" si="5"/>
        <v>3400</v>
      </c>
    </row>
    <row r="166" spans="1:9" x14ac:dyDescent="0.25">
      <c r="A166" s="12">
        <v>163</v>
      </c>
      <c r="B166" s="6">
        <v>4</v>
      </c>
      <c r="C166" s="13" t="s">
        <v>5</v>
      </c>
      <c r="D166" s="8" t="s">
        <v>10</v>
      </c>
      <c r="E166" s="13" t="s">
        <v>8</v>
      </c>
      <c r="F166" s="10">
        <v>250</v>
      </c>
      <c r="G166" s="14">
        <v>7</v>
      </c>
      <c r="H166" s="10">
        <f t="shared" si="4"/>
        <v>31.25</v>
      </c>
      <c r="I166" s="15">
        <f t="shared" si="5"/>
        <v>1531.25</v>
      </c>
    </row>
    <row r="167" spans="1:9" x14ac:dyDescent="0.25">
      <c r="A167" s="12">
        <v>164</v>
      </c>
      <c r="B167" s="6">
        <v>4</v>
      </c>
      <c r="C167" s="13" t="s">
        <v>6</v>
      </c>
      <c r="D167" s="8" t="s">
        <v>11</v>
      </c>
      <c r="E167" s="13" t="s">
        <v>8</v>
      </c>
      <c r="F167" s="10">
        <v>250</v>
      </c>
      <c r="G167" s="14">
        <v>2</v>
      </c>
      <c r="H167" s="10">
        <f t="shared" si="4"/>
        <v>25</v>
      </c>
      <c r="I167" s="15">
        <f t="shared" si="5"/>
        <v>450</v>
      </c>
    </row>
    <row r="168" spans="1:9" x14ac:dyDescent="0.25">
      <c r="A168" s="12">
        <v>165</v>
      </c>
      <c r="B168" s="6">
        <v>4</v>
      </c>
      <c r="C168" s="13" t="s">
        <v>7</v>
      </c>
      <c r="D168" s="8" t="s">
        <v>12</v>
      </c>
      <c r="E168" s="13" t="s">
        <v>8</v>
      </c>
      <c r="F168" s="10">
        <v>250</v>
      </c>
      <c r="G168" s="14">
        <v>9</v>
      </c>
      <c r="H168" s="10">
        <f t="shared" si="4"/>
        <v>37.5</v>
      </c>
      <c r="I168" s="15">
        <f t="shared" si="5"/>
        <v>1912.5</v>
      </c>
    </row>
    <row r="169" spans="1:9" x14ac:dyDescent="0.25">
      <c r="A169" s="12">
        <v>166</v>
      </c>
      <c r="B169" s="6">
        <v>5</v>
      </c>
      <c r="C169" s="13" t="s">
        <v>5</v>
      </c>
      <c r="D169" s="8" t="s">
        <v>10</v>
      </c>
      <c r="E169" s="13" t="s">
        <v>8</v>
      </c>
      <c r="F169" s="10">
        <v>250</v>
      </c>
      <c r="G169" s="14">
        <v>5</v>
      </c>
      <c r="H169" s="10">
        <f t="shared" si="4"/>
        <v>31.25</v>
      </c>
      <c r="I169" s="15">
        <f t="shared" si="5"/>
        <v>1093.75</v>
      </c>
    </row>
    <row r="170" spans="1:9" x14ac:dyDescent="0.25">
      <c r="A170" s="12">
        <v>167</v>
      </c>
      <c r="B170" s="6">
        <v>5</v>
      </c>
      <c r="C170" s="13" t="s">
        <v>6</v>
      </c>
      <c r="D170" s="8" t="s">
        <v>11</v>
      </c>
      <c r="E170" s="13" t="s">
        <v>8</v>
      </c>
      <c r="F170" s="10">
        <v>250</v>
      </c>
      <c r="G170" s="14">
        <v>2</v>
      </c>
      <c r="H170" s="10">
        <f t="shared" si="4"/>
        <v>25</v>
      </c>
      <c r="I170" s="15">
        <f t="shared" si="5"/>
        <v>450</v>
      </c>
    </row>
    <row r="171" spans="1:9" x14ac:dyDescent="0.25">
      <c r="A171" s="12">
        <v>168</v>
      </c>
      <c r="B171" s="6">
        <v>5</v>
      </c>
      <c r="C171" s="13" t="s">
        <v>7</v>
      </c>
      <c r="D171" s="8" t="s">
        <v>12</v>
      </c>
      <c r="E171" s="13" t="s">
        <v>8</v>
      </c>
      <c r="F171" s="10">
        <v>250</v>
      </c>
      <c r="G171" s="14">
        <v>3</v>
      </c>
      <c r="H171" s="10">
        <f t="shared" si="4"/>
        <v>31.25</v>
      </c>
      <c r="I171" s="15">
        <f t="shared" si="5"/>
        <v>656.25</v>
      </c>
    </row>
    <row r="172" spans="1:9" x14ac:dyDescent="0.25">
      <c r="A172" s="12">
        <v>169</v>
      </c>
      <c r="B172" s="6">
        <v>5</v>
      </c>
      <c r="C172" s="13" t="s">
        <v>5</v>
      </c>
      <c r="D172" s="8" t="s">
        <v>10</v>
      </c>
      <c r="E172" s="13" t="s">
        <v>8</v>
      </c>
      <c r="F172" s="10">
        <v>250</v>
      </c>
      <c r="G172" s="14">
        <v>12</v>
      </c>
      <c r="H172" s="10">
        <f t="shared" si="4"/>
        <v>37.5</v>
      </c>
      <c r="I172" s="15">
        <f t="shared" si="5"/>
        <v>2550</v>
      </c>
    </row>
    <row r="173" spans="1:9" x14ac:dyDescent="0.25">
      <c r="A173" s="12">
        <v>170</v>
      </c>
      <c r="B173" s="6">
        <v>5</v>
      </c>
      <c r="C173" s="13" t="s">
        <v>6</v>
      </c>
      <c r="D173" s="8" t="s">
        <v>11</v>
      </c>
      <c r="E173" s="13" t="s">
        <v>8</v>
      </c>
      <c r="F173" s="10">
        <v>250</v>
      </c>
      <c r="G173" s="14">
        <v>42</v>
      </c>
      <c r="H173" s="10">
        <f t="shared" si="4"/>
        <v>37.5</v>
      </c>
      <c r="I173" s="15">
        <f t="shared" si="5"/>
        <v>8925</v>
      </c>
    </row>
    <row r="174" spans="1:9" x14ac:dyDescent="0.25">
      <c r="A174" s="12">
        <v>171</v>
      </c>
      <c r="B174" s="6">
        <v>5</v>
      </c>
      <c r="C174" s="13" t="s">
        <v>7</v>
      </c>
      <c r="D174" s="8" t="s">
        <v>12</v>
      </c>
      <c r="E174" s="13" t="s">
        <v>8</v>
      </c>
      <c r="F174" s="10">
        <v>250</v>
      </c>
      <c r="G174" s="14">
        <v>21</v>
      </c>
      <c r="H174" s="10">
        <f t="shared" si="4"/>
        <v>37.5</v>
      </c>
      <c r="I174" s="15">
        <f t="shared" si="5"/>
        <v>4462.5</v>
      </c>
    </row>
    <row r="175" spans="1:9" x14ac:dyDescent="0.25">
      <c r="A175" s="12">
        <v>172</v>
      </c>
      <c r="B175" s="6">
        <v>5</v>
      </c>
      <c r="C175" s="13" t="s">
        <v>5</v>
      </c>
      <c r="D175" s="8" t="s">
        <v>10</v>
      </c>
      <c r="E175" s="13" t="s">
        <v>8</v>
      </c>
      <c r="F175" s="10">
        <v>250</v>
      </c>
      <c r="G175" s="14">
        <v>12</v>
      </c>
      <c r="H175" s="10">
        <f t="shared" si="4"/>
        <v>37.5</v>
      </c>
      <c r="I175" s="15">
        <f t="shared" si="5"/>
        <v>2550</v>
      </c>
    </row>
    <row r="176" spans="1:9" x14ac:dyDescent="0.25">
      <c r="A176" s="12">
        <v>173</v>
      </c>
      <c r="B176" s="6">
        <v>5</v>
      </c>
      <c r="C176" s="13" t="s">
        <v>6</v>
      </c>
      <c r="D176" s="8" t="s">
        <v>11</v>
      </c>
      <c r="E176" s="13" t="s">
        <v>8</v>
      </c>
      <c r="F176" s="10">
        <v>250</v>
      </c>
      <c r="G176" s="14">
        <v>2</v>
      </c>
      <c r="H176" s="10">
        <f t="shared" si="4"/>
        <v>25</v>
      </c>
      <c r="I176" s="15">
        <f t="shared" si="5"/>
        <v>450</v>
      </c>
    </row>
    <row r="177" spans="1:9" x14ac:dyDescent="0.25">
      <c r="A177" s="12">
        <v>174</v>
      </c>
      <c r="B177" s="6">
        <v>5</v>
      </c>
      <c r="C177" s="13" t="s">
        <v>7</v>
      </c>
      <c r="D177" s="8" t="s">
        <v>12</v>
      </c>
      <c r="E177" s="13" t="s">
        <v>8</v>
      </c>
      <c r="F177" s="10">
        <v>250</v>
      </c>
      <c r="G177" s="14">
        <v>24</v>
      </c>
      <c r="H177" s="10">
        <f t="shared" si="4"/>
        <v>37.5</v>
      </c>
      <c r="I177" s="15">
        <f t="shared" si="5"/>
        <v>5100</v>
      </c>
    </row>
    <row r="178" spans="1:9" x14ac:dyDescent="0.25">
      <c r="A178" s="12">
        <v>175</v>
      </c>
      <c r="B178" s="6">
        <v>5</v>
      </c>
      <c r="C178" s="13" t="s">
        <v>5</v>
      </c>
      <c r="D178" s="8" t="s">
        <v>10</v>
      </c>
      <c r="E178" s="13" t="s">
        <v>8</v>
      </c>
      <c r="F178" s="10">
        <v>250</v>
      </c>
      <c r="G178" s="14">
        <v>21</v>
      </c>
      <c r="H178" s="10">
        <f t="shared" si="4"/>
        <v>37.5</v>
      </c>
      <c r="I178" s="15">
        <f t="shared" si="5"/>
        <v>4462.5</v>
      </c>
    </row>
    <row r="179" spans="1:9" x14ac:dyDescent="0.25">
      <c r="A179" s="12">
        <v>176</v>
      </c>
      <c r="B179" s="6">
        <v>5</v>
      </c>
      <c r="C179" s="13" t="s">
        <v>6</v>
      </c>
      <c r="D179" s="8" t="s">
        <v>11</v>
      </c>
      <c r="E179" s="13" t="s">
        <v>8</v>
      </c>
      <c r="F179" s="10">
        <v>250</v>
      </c>
      <c r="G179" s="14">
        <v>23</v>
      </c>
      <c r="H179" s="10">
        <f t="shared" si="4"/>
        <v>37.5</v>
      </c>
      <c r="I179" s="15">
        <f t="shared" si="5"/>
        <v>4887.5</v>
      </c>
    </row>
    <row r="180" spans="1:9" x14ac:dyDescent="0.25">
      <c r="A180" s="12">
        <v>177</v>
      </c>
      <c r="B180" s="6">
        <v>5</v>
      </c>
      <c r="C180" s="13" t="s">
        <v>7</v>
      </c>
      <c r="D180" s="8" t="s">
        <v>12</v>
      </c>
      <c r="E180" s="13" t="s">
        <v>8</v>
      </c>
      <c r="F180" s="10">
        <v>250</v>
      </c>
      <c r="G180" s="14">
        <v>24</v>
      </c>
      <c r="H180" s="10">
        <f t="shared" si="4"/>
        <v>37.5</v>
      </c>
      <c r="I180" s="15">
        <f t="shared" si="5"/>
        <v>5100</v>
      </c>
    </row>
    <row r="181" spans="1:9" x14ac:dyDescent="0.25">
      <c r="A181" s="12">
        <v>178</v>
      </c>
      <c r="B181" s="6">
        <v>5</v>
      </c>
      <c r="C181" s="13" t="s">
        <v>5</v>
      </c>
      <c r="D181" s="8" t="s">
        <v>10</v>
      </c>
      <c r="E181" s="13" t="s">
        <v>8</v>
      </c>
      <c r="F181" s="10">
        <v>250</v>
      </c>
      <c r="G181" s="14">
        <v>12</v>
      </c>
      <c r="H181" s="10">
        <f t="shared" si="4"/>
        <v>37.5</v>
      </c>
      <c r="I181" s="15">
        <f t="shared" si="5"/>
        <v>2550</v>
      </c>
    </row>
    <row r="182" spans="1:9" x14ac:dyDescent="0.25">
      <c r="A182" s="12">
        <v>179</v>
      </c>
      <c r="B182" s="6">
        <v>5</v>
      </c>
      <c r="C182" s="13" t="s">
        <v>6</v>
      </c>
      <c r="D182" s="8" t="s">
        <v>11</v>
      </c>
      <c r="E182" s="13" t="s">
        <v>8</v>
      </c>
      <c r="F182" s="10">
        <v>250</v>
      </c>
      <c r="G182" s="14">
        <v>24</v>
      </c>
      <c r="H182" s="10">
        <f t="shared" si="4"/>
        <v>37.5</v>
      </c>
      <c r="I182" s="15">
        <f t="shared" si="5"/>
        <v>5100</v>
      </c>
    </row>
    <row r="183" spans="1:9" x14ac:dyDescent="0.25">
      <c r="A183" s="12">
        <v>180</v>
      </c>
      <c r="B183" s="6">
        <v>5</v>
      </c>
      <c r="C183" s="13" t="s">
        <v>7</v>
      </c>
      <c r="D183" s="8" t="s">
        <v>12</v>
      </c>
      <c r="E183" s="13" t="s">
        <v>8</v>
      </c>
      <c r="F183" s="10">
        <v>250</v>
      </c>
      <c r="G183" s="14">
        <v>5</v>
      </c>
      <c r="H183" s="10">
        <f t="shared" si="4"/>
        <v>31.25</v>
      </c>
      <c r="I183" s="15">
        <f t="shared" si="5"/>
        <v>1093.75</v>
      </c>
    </row>
    <row r="184" spans="1:9" x14ac:dyDescent="0.25">
      <c r="A184" s="12">
        <v>181</v>
      </c>
      <c r="B184" s="6">
        <v>5</v>
      </c>
      <c r="C184" s="13" t="s">
        <v>5</v>
      </c>
      <c r="D184" s="8" t="s">
        <v>10</v>
      </c>
      <c r="E184" s="13" t="s">
        <v>8</v>
      </c>
      <c r="F184" s="10">
        <v>250</v>
      </c>
      <c r="G184" s="14">
        <v>3</v>
      </c>
      <c r="H184" s="10">
        <f t="shared" si="4"/>
        <v>31.25</v>
      </c>
      <c r="I184" s="15">
        <f t="shared" si="5"/>
        <v>656.25</v>
      </c>
    </row>
    <row r="185" spans="1:9" x14ac:dyDescent="0.25">
      <c r="A185" s="12">
        <v>182</v>
      </c>
      <c r="B185" s="6">
        <v>5</v>
      </c>
      <c r="C185" s="13" t="s">
        <v>6</v>
      </c>
      <c r="D185" s="8" t="s">
        <v>11</v>
      </c>
      <c r="E185" s="13" t="s">
        <v>8</v>
      </c>
      <c r="F185" s="10">
        <v>250</v>
      </c>
      <c r="G185" s="14">
        <v>6</v>
      </c>
      <c r="H185" s="10">
        <f t="shared" si="4"/>
        <v>31.25</v>
      </c>
      <c r="I185" s="15">
        <f t="shared" si="5"/>
        <v>1312.5</v>
      </c>
    </row>
    <row r="186" spans="1:9" x14ac:dyDescent="0.25">
      <c r="A186" s="12">
        <v>183</v>
      </c>
      <c r="B186" s="6">
        <v>5</v>
      </c>
      <c r="C186" s="13" t="s">
        <v>7</v>
      </c>
      <c r="D186" s="8" t="s">
        <v>12</v>
      </c>
      <c r="E186" s="13" t="s">
        <v>8</v>
      </c>
      <c r="F186" s="10">
        <v>250</v>
      </c>
      <c r="G186" s="14">
        <v>7</v>
      </c>
      <c r="H186" s="10">
        <f t="shared" si="4"/>
        <v>31.25</v>
      </c>
      <c r="I186" s="15">
        <f t="shared" si="5"/>
        <v>1531.25</v>
      </c>
    </row>
    <row r="187" spans="1:9" x14ac:dyDescent="0.25">
      <c r="A187" s="12">
        <v>184</v>
      </c>
      <c r="B187" s="6">
        <v>5</v>
      </c>
      <c r="C187" s="13" t="s">
        <v>5</v>
      </c>
      <c r="D187" s="8" t="s">
        <v>10</v>
      </c>
      <c r="E187" s="13" t="s">
        <v>8</v>
      </c>
      <c r="F187" s="10">
        <v>250</v>
      </c>
      <c r="G187" s="14">
        <v>3</v>
      </c>
      <c r="H187" s="10">
        <f t="shared" si="4"/>
        <v>31.25</v>
      </c>
      <c r="I187" s="15">
        <f t="shared" si="5"/>
        <v>656.25</v>
      </c>
    </row>
    <row r="188" spans="1:9" x14ac:dyDescent="0.25">
      <c r="A188" s="12">
        <v>185</v>
      </c>
      <c r="B188" s="6">
        <v>5</v>
      </c>
      <c r="C188" s="13" t="s">
        <v>6</v>
      </c>
      <c r="D188" s="8" t="s">
        <v>11</v>
      </c>
      <c r="E188" s="13" t="s">
        <v>8</v>
      </c>
      <c r="F188" s="10">
        <v>250</v>
      </c>
      <c r="G188" s="14">
        <v>6</v>
      </c>
      <c r="H188" s="10">
        <f t="shared" si="4"/>
        <v>31.25</v>
      </c>
      <c r="I188" s="15">
        <f t="shared" si="5"/>
        <v>1312.5</v>
      </c>
    </row>
    <row r="189" spans="1:9" x14ac:dyDescent="0.25">
      <c r="A189" s="12">
        <v>186</v>
      </c>
      <c r="B189" s="6">
        <v>5</v>
      </c>
      <c r="C189" s="13" t="s">
        <v>7</v>
      </c>
      <c r="D189" s="8" t="s">
        <v>12</v>
      </c>
      <c r="E189" s="13" t="s">
        <v>8</v>
      </c>
      <c r="F189" s="10">
        <v>250</v>
      </c>
      <c r="G189" s="14">
        <v>7</v>
      </c>
      <c r="H189" s="10">
        <f t="shared" si="4"/>
        <v>31.25</v>
      </c>
      <c r="I189" s="15">
        <f t="shared" si="5"/>
        <v>1531.25</v>
      </c>
    </row>
    <row r="190" spans="1:9" x14ac:dyDescent="0.25">
      <c r="A190" s="12">
        <v>187</v>
      </c>
      <c r="B190" s="6">
        <v>5</v>
      </c>
      <c r="C190" s="13" t="s">
        <v>5</v>
      </c>
      <c r="D190" s="8" t="s">
        <v>10</v>
      </c>
      <c r="E190" s="13" t="s">
        <v>8</v>
      </c>
      <c r="F190" s="10">
        <v>250</v>
      </c>
      <c r="G190" s="14">
        <v>6</v>
      </c>
      <c r="H190" s="10">
        <f t="shared" si="4"/>
        <v>31.25</v>
      </c>
      <c r="I190" s="15">
        <f t="shared" si="5"/>
        <v>1312.5</v>
      </c>
    </row>
    <row r="191" spans="1:9" x14ac:dyDescent="0.25">
      <c r="A191" s="12">
        <v>188</v>
      </c>
      <c r="B191" s="6">
        <v>5</v>
      </c>
      <c r="C191" s="13" t="s">
        <v>6</v>
      </c>
      <c r="D191" s="8" t="s">
        <v>11</v>
      </c>
      <c r="E191" s="13" t="s">
        <v>8</v>
      </c>
      <c r="F191" s="10">
        <v>250</v>
      </c>
      <c r="G191" s="14">
        <v>3</v>
      </c>
      <c r="H191" s="10">
        <f t="shared" si="4"/>
        <v>31.25</v>
      </c>
      <c r="I191" s="15">
        <f t="shared" si="5"/>
        <v>656.25</v>
      </c>
    </row>
    <row r="192" spans="1:9" x14ac:dyDescent="0.25">
      <c r="A192" s="12">
        <v>189</v>
      </c>
      <c r="B192" s="6">
        <v>5</v>
      </c>
      <c r="C192" s="13" t="s">
        <v>7</v>
      </c>
      <c r="D192" s="8" t="s">
        <v>12</v>
      </c>
      <c r="E192" s="13" t="s">
        <v>8</v>
      </c>
      <c r="F192" s="10">
        <v>250</v>
      </c>
      <c r="G192" s="14">
        <v>23</v>
      </c>
      <c r="H192" s="10">
        <f t="shared" si="4"/>
        <v>37.5</v>
      </c>
      <c r="I192" s="15">
        <f t="shared" si="5"/>
        <v>4887.5</v>
      </c>
    </row>
    <row r="193" spans="1:9" x14ac:dyDescent="0.25">
      <c r="A193" s="12">
        <v>190</v>
      </c>
      <c r="B193" s="6">
        <v>5</v>
      </c>
      <c r="C193" s="13" t="s">
        <v>5</v>
      </c>
      <c r="D193" s="8" t="s">
        <v>10</v>
      </c>
      <c r="E193" s="13" t="s">
        <v>8</v>
      </c>
      <c r="F193" s="10">
        <v>250</v>
      </c>
      <c r="G193" s="14">
        <v>32</v>
      </c>
      <c r="H193" s="10">
        <f t="shared" si="4"/>
        <v>37.5</v>
      </c>
      <c r="I193" s="15">
        <f t="shared" si="5"/>
        <v>6800</v>
      </c>
    </row>
    <row r="194" spans="1:9" x14ac:dyDescent="0.25">
      <c r="A194" s="12">
        <v>191</v>
      </c>
      <c r="B194" s="6">
        <v>5</v>
      </c>
      <c r="C194" s="13" t="s">
        <v>6</v>
      </c>
      <c r="D194" s="8" t="s">
        <v>11</v>
      </c>
      <c r="E194" s="13" t="s">
        <v>8</v>
      </c>
      <c r="F194" s="10">
        <v>250</v>
      </c>
      <c r="G194" s="14">
        <v>33</v>
      </c>
      <c r="H194" s="10">
        <f t="shared" si="4"/>
        <v>37.5</v>
      </c>
      <c r="I194" s="15">
        <f t="shared" si="5"/>
        <v>7012.5</v>
      </c>
    </row>
    <row r="195" spans="1:9" x14ac:dyDescent="0.25">
      <c r="A195" s="12">
        <v>192</v>
      </c>
      <c r="B195" s="6">
        <v>5</v>
      </c>
      <c r="C195" s="13" t="s">
        <v>7</v>
      </c>
      <c r="D195" s="8" t="s">
        <v>12</v>
      </c>
      <c r="E195" s="13" t="s">
        <v>8</v>
      </c>
      <c r="F195" s="10">
        <v>250</v>
      </c>
      <c r="G195" s="14">
        <v>3</v>
      </c>
      <c r="H195" s="10">
        <f t="shared" si="4"/>
        <v>31.25</v>
      </c>
      <c r="I195" s="15">
        <f t="shared" si="5"/>
        <v>656.25</v>
      </c>
    </row>
    <row r="196" spans="1:9" x14ac:dyDescent="0.25">
      <c r="A196" s="12">
        <v>193</v>
      </c>
      <c r="B196" s="6">
        <v>5</v>
      </c>
      <c r="C196" s="13" t="s">
        <v>5</v>
      </c>
      <c r="D196" s="8" t="s">
        <v>10</v>
      </c>
      <c r="E196" s="13" t="s">
        <v>8</v>
      </c>
      <c r="F196" s="10">
        <v>250</v>
      </c>
      <c r="G196" s="14">
        <v>63</v>
      </c>
      <c r="H196" s="10">
        <f t="shared" si="4"/>
        <v>37.5</v>
      </c>
      <c r="I196" s="15">
        <f t="shared" si="5"/>
        <v>13387.5</v>
      </c>
    </row>
    <row r="197" spans="1:9" x14ac:dyDescent="0.25">
      <c r="A197" s="12">
        <v>194</v>
      </c>
      <c r="B197" s="6">
        <v>5</v>
      </c>
      <c r="C197" s="13" t="s">
        <v>6</v>
      </c>
      <c r="D197" s="8" t="s">
        <v>11</v>
      </c>
      <c r="E197" s="13" t="s">
        <v>8</v>
      </c>
      <c r="F197" s="10">
        <v>250</v>
      </c>
      <c r="G197" s="14">
        <v>3</v>
      </c>
      <c r="H197" s="10">
        <f t="shared" ref="H197:H260" si="6">IF(G197&lt;3,F197*0.1,IF(G197&lt;8,F197*0.125,F197*0.15))</f>
        <v>31.25</v>
      </c>
      <c r="I197" s="15">
        <f t="shared" ref="I197:I260" si="7">(F197-H197)*G197</f>
        <v>656.25</v>
      </c>
    </row>
    <row r="198" spans="1:9" x14ac:dyDescent="0.25">
      <c r="A198" s="12">
        <v>195</v>
      </c>
      <c r="B198" s="6">
        <v>5</v>
      </c>
      <c r="C198" s="13" t="s">
        <v>7</v>
      </c>
      <c r="D198" s="8" t="s">
        <v>12</v>
      </c>
      <c r="E198" s="13" t="s">
        <v>8</v>
      </c>
      <c r="F198" s="10">
        <v>250</v>
      </c>
      <c r="G198" s="14">
        <v>23</v>
      </c>
      <c r="H198" s="10">
        <f t="shared" si="6"/>
        <v>37.5</v>
      </c>
      <c r="I198" s="15">
        <f t="shared" si="7"/>
        <v>4887.5</v>
      </c>
    </row>
    <row r="199" spans="1:9" x14ac:dyDescent="0.25">
      <c r="A199" s="12">
        <v>196</v>
      </c>
      <c r="B199" s="6">
        <v>5</v>
      </c>
      <c r="C199" s="13" t="s">
        <v>5</v>
      </c>
      <c r="D199" s="8" t="s">
        <v>10</v>
      </c>
      <c r="E199" s="13" t="s">
        <v>8</v>
      </c>
      <c r="F199" s="10">
        <v>250</v>
      </c>
      <c r="G199" s="14">
        <v>65</v>
      </c>
      <c r="H199" s="10">
        <f t="shared" si="6"/>
        <v>37.5</v>
      </c>
      <c r="I199" s="15">
        <f t="shared" si="7"/>
        <v>13812.5</v>
      </c>
    </row>
    <row r="200" spans="1:9" x14ac:dyDescent="0.25">
      <c r="A200" s="12">
        <v>197</v>
      </c>
      <c r="B200" s="6">
        <v>5</v>
      </c>
      <c r="C200" s="13" t="s">
        <v>6</v>
      </c>
      <c r="D200" s="8" t="s">
        <v>11</v>
      </c>
      <c r="E200" s="13" t="s">
        <v>8</v>
      </c>
      <c r="F200" s="10">
        <v>250</v>
      </c>
      <c r="G200" s="14">
        <v>3</v>
      </c>
      <c r="H200" s="10">
        <f t="shared" si="6"/>
        <v>31.25</v>
      </c>
      <c r="I200" s="15">
        <f t="shared" si="7"/>
        <v>656.25</v>
      </c>
    </row>
    <row r="201" spans="1:9" x14ac:dyDescent="0.25">
      <c r="A201" s="12">
        <v>198</v>
      </c>
      <c r="B201" s="6">
        <v>5</v>
      </c>
      <c r="C201" s="13" t="s">
        <v>7</v>
      </c>
      <c r="D201" s="8" t="s">
        <v>12</v>
      </c>
      <c r="E201" s="13" t="s">
        <v>8</v>
      </c>
      <c r="F201" s="10">
        <v>250</v>
      </c>
      <c r="G201" s="14">
        <v>2</v>
      </c>
      <c r="H201" s="10">
        <f t="shared" si="6"/>
        <v>25</v>
      </c>
      <c r="I201" s="15">
        <f t="shared" si="7"/>
        <v>450</v>
      </c>
    </row>
    <row r="202" spans="1:9" x14ac:dyDescent="0.25">
      <c r="A202" s="12">
        <v>199</v>
      </c>
      <c r="B202" s="6">
        <v>5</v>
      </c>
      <c r="C202" s="13" t="s">
        <v>5</v>
      </c>
      <c r="D202" s="8" t="s">
        <v>10</v>
      </c>
      <c r="E202" s="13" t="s">
        <v>8</v>
      </c>
      <c r="F202" s="10">
        <v>250</v>
      </c>
      <c r="G202" s="14">
        <v>3</v>
      </c>
      <c r="H202" s="10">
        <f t="shared" si="6"/>
        <v>31.25</v>
      </c>
      <c r="I202" s="15">
        <f t="shared" si="7"/>
        <v>656.25</v>
      </c>
    </row>
    <row r="203" spans="1:9" x14ac:dyDescent="0.25">
      <c r="A203" s="12">
        <v>200</v>
      </c>
      <c r="B203" s="6">
        <v>5</v>
      </c>
      <c r="C203" s="13" t="s">
        <v>6</v>
      </c>
      <c r="D203" s="8" t="s">
        <v>11</v>
      </c>
      <c r="E203" s="13" t="s">
        <v>8</v>
      </c>
      <c r="F203" s="10">
        <v>250</v>
      </c>
      <c r="G203" s="14">
        <v>35</v>
      </c>
      <c r="H203" s="10">
        <f t="shared" si="6"/>
        <v>37.5</v>
      </c>
      <c r="I203" s="15">
        <f t="shared" si="7"/>
        <v>7437.5</v>
      </c>
    </row>
    <row r="204" spans="1:9" x14ac:dyDescent="0.25">
      <c r="A204" s="12">
        <v>201</v>
      </c>
      <c r="B204" s="6">
        <v>5</v>
      </c>
      <c r="C204" s="13" t="s">
        <v>7</v>
      </c>
      <c r="D204" s="8" t="s">
        <v>12</v>
      </c>
      <c r="E204" s="13" t="s">
        <v>8</v>
      </c>
      <c r="F204" s="10">
        <v>250</v>
      </c>
      <c r="G204" s="14">
        <v>19</v>
      </c>
      <c r="H204" s="10">
        <f t="shared" si="6"/>
        <v>37.5</v>
      </c>
      <c r="I204" s="15">
        <f t="shared" si="7"/>
        <v>4037.5</v>
      </c>
    </row>
    <row r="205" spans="1:9" x14ac:dyDescent="0.25">
      <c r="A205" s="12">
        <v>202</v>
      </c>
      <c r="B205" s="6">
        <v>5</v>
      </c>
      <c r="C205" s="13" t="s">
        <v>5</v>
      </c>
      <c r="D205" s="8" t="s">
        <v>10</v>
      </c>
      <c r="E205" s="13" t="s">
        <v>8</v>
      </c>
      <c r="F205" s="10">
        <v>250</v>
      </c>
      <c r="G205" s="14">
        <v>25</v>
      </c>
      <c r="H205" s="10">
        <f t="shared" si="6"/>
        <v>37.5</v>
      </c>
      <c r="I205" s="15">
        <f t="shared" si="7"/>
        <v>5312.5</v>
      </c>
    </row>
    <row r="206" spans="1:9" x14ac:dyDescent="0.25">
      <c r="A206" s="12">
        <v>203</v>
      </c>
      <c r="B206" s="6">
        <v>5</v>
      </c>
      <c r="C206" s="13" t="s">
        <v>6</v>
      </c>
      <c r="D206" s="8" t="s">
        <v>11</v>
      </c>
      <c r="E206" s="13" t="s">
        <v>8</v>
      </c>
      <c r="F206" s="10">
        <v>250</v>
      </c>
      <c r="G206" s="14">
        <v>23</v>
      </c>
      <c r="H206" s="10">
        <f t="shared" si="6"/>
        <v>37.5</v>
      </c>
      <c r="I206" s="15">
        <f t="shared" si="7"/>
        <v>4887.5</v>
      </c>
    </row>
    <row r="207" spans="1:9" x14ac:dyDescent="0.25">
      <c r="A207" s="12">
        <v>204</v>
      </c>
      <c r="B207" s="6">
        <v>5</v>
      </c>
      <c r="C207" s="13" t="s">
        <v>7</v>
      </c>
      <c r="D207" s="8" t="s">
        <v>12</v>
      </c>
      <c r="E207" s="13" t="s">
        <v>8</v>
      </c>
      <c r="F207" s="10">
        <v>250</v>
      </c>
      <c r="G207" s="14">
        <v>8</v>
      </c>
      <c r="H207" s="10">
        <f t="shared" si="6"/>
        <v>37.5</v>
      </c>
      <c r="I207" s="15">
        <f t="shared" si="7"/>
        <v>1700</v>
      </c>
    </row>
    <row r="208" spans="1:9" x14ac:dyDescent="0.25">
      <c r="A208" s="12">
        <v>205</v>
      </c>
      <c r="B208" s="6">
        <v>5</v>
      </c>
      <c r="C208" s="13" t="s">
        <v>5</v>
      </c>
      <c r="D208" s="8" t="s">
        <v>10</v>
      </c>
      <c r="E208" s="13" t="s">
        <v>8</v>
      </c>
      <c r="F208" s="10">
        <v>250</v>
      </c>
      <c r="G208" s="14">
        <v>52</v>
      </c>
      <c r="H208" s="10">
        <f t="shared" si="6"/>
        <v>37.5</v>
      </c>
      <c r="I208" s="15">
        <f t="shared" si="7"/>
        <v>11050</v>
      </c>
    </row>
    <row r="209" spans="1:9" x14ac:dyDescent="0.25">
      <c r="A209" s="12">
        <v>206</v>
      </c>
      <c r="B209" s="6">
        <v>5</v>
      </c>
      <c r="C209" s="13" t="s">
        <v>6</v>
      </c>
      <c r="D209" s="8" t="s">
        <v>11</v>
      </c>
      <c r="E209" s="13" t="s">
        <v>8</v>
      </c>
      <c r="F209" s="10">
        <v>250</v>
      </c>
      <c r="G209" s="14">
        <v>2</v>
      </c>
      <c r="H209" s="10">
        <f t="shared" si="6"/>
        <v>25</v>
      </c>
      <c r="I209" s="15">
        <f t="shared" si="7"/>
        <v>450</v>
      </c>
    </row>
    <row r="210" spans="1:9" x14ac:dyDescent="0.25">
      <c r="A210" s="12">
        <v>207</v>
      </c>
      <c r="B210" s="6">
        <v>5</v>
      </c>
      <c r="C210" s="13" t="s">
        <v>7</v>
      </c>
      <c r="D210" s="8" t="s">
        <v>12</v>
      </c>
      <c r="E210" s="13" t="s">
        <v>8</v>
      </c>
      <c r="F210" s="10">
        <v>250</v>
      </c>
      <c r="G210" s="14">
        <v>4</v>
      </c>
      <c r="H210" s="10">
        <f t="shared" si="6"/>
        <v>31.25</v>
      </c>
      <c r="I210" s="15">
        <f t="shared" si="7"/>
        <v>875</v>
      </c>
    </row>
    <row r="211" spans="1:9" x14ac:dyDescent="0.25">
      <c r="A211" s="12">
        <v>208</v>
      </c>
      <c r="B211" s="6">
        <v>5</v>
      </c>
      <c r="C211" s="13" t="s">
        <v>5</v>
      </c>
      <c r="D211" s="8" t="s">
        <v>10</v>
      </c>
      <c r="E211" s="13" t="s">
        <v>8</v>
      </c>
      <c r="F211" s="10">
        <v>250</v>
      </c>
      <c r="G211" s="14">
        <v>7</v>
      </c>
      <c r="H211" s="10">
        <f t="shared" si="6"/>
        <v>31.25</v>
      </c>
      <c r="I211" s="15">
        <f t="shared" si="7"/>
        <v>1531.25</v>
      </c>
    </row>
    <row r="212" spans="1:9" x14ac:dyDescent="0.25">
      <c r="A212" s="12">
        <v>209</v>
      </c>
      <c r="B212" s="6">
        <v>5</v>
      </c>
      <c r="C212" s="13" t="s">
        <v>6</v>
      </c>
      <c r="D212" s="8" t="s">
        <v>11</v>
      </c>
      <c r="E212" s="13" t="s">
        <v>8</v>
      </c>
      <c r="F212" s="10">
        <v>250</v>
      </c>
      <c r="G212" s="14">
        <v>8</v>
      </c>
      <c r="H212" s="10">
        <f t="shared" si="6"/>
        <v>37.5</v>
      </c>
      <c r="I212" s="15">
        <f t="shared" si="7"/>
        <v>1700</v>
      </c>
    </row>
    <row r="213" spans="1:9" x14ac:dyDescent="0.25">
      <c r="A213" s="12">
        <v>210</v>
      </c>
      <c r="B213" s="6">
        <v>5</v>
      </c>
      <c r="C213" s="13" t="s">
        <v>7</v>
      </c>
      <c r="D213" s="8" t="s">
        <v>12</v>
      </c>
      <c r="E213" s="13" t="s">
        <v>8</v>
      </c>
      <c r="F213" s="10">
        <v>250</v>
      </c>
      <c r="G213" s="14">
        <v>4</v>
      </c>
      <c r="H213" s="10">
        <f t="shared" si="6"/>
        <v>31.25</v>
      </c>
      <c r="I213" s="15">
        <f t="shared" si="7"/>
        <v>875</v>
      </c>
    </row>
    <row r="214" spans="1:9" x14ac:dyDescent="0.25">
      <c r="A214" s="12">
        <v>211</v>
      </c>
      <c r="B214" s="6">
        <v>5</v>
      </c>
      <c r="C214" s="13" t="s">
        <v>5</v>
      </c>
      <c r="D214" s="8" t="s">
        <v>10</v>
      </c>
      <c r="E214" s="13" t="s">
        <v>8</v>
      </c>
      <c r="F214" s="10">
        <v>250</v>
      </c>
      <c r="G214" s="14">
        <v>32</v>
      </c>
      <c r="H214" s="10">
        <f t="shared" si="6"/>
        <v>37.5</v>
      </c>
      <c r="I214" s="15">
        <f t="shared" si="7"/>
        <v>6800</v>
      </c>
    </row>
    <row r="215" spans="1:9" x14ac:dyDescent="0.25">
      <c r="A215" s="12">
        <v>212</v>
      </c>
      <c r="B215" s="6">
        <v>5</v>
      </c>
      <c r="C215" s="13" t="s">
        <v>6</v>
      </c>
      <c r="D215" s="8" t="s">
        <v>11</v>
      </c>
      <c r="E215" s="13" t="s">
        <v>8</v>
      </c>
      <c r="F215" s="10">
        <v>250</v>
      </c>
      <c r="G215" s="14">
        <v>22</v>
      </c>
      <c r="H215" s="10">
        <f t="shared" si="6"/>
        <v>37.5</v>
      </c>
      <c r="I215" s="15">
        <f t="shared" si="7"/>
        <v>4675</v>
      </c>
    </row>
    <row r="216" spans="1:9" x14ac:dyDescent="0.25">
      <c r="A216" s="12">
        <v>213</v>
      </c>
      <c r="B216" s="6">
        <v>5</v>
      </c>
      <c r="C216" s="13" t="s">
        <v>7</v>
      </c>
      <c r="D216" s="8" t="s">
        <v>12</v>
      </c>
      <c r="E216" s="13" t="s">
        <v>8</v>
      </c>
      <c r="F216" s="10">
        <v>250</v>
      </c>
      <c r="G216" s="14">
        <v>16</v>
      </c>
      <c r="H216" s="10">
        <f t="shared" si="6"/>
        <v>37.5</v>
      </c>
      <c r="I216" s="15">
        <f t="shared" si="7"/>
        <v>3400</v>
      </c>
    </row>
    <row r="217" spans="1:9" x14ac:dyDescent="0.25">
      <c r="A217" s="12">
        <v>214</v>
      </c>
      <c r="B217" s="6">
        <v>5</v>
      </c>
      <c r="C217" s="13" t="s">
        <v>5</v>
      </c>
      <c r="D217" s="8" t="s">
        <v>10</v>
      </c>
      <c r="E217" s="13" t="s">
        <v>8</v>
      </c>
      <c r="F217" s="10">
        <v>250</v>
      </c>
      <c r="G217" s="14">
        <v>16</v>
      </c>
      <c r="H217" s="10">
        <f t="shared" si="6"/>
        <v>37.5</v>
      </c>
      <c r="I217" s="15">
        <f t="shared" si="7"/>
        <v>3400</v>
      </c>
    </row>
    <row r="218" spans="1:9" x14ac:dyDescent="0.25">
      <c r="A218" s="12">
        <v>215</v>
      </c>
      <c r="B218" s="6">
        <v>5</v>
      </c>
      <c r="C218" s="13" t="s">
        <v>6</v>
      </c>
      <c r="D218" s="8" t="s">
        <v>11</v>
      </c>
      <c r="E218" s="13" t="s">
        <v>8</v>
      </c>
      <c r="F218" s="10">
        <v>250</v>
      </c>
      <c r="G218" s="14">
        <v>19</v>
      </c>
      <c r="H218" s="10">
        <f t="shared" si="6"/>
        <v>37.5</v>
      </c>
      <c r="I218" s="15">
        <f t="shared" si="7"/>
        <v>4037.5</v>
      </c>
    </row>
    <row r="219" spans="1:9" x14ac:dyDescent="0.25">
      <c r="A219" s="12">
        <v>216</v>
      </c>
      <c r="B219" s="6">
        <v>5</v>
      </c>
      <c r="C219" s="13" t="s">
        <v>7</v>
      </c>
      <c r="D219" s="8" t="s">
        <v>12</v>
      </c>
      <c r="E219" s="13" t="s">
        <v>8</v>
      </c>
      <c r="F219" s="10">
        <v>250</v>
      </c>
      <c r="G219" s="14">
        <v>24</v>
      </c>
      <c r="H219" s="10">
        <f t="shared" si="6"/>
        <v>37.5</v>
      </c>
      <c r="I219" s="15">
        <f t="shared" si="7"/>
        <v>5100</v>
      </c>
    </row>
    <row r="220" spans="1:9" x14ac:dyDescent="0.25">
      <c r="A220" s="12">
        <v>217</v>
      </c>
      <c r="B220" s="6">
        <v>5</v>
      </c>
      <c r="C220" s="13" t="s">
        <v>5</v>
      </c>
      <c r="D220" s="8" t="s">
        <v>10</v>
      </c>
      <c r="E220" s="13" t="s">
        <v>8</v>
      </c>
      <c r="F220" s="10">
        <v>250</v>
      </c>
      <c r="G220" s="14">
        <v>21</v>
      </c>
      <c r="H220" s="10">
        <f t="shared" si="6"/>
        <v>37.5</v>
      </c>
      <c r="I220" s="15">
        <f t="shared" si="7"/>
        <v>4462.5</v>
      </c>
    </row>
    <row r="221" spans="1:9" x14ac:dyDescent="0.25">
      <c r="A221" s="12">
        <v>218</v>
      </c>
      <c r="B221" s="6">
        <v>5</v>
      </c>
      <c r="C221" s="13" t="s">
        <v>6</v>
      </c>
      <c r="D221" s="8" t="s">
        <v>11</v>
      </c>
      <c r="E221" s="13" t="s">
        <v>8</v>
      </c>
      <c r="F221" s="10">
        <v>250</v>
      </c>
      <c r="G221" s="14">
        <v>22</v>
      </c>
      <c r="H221" s="10">
        <f t="shared" si="6"/>
        <v>37.5</v>
      </c>
      <c r="I221" s="15">
        <f t="shared" si="7"/>
        <v>4675</v>
      </c>
    </row>
    <row r="222" spans="1:9" x14ac:dyDescent="0.25">
      <c r="A222" s="12">
        <v>219</v>
      </c>
      <c r="B222" s="6">
        <v>5</v>
      </c>
      <c r="C222" s="13" t="s">
        <v>7</v>
      </c>
      <c r="D222" s="8" t="s">
        <v>12</v>
      </c>
      <c r="E222" s="13" t="s">
        <v>8</v>
      </c>
      <c r="F222" s="10">
        <v>250</v>
      </c>
      <c r="G222" s="14">
        <v>24</v>
      </c>
      <c r="H222" s="10">
        <f t="shared" si="6"/>
        <v>37.5</v>
      </c>
      <c r="I222" s="15">
        <f t="shared" si="7"/>
        <v>5100</v>
      </c>
    </row>
    <row r="223" spans="1:9" x14ac:dyDescent="0.25">
      <c r="A223" s="12">
        <v>220</v>
      </c>
      <c r="B223" s="6">
        <v>5</v>
      </c>
      <c r="C223" s="13" t="s">
        <v>5</v>
      </c>
      <c r="D223" s="8" t="s">
        <v>10</v>
      </c>
      <c r="E223" s="13" t="s">
        <v>8</v>
      </c>
      <c r="F223" s="10">
        <v>250</v>
      </c>
      <c r="G223" s="14">
        <v>25</v>
      </c>
      <c r="H223" s="10">
        <f t="shared" si="6"/>
        <v>37.5</v>
      </c>
      <c r="I223" s="15">
        <f t="shared" si="7"/>
        <v>5312.5</v>
      </c>
    </row>
    <row r="224" spans="1:9" x14ac:dyDescent="0.25">
      <c r="A224" s="12">
        <v>221</v>
      </c>
      <c r="B224" s="6">
        <v>5</v>
      </c>
      <c r="C224" s="13" t="s">
        <v>6</v>
      </c>
      <c r="D224" s="8" t="s">
        <v>11</v>
      </c>
      <c r="E224" s="13" t="s">
        <v>8</v>
      </c>
      <c r="F224" s="10">
        <v>250</v>
      </c>
      <c r="G224" s="14">
        <v>21</v>
      </c>
      <c r="H224" s="10">
        <f t="shared" si="6"/>
        <v>37.5</v>
      </c>
      <c r="I224" s="15">
        <f t="shared" si="7"/>
        <v>4462.5</v>
      </c>
    </row>
    <row r="225" spans="1:9" x14ac:dyDescent="0.25">
      <c r="A225" s="12">
        <v>222</v>
      </c>
      <c r="B225" s="6">
        <v>5</v>
      </c>
      <c r="C225" s="13" t="s">
        <v>7</v>
      </c>
      <c r="D225" s="8" t="s">
        <v>12</v>
      </c>
      <c r="E225" s="13" t="s">
        <v>8</v>
      </c>
      <c r="F225" s="10">
        <v>250</v>
      </c>
      <c r="G225" s="14">
        <v>51</v>
      </c>
      <c r="H225" s="10">
        <f t="shared" si="6"/>
        <v>37.5</v>
      </c>
      <c r="I225" s="15">
        <f t="shared" si="7"/>
        <v>10837.5</v>
      </c>
    </row>
    <row r="226" spans="1:9" x14ac:dyDescent="0.25">
      <c r="A226" s="12">
        <v>223</v>
      </c>
      <c r="B226" s="6">
        <v>5</v>
      </c>
      <c r="C226" s="13" t="s">
        <v>5</v>
      </c>
      <c r="D226" s="8" t="s">
        <v>10</v>
      </c>
      <c r="E226" s="13" t="s">
        <v>8</v>
      </c>
      <c r="F226" s="10">
        <v>250</v>
      </c>
      <c r="G226" s="14">
        <v>11</v>
      </c>
      <c r="H226" s="10">
        <f t="shared" si="6"/>
        <v>37.5</v>
      </c>
      <c r="I226" s="15">
        <f t="shared" si="7"/>
        <v>2337.5</v>
      </c>
    </row>
    <row r="227" spans="1:9" x14ac:dyDescent="0.25">
      <c r="A227" s="12">
        <v>224</v>
      </c>
      <c r="B227" s="6">
        <v>5</v>
      </c>
      <c r="C227" s="13" t="s">
        <v>6</v>
      </c>
      <c r="D227" s="8" t="s">
        <v>11</v>
      </c>
      <c r="E227" s="13" t="s">
        <v>8</v>
      </c>
      <c r="F227" s="10">
        <v>250</v>
      </c>
      <c r="G227" s="14">
        <v>16</v>
      </c>
      <c r="H227" s="10">
        <f t="shared" si="6"/>
        <v>37.5</v>
      </c>
      <c r="I227" s="15">
        <f t="shared" si="7"/>
        <v>3400</v>
      </c>
    </row>
    <row r="228" spans="1:9" x14ac:dyDescent="0.25">
      <c r="A228" s="12">
        <v>225</v>
      </c>
      <c r="B228" s="6">
        <v>5</v>
      </c>
      <c r="C228" s="13" t="s">
        <v>7</v>
      </c>
      <c r="D228" s="8" t="s">
        <v>12</v>
      </c>
      <c r="E228" s="13" t="s">
        <v>8</v>
      </c>
      <c r="F228" s="10">
        <v>250</v>
      </c>
      <c r="G228" s="14">
        <v>16</v>
      </c>
      <c r="H228" s="10">
        <f t="shared" si="6"/>
        <v>37.5</v>
      </c>
      <c r="I228" s="15">
        <f t="shared" si="7"/>
        <v>3400</v>
      </c>
    </row>
    <row r="229" spans="1:9" x14ac:dyDescent="0.25">
      <c r="A229" s="12">
        <v>226</v>
      </c>
      <c r="B229" s="6">
        <v>5</v>
      </c>
      <c r="C229" s="13" t="s">
        <v>5</v>
      </c>
      <c r="D229" s="8" t="s">
        <v>10</v>
      </c>
      <c r="E229" s="13" t="s">
        <v>8</v>
      </c>
      <c r="F229" s="10">
        <v>250</v>
      </c>
      <c r="G229" s="14">
        <v>9</v>
      </c>
      <c r="H229" s="10">
        <f t="shared" si="6"/>
        <v>37.5</v>
      </c>
      <c r="I229" s="15">
        <f t="shared" si="7"/>
        <v>1912.5</v>
      </c>
    </row>
    <row r="230" spans="1:9" x14ac:dyDescent="0.25">
      <c r="A230" s="12">
        <v>227</v>
      </c>
      <c r="B230" s="6">
        <v>5</v>
      </c>
      <c r="C230" s="13" t="s">
        <v>6</v>
      </c>
      <c r="D230" s="8" t="s">
        <v>11</v>
      </c>
      <c r="E230" s="13" t="s">
        <v>8</v>
      </c>
      <c r="F230" s="10">
        <v>250</v>
      </c>
      <c r="G230" s="14">
        <v>5</v>
      </c>
      <c r="H230" s="10">
        <f t="shared" si="6"/>
        <v>31.25</v>
      </c>
      <c r="I230" s="15">
        <f t="shared" si="7"/>
        <v>1093.75</v>
      </c>
    </row>
    <row r="231" spans="1:9" x14ac:dyDescent="0.25">
      <c r="A231" s="12">
        <v>228</v>
      </c>
      <c r="B231" s="6">
        <v>5</v>
      </c>
      <c r="C231" s="13" t="s">
        <v>7</v>
      </c>
      <c r="D231" s="8" t="s">
        <v>12</v>
      </c>
      <c r="E231" s="13" t="s">
        <v>8</v>
      </c>
      <c r="F231" s="10">
        <v>250</v>
      </c>
      <c r="G231" s="14">
        <v>2</v>
      </c>
      <c r="H231" s="10">
        <f t="shared" si="6"/>
        <v>25</v>
      </c>
      <c r="I231" s="15">
        <f t="shared" si="7"/>
        <v>450</v>
      </c>
    </row>
    <row r="232" spans="1:9" x14ac:dyDescent="0.25">
      <c r="A232" s="12">
        <v>229</v>
      </c>
      <c r="B232" s="6">
        <v>5</v>
      </c>
      <c r="C232" s="13" t="s">
        <v>5</v>
      </c>
      <c r="D232" s="8" t="s">
        <v>10</v>
      </c>
      <c r="E232" s="13" t="s">
        <v>8</v>
      </c>
      <c r="F232" s="10">
        <v>250</v>
      </c>
      <c r="G232" s="14">
        <v>3</v>
      </c>
      <c r="H232" s="10">
        <f t="shared" si="6"/>
        <v>31.25</v>
      </c>
      <c r="I232" s="15">
        <f t="shared" si="7"/>
        <v>656.25</v>
      </c>
    </row>
    <row r="233" spans="1:9" x14ac:dyDescent="0.25">
      <c r="A233" s="12">
        <v>230</v>
      </c>
      <c r="B233" s="6">
        <v>5</v>
      </c>
      <c r="C233" s="13" t="s">
        <v>6</v>
      </c>
      <c r="D233" s="8" t="s">
        <v>11</v>
      </c>
      <c r="E233" s="13" t="s">
        <v>8</v>
      </c>
      <c r="F233" s="10">
        <v>250</v>
      </c>
      <c r="G233" s="14">
        <v>12</v>
      </c>
      <c r="H233" s="10">
        <f t="shared" si="6"/>
        <v>37.5</v>
      </c>
      <c r="I233" s="15">
        <f t="shared" si="7"/>
        <v>2550</v>
      </c>
    </row>
    <row r="234" spans="1:9" x14ac:dyDescent="0.25">
      <c r="A234" s="12">
        <v>231</v>
      </c>
      <c r="B234" s="6">
        <v>5</v>
      </c>
      <c r="C234" s="13" t="s">
        <v>7</v>
      </c>
      <c r="D234" s="8" t="s">
        <v>12</v>
      </c>
      <c r="E234" s="13" t="s">
        <v>8</v>
      </c>
      <c r="F234" s="10">
        <v>250</v>
      </c>
      <c r="G234" s="14">
        <v>42</v>
      </c>
      <c r="H234" s="10">
        <f t="shared" si="6"/>
        <v>37.5</v>
      </c>
      <c r="I234" s="15">
        <f t="shared" si="7"/>
        <v>8925</v>
      </c>
    </row>
    <row r="235" spans="1:9" x14ac:dyDescent="0.25">
      <c r="A235" s="12">
        <v>232</v>
      </c>
      <c r="B235" s="6">
        <v>5</v>
      </c>
      <c r="C235" s="13" t="s">
        <v>5</v>
      </c>
      <c r="D235" s="8" t="s">
        <v>10</v>
      </c>
      <c r="E235" s="13" t="s">
        <v>8</v>
      </c>
      <c r="F235" s="10">
        <v>250</v>
      </c>
      <c r="G235" s="14">
        <v>21</v>
      </c>
      <c r="H235" s="10">
        <f t="shared" si="6"/>
        <v>37.5</v>
      </c>
      <c r="I235" s="15">
        <f t="shared" si="7"/>
        <v>4462.5</v>
      </c>
    </row>
    <row r="236" spans="1:9" x14ac:dyDescent="0.25">
      <c r="A236" s="12">
        <v>233</v>
      </c>
      <c r="B236" s="6">
        <v>5</v>
      </c>
      <c r="C236" s="13" t="s">
        <v>6</v>
      </c>
      <c r="D236" s="8" t="s">
        <v>11</v>
      </c>
      <c r="E236" s="13" t="s">
        <v>8</v>
      </c>
      <c r="F236" s="10">
        <v>250</v>
      </c>
      <c r="G236" s="14">
        <v>12</v>
      </c>
      <c r="H236" s="10">
        <f t="shared" si="6"/>
        <v>37.5</v>
      </c>
      <c r="I236" s="15">
        <f t="shared" si="7"/>
        <v>2550</v>
      </c>
    </row>
    <row r="237" spans="1:9" x14ac:dyDescent="0.25">
      <c r="A237" s="12">
        <v>234</v>
      </c>
      <c r="B237" s="6">
        <v>5</v>
      </c>
      <c r="C237" s="13" t="s">
        <v>7</v>
      </c>
      <c r="D237" s="8" t="s">
        <v>12</v>
      </c>
      <c r="E237" s="13" t="s">
        <v>8</v>
      </c>
      <c r="F237" s="10">
        <v>250</v>
      </c>
      <c r="G237" s="14">
        <v>2</v>
      </c>
      <c r="H237" s="10">
        <f t="shared" si="6"/>
        <v>25</v>
      </c>
      <c r="I237" s="15">
        <f t="shared" si="7"/>
        <v>450</v>
      </c>
    </row>
    <row r="238" spans="1:9" x14ac:dyDescent="0.25">
      <c r="A238" s="12">
        <v>235</v>
      </c>
      <c r="B238" s="6">
        <v>5</v>
      </c>
      <c r="C238" s="13" t="s">
        <v>5</v>
      </c>
      <c r="D238" s="8" t="s">
        <v>10</v>
      </c>
      <c r="E238" s="13" t="s">
        <v>8</v>
      </c>
      <c r="F238" s="10">
        <v>250</v>
      </c>
      <c r="G238" s="14">
        <v>24</v>
      </c>
      <c r="H238" s="10">
        <f t="shared" si="6"/>
        <v>37.5</v>
      </c>
      <c r="I238" s="15">
        <f t="shared" si="7"/>
        <v>5100</v>
      </c>
    </row>
    <row r="239" spans="1:9" x14ac:dyDescent="0.25">
      <c r="A239" s="12">
        <v>236</v>
      </c>
      <c r="B239" s="6">
        <v>5</v>
      </c>
      <c r="C239" s="13" t="s">
        <v>6</v>
      </c>
      <c r="D239" s="8" t="s">
        <v>11</v>
      </c>
      <c r="E239" s="13" t="s">
        <v>8</v>
      </c>
      <c r="F239" s="10">
        <v>250</v>
      </c>
      <c r="G239" s="14">
        <v>21</v>
      </c>
      <c r="H239" s="10">
        <f t="shared" si="6"/>
        <v>37.5</v>
      </c>
      <c r="I239" s="15">
        <f t="shared" si="7"/>
        <v>4462.5</v>
      </c>
    </row>
    <row r="240" spans="1:9" x14ac:dyDescent="0.25">
      <c r="A240" s="12">
        <v>237</v>
      </c>
      <c r="B240" s="6">
        <v>5</v>
      </c>
      <c r="C240" s="13" t="s">
        <v>7</v>
      </c>
      <c r="D240" s="8" t="s">
        <v>12</v>
      </c>
      <c r="E240" s="13" t="s">
        <v>8</v>
      </c>
      <c r="F240" s="10">
        <v>250</v>
      </c>
      <c r="G240" s="14">
        <v>23</v>
      </c>
      <c r="H240" s="10">
        <f t="shared" si="6"/>
        <v>37.5</v>
      </c>
      <c r="I240" s="15">
        <f t="shared" si="7"/>
        <v>4887.5</v>
      </c>
    </row>
    <row r="241" spans="1:9" x14ac:dyDescent="0.25">
      <c r="A241" s="12">
        <v>238</v>
      </c>
      <c r="B241" s="6">
        <v>5</v>
      </c>
      <c r="C241" s="13" t="s">
        <v>5</v>
      </c>
      <c r="D241" s="8" t="s">
        <v>10</v>
      </c>
      <c r="E241" s="13" t="s">
        <v>8</v>
      </c>
      <c r="F241" s="10">
        <v>250</v>
      </c>
      <c r="G241" s="14">
        <v>24</v>
      </c>
      <c r="H241" s="10">
        <f t="shared" si="6"/>
        <v>37.5</v>
      </c>
      <c r="I241" s="15">
        <f t="shared" si="7"/>
        <v>5100</v>
      </c>
    </row>
    <row r="242" spans="1:9" x14ac:dyDescent="0.25">
      <c r="A242" s="12">
        <v>239</v>
      </c>
      <c r="B242" s="6">
        <v>5</v>
      </c>
      <c r="C242" s="13" t="s">
        <v>6</v>
      </c>
      <c r="D242" s="8" t="s">
        <v>11</v>
      </c>
      <c r="E242" s="13" t="s">
        <v>8</v>
      </c>
      <c r="F242" s="10">
        <v>250</v>
      </c>
      <c r="G242" s="14">
        <v>12</v>
      </c>
      <c r="H242" s="10">
        <f t="shared" si="6"/>
        <v>37.5</v>
      </c>
      <c r="I242" s="15">
        <f t="shared" si="7"/>
        <v>2550</v>
      </c>
    </row>
    <row r="243" spans="1:9" x14ac:dyDescent="0.25">
      <c r="A243" s="12">
        <v>240</v>
      </c>
      <c r="B243" s="6">
        <v>5</v>
      </c>
      <c r="C243" s="13" t="s">
        <v>7</v>
      </c>
      <c r="D243" s="8" t="s">
        <v>12</v>
      </c>
      <c r="E243" s="13" t="s">
        <v>8</v>
      </c>
      <c r="F243" s="10">
        <v>250</v>
      </c>
      <c r="G243" s="14">
        <v>24</v>
      </c>
      <c r="H243" s="10">
        <f t="shared" si="6"/>
        <v>37.5</v>
      </c>
      <c r="I243" s="15">
        <f t="shared" si="7"/>
        <v>5100</v>
      </c>
    </row>
    <row r="244" spans="1:9" x14ac:dyDescent="0.25">
      <c r="A244" s="12">
        <v>241</v>
      </c>
      <c r="B244" s="6">
        <v>5</v>
      </c>
      <c r="C244" s="13" t="s">
        <v>5</v>
      </c>
      <c r="D244" s="8" t="s">
        <v>10</v>
      </c>
      <c r="E244" s="13" t="s">
        <v>8</v>
      </c>
      <c r="F244" s="10">
        <v>250</v>
      </c>
      <c r="G244" s="14">
        <v>5</v>
      </c>
      <c r="H244" s="10">
        <f t="shared" si="6"/>
        <v>31.25</v>
      </c>
      <c r="I244" s="15">
        <f t="shared" si="7"/>
        <v>1093.75</v>
      </c>
    </row>
    <row r="245" spans="1:9" x14ac:dyDescent="0.25">
      <c r="A245" s="12">
        <v>242</v>
      </c>
      <c r="B245" s="6">
        <v>5</v>
      </c>
      <c r="C245" s="13" t="s">
        <v>6</v>
      </c>
      <c r="D245" s="8" t="s">
        <v>11</v>
      </c>
      <c r="E245" s="13" t="s">
        <v>8</v>
      </c>
      <c r="F245" s="10">
        <v>250</v>
      </c>
      <c r="G245" s="14">
        <v>3</v>
      </c>
      <c r="H245" s="10">
        <f t="shared" si="6"/>
        <v>31.25</v>
      </c>
      <c r="I245" s="15">
        <f t="shared" si="7"/>
        <v>656.25</v>
      </c>
    </row>
    <row r="246" spans="1:9" x14ac:dyDescent="0.25">
      <c r="A246" s="12">
        <v>243</v>
      </c>
      <c r="B246" s="6">
        <v>5</v>
      </c>
      <c r="C246" s="13" t="s">
        <v>7</v>
      </c>
      <c r="D246" s="8" t="s">
        <v>12</v>
      </c>
      <c r="E246" s="13" t="s">
        <v>8</v>
      </c>
      <c r="F246" s="10">
        <v>250</v>
      </c>
      <c r="G246" s="14">
        <v>6</v>
      </c>
      <c r="H246" s="10">
        <f t="shared" si="6"/>
        <v>31.25</v>
      </c>
      <c r="I246" s="15">
        <f t="shared" si="7"/>
        <v>1312.5</v>
      </c>
    </row>
    <row r="247" spans="1:9" x14ac:dyDescent="0.25">
      <c r="A247" s="12">
        <v>244</v>
      </c>
      <c r="B247" s="6">
        <v>6</v>
      </c>
      <c r="C247" s="13" t="s">
        <v>5</v>
      </c>
      <c r="D247" s="8" t="s">
        <v>10</v>
      </c>
      <c r="E247" s="13" t="s">
        <v>8</v>
      </c>
      <c r="F247" s="10">
        <v>250</v>
      </c>
      <c r="G247" s="14">
        <v>7</v>
      </c>
      <c r="H247" s="10">
        <f t="shared" si="6"/>
        <v>31.25</v>
      </c>
      <c r="I247" s="15">
        <f t="shared" si="7"/>
        <v>1531.25</v>
      </c>
    </row>
    <row r="248" spans="1:9" x14ac:dyDescent="0.25">
      <c r="A248" s="12">
        <v>245</v>
      </c>
      <c r="B248" s="6">
        <v>6</v>
      </c>
      <c r="C248" s="13" t="s">
        <v>6</v>
      </c>
      <c r="D248" s="8" t="s">
        <v>11</v>
      </c>
      <c r="E248" s="13" t="s">
        <v>8</v>
      </c>
      <c r="F248" s="10">
        <v>250</v>
      </c>
      <c r="G248" s="14">
        <v>3</v>
      </c>
      <c r="H248" s="10">
        <f t="shared" si="6"/>
        <v>31.25</v>
      </c>
      <c r="I248" s="15">
        <f t="shared" si="7"/>
        <v>656.25</v>
      </c>
    </row>
    <row r="249" spans="1:9" x14ac:dyDescent="0.25">
      <c r="A249" s="12">
        <v>246</v>
      </c>
      <c r="B249" s="6">
        <v>6</v>
      </c>
      <c r="C249" s="13" t="s">
        <v>7</v>
      </c>
      <c r="D249" s="8" t="s">
        <v>11</v>
      </c>
      <c r="E249" s="13" t="s">
        <v>8</v>
      </c>
      <c r="F249" s="10">
        <v>250</v>
      </c>
      <c r="G249" s="14">
        <v>6</v>
      </c>
      <c r="H249" s="10">
        <f t="shared" si="6"/>
        <v>31.25</v>
      </c>
      <c r="I249" s="15">
        <f t="shared" si="7"/>
        <v>1312.5</v>
      </c>
    </row>
    <row r="250" spans="1:9" x14ac:dyDescent="0.25">
      <c r="A250" s="12">
        <v>247</v>
      </c>
      <c r="B250" s="6">
        <v>6</v>
      </c>
      <c r="C250" s="13" t="s">
        <v>5</v>
      </c>
      <c r="D250" s="8" t="s">
        <v>10</v>
      </c>
      <c r="E250" s="13" t="s">
        <v>8</v>
      </c>
      <c r="F250" s="10">
        <v>250</v>
      </c>
      <c r="G250" s="14">
        <v>7</v>
      </c>
      <c r="H250" s="10">
        <f t="shared" si="6"/>
        <v>31.25</v>
      </c>
      <c r="I250" s="15">
        <f t="shared" si="7"/>
        <v>1531.25</v>
      </c>
    </row>
    <row r="251" spans="1:9" x14ac:dyDescent="0.25">
      <c r="A251" s="12">
        <v>248</v>
      </c>
      <c r="B251" s="6">
        <v>6</v>
      </c>
      <c r="C251" s="13" t="s">
        <v>6</v>
      </c>
      <c r="D251" s="8" t="s">
        <v>11</v>
      </c>
      <c r="E251" s="13" t="s">
        <v>8</v>
      </c>
      <c r="F251" s="10">
        <v>250</v>
      </c>
      <c r="G251" s="14">
        <v>6</v>
      </c>
      <c r="H251" s="10">
        <f t="shared" si="6"/>
        <v>31.25</v>
      </c>
      <c r="I251" s="15">
        <f t="shared" si="7"/>
        <v>1312.5</v>
      </c>
    </row>
    <row r="252" spans="1:9" x14ac:dyDescent="0.25">
      <c r="A252" s="12">
        <v>249</v>
      </c>
      <c r="B252" s="6">
        <v>6</v>
      </c>
      <c r="C252" s="13" t="s">
        <v>7</v>
      </c>
      <c r="D252" s="8" t="s">
        <v>12</v>
      </c>
      <c r="E252" s="13" t="s">
        <v>8</v>
      </c>
      <c r="F252" s="10">
        <v>250</v>
      </c>
      <c r="G252" s="14">
        <v>3</v>
      </c>
      <c r="H252" s="10">
        <f t="shared" si="6"/>
        <v>31.25</v>
      </c>
      <c r="I252" s="15">
        <f t="shared" si="7"/>
        <v>656.25</v>
      </c>
    </row>
    <row r="253" spans="1:9" x14ac:dyDescent="0.25">
      <c r="A253" s="12">
        <v>250</v>
      </c>
      <c r="B253" s="6">
        <v>6</v>
      </c>
      <c r="C253" s="13" t="s">
        <v>5</v>
      </c>
      <c r="D253" s="8" t="s">
        <v>10</v>
      </c>
      <c r="E253" s="13" t="s">
        <v>8</v>
      </c>
      <c r="F253" s="10">
        <v>250</v>
      </c>
      <c r="G253" s="14">
        <v>23</v>
      </c>
      <c r="H253" s="10">
        <f t="shared" si="6"/>
        <v>37.5</v>
      </c>
      <c r="I253" s="15">
        <f t="shared" si="7"/>
        <v>4887.5</v>
      </c>
    </row>
    <row r="254" spans="1:9" x14ac:dyDescent="0.25">
      <c r="A254" s="12">
        <v>251</v>
      </c>
      <c r="B254" s="6">
        <v>6</v>
      </c>
      <c r="C254" s="13" t="s">
        <v>6</v>
      </c>
      <c r="D254" s="8" t="s">
        <v>11</v>
      </c>
      <c r="E254" s="13" t="s">
        <v>8</v>
      </c>
      <c r="F254" s="10">
        <v>250</v>
      </c>
      <c r="G254" s="14">
        <v>32</v>
      </c>
      <c r="H254" s="10">
        <f t="shared" si="6"/>
        <v>37.5</v>
      </c>
      <c r="I254" s="15">
        <f t="shared" si="7"/>
        <v>6800</v>
      </c>
    </row>
    <row r="255" spans="1:9" x14ac:dyDescent="0.25">
      <c r="A255" s="12">
        <v>252</v>
      </c>
      <c r="B255" s="6">
        <v>6</v>
      </c>
      <c r="C255" s="13" t="s">
        <v>7</v>
      </c>
      <c r="D255" s="8" t="s">
        <v>12</v>
      </c>
      <c r="E255" s="13" t="s">
        <v>8</v>
      </c>
      <c r="F255" s="10">
        <v>250</v>
      </c>
      <c r="G255" s="14">
        <v>33</v>
      </c>
      <c r="H255" s="10">
        <f t="shared" si="6"/>
        <v>37.5</v>
      </c>
      <c r="I255" s="15">
        <f t="shared" si="7"/>
        <v>7012.5</v>
      </c>
    </row>
    <row r="256" spans="1:9" x14ac:dyDescent="0.25">
      <c r="A256" s="12">
        <v>253</v>
      </c>
      <c r="B256" s="6">
        <v>6</v>
      </c>
      <c r="C256" s="13" t="s">
        <v>5</v>
      </c>
      <c r="D256" s="8" t="s">
        <v>10</v>
      </c>
      <c r="E256" s="13" t="s">
        <v>8</v>
      </c>
      <c r="F256" s="10">
        <v>250</v>
      </c>
      <c r="G256" s="14">
        <v>3</v>
      </c>
      <c r="H256" s="10">
        <f t="shared" si="6"/>
        <v>31.25</v>
      </c>
      <c r="I256" s="15">
        <f t="shared" si="7"/>
        <v>656.25</v>
      </c>
    </row>
    <row r="257" spans="1:9" x14ac:dyDescent="0.25">
      <c r="A257" s="12">
        <v>254</v>
      </c>
      <c r="B257" s="6">
        <v>6</v>
      </c>
      <c r="C257" s="13" t="s">
        <v>6</v>
      </c>
      <c r="D257" s="8" t="s">
        <v>11</v>
      </c>
      <c r="E257" s="13" t="s">
        <v>8</v>
      </c>
      <c r="F257" s="10">
        <v>250</v>
      </c>
      <c r="G257" s="14">
        <v>63</v>
      </c>
      <c r="H257" s="10">
        <f t="shared" si="6"/>
        <v>37.5</v>
      </c>
      <c r="I257" s="15">
        <f t="shared" si="7"/>
        <v>13387.5</v>
      </c>
    </row>
    <row r="258" spans="1:9" x14ac:dyDescent="0.25">
      <c r="A258" s="12">
        <v>255</v>
      </c>
      <c r="B258" s="6">
        <v>6</v>
      </c>
      <c r="C258" s="13" t="s">
        <v>7</v>
      </c>
      <c r="D258" s="8" t="s">
        <v>12</v>
      </c>
      <c r="E258" s="13" t="s">
        <v>8</v>
      </c>
      <c r="F258" s="10">
        <v>250</v>
      </c>
      <c r="G258" s="14">
        <v>3</v>
      </c>
      <c r="H258" s="10">
        <f t="shared" si="6"/>
        <v>31.25</v>
      </c>
      <c r="I258" s="15">
        <f t="shared" si="7"/>
        <v>656.25</v>
      </c>
    </row>
    <row r="259" spans="1:9" x14ac:dyDescent="0.25">
      <c r="A259" s="12">
        <v>256</v>
      </c>
      <c r="B259" s="6">
        <v>6</v>
      </c>
      <c r="C259" s="13" t="s">
        <v>5</v>
      </c>
      <c r="D259" s="8" t="s">
        <v>10</v>
      </c>
      <c r="E259" s="13" t="s">
        <v>8</v>
      </c>
      <c r="F259" s="10">
        <v>250</v>
      </c>
      <c r="G259" s="14">
        <v>23</v>
      </c>
      <c r="H259" s="10">
        <f t="shared" si="6"/>
        <v>37.5</v>
      </c>
      <c r="I259" s="15">
        <f t="shared" si="7"/>
        <v>4887.5</v>
      </c>
    </row>
    <row r="260" spans="1:9" x14ac:dyDescent="0.25">
      <c r="A260" s="12">
        <v>257</v>
      </c>
      <c r="B260" s="6">
        <v>6</v>
      </c>
      <c r="C260" s="13" t="s">
        <v>6</v>
      </c>
      <c r="D260" s="8" t="s">
        <v>11</v>
      </c>
      <c r="E260" s="13" t="s">
        <v>8</v>
      </c>
      <c r="F260" s="10">
        <v>250</v>
      </c>
      <c r="G260" s="14">
        <v>65</v>
      </c>
      <c r="H260" s="10">
        <f t="shared" si="6"/>
        <v>37.5</v>
      </c>
      <c r="I260" s="15">
        <f t="shared" si="7"/>
        <v>13812.5</v>
      </c>
    </row>
    <row r="261" spans="1:9" x14ac:dyDescent="0.25">
      <c r="A261" s="12">
        <v>258</v>
      </c>
      <c r="B261" s="6">
        <v>6</v>
      </c>
      <c r="C261" s="13" t="s">
        <v>7</v>
      </c>
      <c r="D261" s="8" t="s">
        <v>12</v>
      </c>
      <c r="E261" s="13" t="s">
        <v>8</v>
      </c>
      <c r="F261" s="10">
        <v>250</v>
      </c>
      <c r="G261" s="14">
        <v>3</v>
      </c>
      <c r="H261" s="10">
        <f t="shared" ref="H261:H324" si="8">IF(G261&lt;3,F261*0.1,IF(G261&lt;8,F261*0.125,F261*0.15))</f>
        <v>31.25</v>
      </c>
      <c r="I261" s="15">
        <f t="shared" ref="I261:I324" si="9">(F261-H261)*G261</f>
        <v>656.25</v>
      </c>
    </row>
    <row r="262" spans="1:9" x14ac:dyDescent="0.25">
      <c r="A262" s="12">
        <v>259</v>
      </c>
      <c r="B262" s="6">
        <v>6</v>
      </c>
      <c r="C262" s="13" t="s">
        <v>5</v>
      </c>
      <c r="D262" s="8" t="s">
        <v>10</v>
      </c>
      <c r="E262" s="13" t="s">
        <v>8</v>
      </c>
      <c r="F262" s="10">
        <v>250</v>
      </c>
      <c r="G262" s="14">
        <v>2</v>
      </c>
      <c r="H262" s="10">
        <f t="shared" si="8"/>
        <v>25</v>
      </c>
      <c r="I262" s="15">
        <f t="shared" si="9"/>
        <v>450</v>
      </c>
    </row>
    <row r="263" spans="1:9" x14ac:dyDescent="0.25">
      <c r="A263" s="12">
        <v>260</v>
      </c>
      <c r="B263" s="6">
        <v>6</v>
      </c>
      <c r="C263" s="13" t="s">
        <v>6</v>
      </c>
      <c r="D263" s="8" t="s">
        <v>11</v>
      </c>
      <c r="E263" s="13" t="s">
        <v>8</v>
      </c>
      <c r="F263" s="10">
        <v>250</v>
      </c>
      <c r="G263" s="14">
        <v>3</v>
      </c>
      <c r="H263" s="10">
        <f t="shared" si="8"/>
        <v>31.25</v>
      </c>
      <c r="I263" s="15">
        <f t="shared" si="9"/>
        <v>656.25</v>
      </c>
    </row>
    <row r="264" spans="1:9" x14ac:dyDescent="0.25">
      <c r="A264" s="12">
        <v>261</v>
      </c>
      <c r="B264" s="6">
        <v>6</v>
      </c>
      <c r="C264" s="13" t="s">
        <v>7</v>
      </c>
      <c r="D264" s="8" t="s">
        <v>12</v>
      </c>
      <c r="E264" s="13" t="s">
        <v>8</v>
      </c>
      <c r="F264" s="10">
        <v>250</v>
      </c>
      <c r="G264" s="14">
        <v>35</v>
      </c>
      <c r="H264" s="10">
        <f t="shared" si="8"/>
        <v>37.5</v>
      </c>
      <c r="I264" s="15">
        <f t="shared" si="9"/>
        <v>7437.5</v>
      </c>
    </row>
    <row r="265" spans="1:9" x14ac:dyDescent="0.25">
      <c r="A265" s="12">
        <v>262</v>
      </c>
      <c r="B265" s="6">
        <v>6</v>
      </c>
      <c r="C265" s="13" t="s">
        <v>5</v>
      </c>
      <c r="D265" s="8" t="s">
        <v>10</v>
      </c>
      <c r="E265" s="13" t="s">
        <v>8</v>
      </c>
      <c r="F265" s="10">
        <v>250</v>
      </c>
      <c r="G265" s="14">
        <v>19</v>
      </c>
      <c r="H265" s="10">
        <f t="shared" si="8"/>
        <v>37.5</v>
      </c>
      <c r="I265" s="15">
        <f t="shared" si="9"/>
        <v>4037.5</v>
      </c>
    </row>
    <row r="266" spans="1:9" x14ac:dyDescent="0.25">
      <c r="A266" s="12">
        <v>263</v>
      </c>
      <c r="B266" s="6">
        <v>6</v>
      </c>
      <c r="C266" s="13" t="s">
        <v>6</v>
      </c>
      <c r="D266" s="8" t="s">
        <v>11</v>
      </c>
      <c r="E266" s="13" t="s">
        <v>8</v>
      </c>
      <c r="F266" s="10">
        <v>250</v>
      </c>
      <c r="G266" s="14">
        <v>25</v>
      </c>
      <c r="H266" s="10">
        <f t="shared" si="8"/>
        <v>37.5</v>
      </c>
      <c r="I266" s="15">
        <f t="shared" si="9"/>
        <v>5312.5</v>
      </c>
    </row>
    <row r="267" spans="1:9" x14ac:dyDescent="0.25">
      <c r="A267" s="12">
        <v>264</v>
      </c>
      <c r="B267" s="6">
        <v>6</v>
      </c>
      <c r="C267" s="13" t="s">
        <v>7</v>
      </c>
      <c r="D267" s="8" t="s">
        <v>12</v>
      </c>
      <c r="E267" s="13" t="s">
        <v>8</v>
      </c>
      <c r="F267" s="10">
        <v>250</v>
      </c>
      <c r="G267" s="14">
        <v>23</v>
      </c>
      <c r="H267" s="10">
        <f t="shared" si="8"/>
        <v>37.5</v>
      </c>
      <c r="I267" s="15">
        <f t="shared" si="9"/>
        <v>4887.5</v>
      </c>
    </row>
    <row r="268" spans="1:9" x14ac:dyDescent="0.25">
      <c r="A268" s="12">
        <v>265</v>
      </c>
      <c r="B268" s="6">
        <v>6</v>
      </c>
      <c r="C268" s="13" t="s">
        <v>5</v>
      </c>
      <c r="D268" s="8" t="s">
        <v>10</v>
      </c>
      <c r="E268" s="13" t="s">
        <v>8</v>
      </c>
      <c r="F268" s="10">
        <v>250</v>
      </c>
      <c r="G268" s="14">
        <v>8</v>
      </c>
      <c r="H268" s="10">
        <f t="shared" si="8"/>
        <v>37.5</v>
      </c>
      <c r="I268" s="15">
        <f t="shared" si="9"/>
        <v>1700</v>
      </c>
    </row>
    <row r="269" spans="1:9" x14ac:dyDescent="0.25">
      <c r="A269" s="12">
        <v>266</v>
      </c>
      <c r="B269" s="6">
        <v>6</v>
      </c>
      <c r="C269" s="13" t="s">
        <v>6</v>
      </c>
      <c r="D269" s="8" t="s">
        <v>11</v>
      </c>
      <c r="E269" s="13" t="s">
        <v>8</v>
      </c>
      <c r="F269" s="10">
        <v>250</v>
      </c>
      <c r="G269" s="14">
        <v>52</v>
      </c>
      <c r="H269" s="10">
        <f t="shared" si="8"/>
        <v>37.5</v>
      </c>
      <c r="I269" s="15">
        <f t="shared" si="9"/>
        <v>11050</v>
      </c>
    </row>
    <row r="270" spans="1:9" x14ac:dyDescent="0.25">
      <c r="A270" s="12">
        <v>267</v>
      </c>
      <c r="B270" s="6">
        <v>6</v>
      </c>
      <c r="C270" s="13" t="s">
        <v>7</v>
      </c>
      <c r="D270" s="8" t="s">
        <v>12</v>
      </c>
      <c r="E270" s="13" t="s">
        <v>8</v>
      </c>
      <c r="F270" s="10">
        <v>250</v>
      </c>
      <c r="G270" s="14">
        <v>2</v>
      </c>
      <c r="H270" s="10">
        <f t="shared" si="8"/>
        <v>25</v>
      </c>
      <c r="I270" s="15">
        <f t="shared" si="9"/>
        <v>450</v>
      </c>
    </row>
    <row r="271" spans="1:9" x14ac:dyDescent="0.25">
      <c r="A271" s="12">
        <v>268</v>
      </c>
      <c r="B271" s="6">
        <v>6</v>
      </c>
      <c r="C271" s="13" t="s">
        <v>5</v>
      </c>
      <c r="D271" s="8" t="s">
        <v>10</v>
      </c>
      <c r="E271" s="13" t="s">
        <v>8</v>
      </c>
      <c r="F271" s="10">
        <v>250</v>
      </c>
      <c r="G271" s="14">
        <v>4</v>
      </c>
      <c r="H271" s="10">
        <f t="shared" si="8"/>
        <v>31.25</v>
      </c>
      <c r="I271" s="15">
        <f t="shared" si="9"/>
        <v>875</v>
      </c>
    </row>
    <row r="272" spans="1:9" x14ac:dyDescent="0.25">
      <c r="A272" s="12">
        <v>269</v>
      </c>
      <c r="B272" s="6">
        <v>6</v>
      </c>
      <c r="C272" s="13" t="s">
        <v>6</v>
      </c>
      <c r="D272" s="8" t="s">
        <v>11</v>
      </c>
      <c r="E272" s="13" t="s">
        <v>8</v>
      </c>
      <c r="F272" s="10">
        <v>250</v>
      </c>
      <c r="G272" s="14">
        <v>7</v>
      </c>
      <c r="H272" s="10">
        <f t="shared" si="8"/>
        <v>31.25</v>
      </c>
      <c r="I272" s="15">
        <f t="shared" si="9"/>
        <v>1531.25</v>
      </c>
    </row>
    <row r="273" spans="1:9" x14ac:dyDescent="0.25">
      <c r="A273" s="12">
        <v>270</v>
      </c>
      <c r="B273" s="6">
        <v>6</v>
      </c>
      <c r="C273" s="13" t="s">
        <v>7</v>
      </c>
      <c r="D273" s="8" t="s">
        <v>12</v>
      </c>
      <c r="E273" s="13" t="s">
        <v>8</v>
      </c>
      <c r="F273" s="10">
        <v>250</v>
      </c>
      <c r="G273" s="14">
        <v>8</v>
      </c>
      <c r="H273" s="10">
        <f t="shared" si="8"/>
        <v>37.5</v>
      </c>
      <c r="I273" s="15">
        <f t="shared" si="9"/>
        <v>1700</v>
      </c>
    </row>
    <row r="274" spans="1:9" x14ac:dyDescent="0.25">
      <c r="A274" s="12">
        <v>271</v>
      </c>
      <c r="B274" s="6">
        <v>6</v>
      </c>
      <c r="C274" s="13" t="s">
        <v>5</v>
      </c>
      <c r="D274" s="8" t="s">
        <v>10</v>
      </c>
      <c r="E274" s="13" t="s">
        <v>8</v>
      </c>
      <c r="F274" s="10">
        <v>250</v>
      </c>
      <c r="G274" s="14">
        <v>4</v>
      </c>
      <c r="H274" s="10">
        <f t="shared" si="8"/>
        <v>31.25</v>
      </c>
      <c r="I274" s="15">
        <f t="shared" si="9"/>
        <v>875</v>
      </c>
    </row>
    <row r="275" spans="1:9" x14ac:dyDescent="0.25">
      <c r="A275" s="12">
        <v>272</v>
      </c>
      <c r="B275" s="6">
        <v>6</v>
      </c>
      <c r="C275" s="13" t="s">
        <v>6</v>
      </c>
      <c r="D275" s="8" t="s">
        <v>11</v>
      </c>
      <c r="E275" s="13" t="s">
        <v>8</v>
      </c>
      <c r="F275" s="10">
        <v>250</v>
      </c>
      <c r="G275" s="14">
        <v>32</v>
      </c>
      <c r="H275" s="10">
        <f t="shared" si="8"/>
        <v>37.5</v>
      </c>
      <c r="I275" s="15">
        <f t="shared" si="9"/>
        <v>6800</v>
      </c>
    </row>
    <row r="276" spans="1:9" x14ac:dyDescent="0.25">
      <c r="A276" s="12">
        <v>273</v>
      </c>
      <c r="B276" s="6">
        <v>6</v>
      </c>
      <c r="C276" s="13" t="s">
        <v>7</v>
      </c>
      <c r="D276" s="8" t="s">
        <v>12</v>
      </c>
      <c r="E276" s="13" t="s">
        <v>8</v>
      </c>
      <c r="F276" s="10">
        <v>250</v>
      </c>
      <c r="G276" s="14">
        <v>22</v>
      </c>
      <c r="H276" s="10">
        <f t="shared" si="8"/>
        <v>37.5</v>
      </c>
      <c r="I276" s="15">
        <f t="shared" si="9"/>
        <v>4675</v>
      </c>
    </row>
    <row r="277" spans="1:9" x14ac:dyDescent="0.25">
      <c r="A277" s="12">
        <v>274</v>
      </c>
      <c r="B277" s="6">
        <v>6</v>
      </c>
      <c r="C277" s="13" t="s">
        <v>5</v>
      </c>
      <c r="D277" s="8" t="s">
        <v>10</v>
      </c>
      <c r="E277" s="13" t="s">
        <v>8</v>
      </c>
      <c r="F277" s="10">
        <v>250</v>
      </c>
      <c r="G277" s="14">
        <v>16</v>
      </c>
      <c r="H277" s="10">
        <f t="shared" si="8"/>
        <v>37.5</v>
      </c>
      <c r="I277" s="15">
        <f t="shared" si="9"/>
        <v>3400</v>
      </c>
    </row>
    <row r="278" spans="1:9" x14ac:dyDescent="0.25">
      <c r="A278" s="12">
        <v>275</v>
      </c>
      <c r="B278" s="6">
        <v>6</v>
      </c>
      <c r="C278" s="13" t="s">
        <v>6</v>
      </c>
      <c r="D278" s="8" t="s">
        <v>11</v>
      </c>
      <c r="E278" s="13" t="s">
        <v>8</v>
      </c>
      <c r="F278" s="10">
        <v>250</v>
      </c>
      <c r="G278" s="14">
        <v>16</v>
      </c>
      <c r="H278" s="10">
        <f t="shared" si="8"/>
        <v>37.5</v>
      </c>
      <c r="I278" s="15">
        <f t="shared" si="9"/>
        <v>3400</v>
      </c>
    </row>
    <row r="279" spans="1:9" x14ac:dyDescent="0.25">
      <c r="A279" s="12">
        <v>276</v>
      </c>
      <c r="B279" s="6">
        <v>6</v>
      </c>
      <c r="C279" s="13" t="s">
        <v>7</v>
      </c>
      <c r="D279" s="8" t="s">
        <v>12</v>
      </c>
      <c r="E279" s="13" t="s">
        <v>8</v>
      </c>
      <c r="F279" s="10">
        <v>250</v>
      </c>
      <c r="G279" s="14">
        <v>19</v>
      </c>
      <c r="H279" s="10">
        <f t="shared" si="8"/>
        <v>37.5</v>
      </c>
      <c r="I279" s="15">
        <f t="shared" si="9"/>
        <v>4037.5</v>
      </c>
    </row>
    <row r="280" spans="1:9" x14ac:dyDescent="0.25">
      <c r="A280" s="12">
        <v>277</v>
      </c>
      <c r="B280" s="6">
        <v>6</v>
      </c>
      <c r="C280" s="13" t="s">
        <v>5</v>
      </c>
      <c r="D280" s="8" t="s">
        <v>10</v>
      </c>
      <c r="E280" s="13" t="s">
        <v>8</v>
      </c>
      <c r="F280" s="10">
        <v>250</v>
      </c>
      <c r="G280" s="14">
        <v>24</v>
      </c>
      <c r="H280" s="10">
        <f t="shared" si="8"/>
        <v>37.5</v>
      </c>
      <c r="I280" s="15">
        <f t="shared" si="9"/>
        <v>5100</v>
      </c>
    </row>
    <row r="281" spans="1:9" x14ac:dyDescent="0.25">
      <c r="A281" s="12">
        <v>278</v>
      </c>
      <c r="B281" s="6">
        <v>6</v>
      </c>
      <c r="C281" s="13" t="s">
        <v>6</v>
      </c>
      <c r="D281" s="8" t="s">
        <v>11</v>
      </c>
      <c r="E281" s="13" t="s">
        <v>8</v>
      </c>
      <c r="F281" s="10">
        <v>250</v>
      </c>
      <c r="G281" s="14">
        <v>21</v>
      </c>
      <c r="H281" s="10">
        <f t="shared" si="8"/>
        <v>37.5</v>
      </c>
      <c r="I281" s="15">
        <f t="shared" si="9"/>
        <v>4462.5</v>
      </c>
    </row>
    <row r="282" spans="1:9" x14ac:dyDescent="0.25">
      <c r="A282" s="12">
        <v>279</v>
      </c>
      <c r="B282" s="6">
        <v>6</v>
      </c>
      <c r="C282" s="13" t="s">
        <v>7</v>
      </c>
      <c r="D282" s="8" t="s">
        <v>12</v>
      </c>
      <c r="E282" s="13" t="s">
        <v>8</v>
      </c>
      <c r="F282" s="10">
        <v>250</v>
      </c>
      <c r="G282" s="14">
        <v>22</v>
      </c>
      <c r="H282" s="10">
        <f t="shared" si="8"/>
        <v>37.5</v>
      </c>
      <c r="I282" s="15">
        <f t="shared" si="9"/>
        <v>4675</v>
      </c>
    </row>
    <row r="283" spans="1:9" x14ac:dyDescent="0.25">
      <c r="A283" s="12">
        <v>280</v>
      </c>
      <c r="B283" s="6">
        <v>6</v>
      </c>
      <c r="C283" s="13" t="s">
        <v>5</v>
      </c>
      <c r="D283" s="8" t="s">
        <v>10</v>
      </c>
      <c r="E283" s="13" t="s">
        <v>8</v>
      </c>
      <c r="F283" s="10">
        <v>250</v>
      </c>
      <c r="G283" s="14">
        <v>24</v>
      </c>
      <c r="H283" s="10">
        <f t="shared" si="8"/>
        <v>37.5</v>
      </c>
      <c r="I283" s="15">
        <f t="shared" si="9"/>
        <v>5100</v>
      </c>
    </row>
    <row r="284" spans="1:9" x14ac:dyDescent="0.25">
      <c r="A284" s="12">
        <v>281</v>
      </c>
      <c r="B284" s="6">
        <v>6</v>
      </c>
      <c r="C284" s="13" t="s">
        <v>6</v>
      </c>
      <c r="D284" s="8" t="s">
        <v>11</v>
      </c>
      <c r="E284" s="13" t="s">
        <v>8</v>
      </c>
      <c r="F284" s="10">
        <v>250</v>
      </c>
      <c r="G284" s="14">
        <v>25</v>
      </c>
      <c r="H284" s="10">
        <f t="shared" si="8"/>
        <v>37.5</v>
      </c>
      <c r="I284" s="15">
        <f t="shared" si="9"/>
        <v>5312.5</v>
      </c>
    </row>
    <row r="285" spans="1:9" x14ac:dyDescent="0.25">
      <c r="A285" s="12">
        <v>282</v>
      </c>
      <c r="B285" s="6">
        <v>6</v>
      </c>
      <c r="C285" s="13" t="s">
        <v>7</v>
      </c>
      <c r="D285" s="8" t="s">
        <v>12</v>
      </c>
      <c r="E285" s="13" t="s">
        <v>8</v>
      </c>
      <c r="F285" s="10">
        <v>250</v>
      </c>
      <c r="G285" s="14">
        <v>21</v>
      </c>
      <c r="H285" s="10">
        <f t="shared" si="8"/>
        <v>37.5</v>
      </c>
      <c r="I285" s="15">
        <f t="shared" si="9"/>
        <v>4462.5</v>
      </c>
    </row>
    <row r="286" spans="1:9" x14ac:dyDescent="0.25">
      <c r="A286" s="12">
        <v>283</v>
      </c>
      <c r="B286" s="6">
        <v>6</v>
      </c>
      <c r="C286" s="13" t="s">
        <v>5</v>
      </c>
      <c r="D286" s="8" t="s">
        <v>10</v>
      </c>
      <c r="E286" s="13" t="s">
        <v>8</v>
      </c>
      <c r="F286" s="10">
        <v>250</v>
      </c>
      <c r="G286" s="14">
        <v>51</v>
      </c>
      <c r="H286" s="10">
        <f t="shared" si="8"/>
        <v>37.5</v>
      </c>
      <c r="I286" s="15">
        <f t="shared" si="9"/>
        <v>10837.5</v>
      </c>
    </row>
    <row r="287" spans="1:9" x14ac:dyDescent="0.25">
      <c r="A287" s="12">
        <v>284</v>
      </c>
      <c r="B287" s="6">
        <v>6</v>
      </c>
      <c r="C287" s="13" t="s">
        <v>6</v>
      </c>
      <c r="D287" s="8" t="s">
        <v>11</v>
      </c>
      <c r="E287" s="13" t="s">
        <v>8</v>
      </c>
      <c r="F287" s="10">
        <v>250</v>
      </c>
      <c r="G287" s="14">
        <v>11</v>
      </c>
      <c r="H287" s="10">
        <f t="shared" si="8"/>
        <v>37.5</v>
      </c>
      <c r="I287" s="15">
        <f t="shared" si="9"/>
        <v>2337.5</v>
      </c>
    </row>
    <row r="288" spans="1:9" x14ac:dyDescent="0.25">
      <c r="A288" s="12">
        <v>285</v>
      </c>
      <c r="B288" s="6">
        <v>6</v>
      </c>
      <c r="C288" s="13" t="s">
        <v>7</v>
      </c>
      <c r="D288" s="8" t="s">
        <v>12</v>
      </c>
      <c r="E288" s="13" t="s">
        <v>8</v>
      </c>
      <c r="F288" s="10">
        <v>250</v>
      </c>
      <c r="G288" s="14">
        <v>16</v>
      </c>
      <c r="H288" s="10">
        <f t="shared" si="8"/>
        <v>37.5</v>
      </c>
      <c r="I288" s="15">
        <f t="shared" si="9"/>
        <v>3400</v>
      </c>
    </row>
    <row r="289" spans="1:9" x14ac:dyDescent="0.25">
      <c r="A289" s="12">
        <v>286</v>
      </c>
      <c r="B289" s="6">
        <v>6</v>
      </c>
      <c r="C289" s="13" t="s">
        <v>5</v>
      </c>
      <c r="D289" s="8" t="s">
        <v>10</v>
      </c>
      <c r="E289" s="13" t="s">
        <v>8</v>
      </c>
      <c r="F289" s="10">
        <v>250</v>
      </c>
      <c r="G289" s="14">
        <v>16</v>
      </c>
      <c r="H289" s="10">
        <f t="shared" si="8"/>
        <v>37.5</v>
      </c>
      <c r="I289" s="15">
        <f t="shared" si="9"/>
        <v>3400</v>
      </c>
    </row>
    <row r="290" spans="1:9" x14ac:dyDescent="0.25">
      <c r="A290" s="12">
        <v>287</v>
      </c>
      <c r="B290" s="6">
        <v>6</v>
      </c>
      <c r="C290" s="13" t="s">
        <v>6</v>
      </c>
      <c r="D290" s="8" t="s">
        <v>11</v>
      </c>
      <c r="E290" s="13" t="s">
        <v>8</v>
      </c>
      <c r="F290" s="10">
        <v>250</v>
      </c>
      <c r="G290" s="14">
        <v>7</v>
      </c>
      <c r="H290" s="10">
        <f t="shared" si="8"/>
        <v>31.25</v>
      </c>
      <c r="I290" s="15">
        <f t="shared" si="9"/>
        <v>1531.25</v>
      </c>
    </row>
    <row r="291" spans="1:9" x14ac:dyDescent="0.25">
      <c r="A291" s="12">
        <v>288</v>
      </c>
      <c r="B291" s="6">
        <v>6</v>
      </c>
      <c r="C291" s="13" t="s">
        <v>7</v>
      </c>
      <c r="D291" s="8" t="s">
        <v>12</v>
      </c>
      <c r="E291" s="13" t="s">
        <v>8</v>
      </c>
      <c r="F291" s="10">
        <v>250</v>
      </c>
      <c r="G291" s="14">
        <v>2</v>
      </c>
      <c r="H291" s="10">
        <f t="shared" si="8"/>
        <v>25</v>
      </c>
      <c r="I291" s="15">
        <f t="shared" si="9"/>
        <v>450</v>
      </c>
    </row>
    <row r="292" spans="1:9" x14ac:dyDescent="0.25">
      <c r="A292" s="12">
        <v>289</v>
      </c>
      <c r="B292" s="6">
        <v>6</v>
      </c>
      <c r="C292" s="13" t="s">
        <v>5</v>
      </c>
      <c r="D292" s="8" t="s">
        <v>10</v>
      </c>
      <c r="E292" s="13" t="s">
        <v>8</v>
      </c>
      <c r="F292" s="10">
        <v>250</v>
      </c>
      <c r="G292" s="14">
        <v>4</v>
      </c>
      <c r="H292" s="10">
        <f t="shared" si="8"/>
        <v>31.25</v>
      </c>
      <c r="I292" s="15">
        <f t="shared" si="9"/>
        <v>875</v>
      </c>
    </row>
    <row r="293" spans="1:9" x14ac:dyDescent="0.25">
      <c r="A293" s="12">
        <v>290</v>
      </c>
      <c r="B293" s="6">
        <v>6</v>
      </c>
      <c r="C293" s="13" t="s">
        <v>6</v>
      </c>
      <c r="D293" s="8" t="s">
        <v>11</v>
      </c>
      <c r="E293" s="13" t="s">
        <v>8</v>
      </c>
      <c r="F293" s="10">
        <v>250</v>
      </c>
      <c r="G293" s="14">
        <v>7</v>
      </c>
      <c r="H293" s="10">
        <f t="shared" si="8"/>
        <v>31.25</v>
      </c>
      <c r="I293" s="15">
        <f t="shared" si="9"/>
        <v>1531.25</v>
      </c>
    </row>
    <row r="294" spans="1:9" x14ac:dyDescent="0.25">
      <c r="A294" s="12">
        <v>291</v>
      </c>
      <c r="B294" s="6">
        <v>6</v>
      </c>
      <c r="C294" s="13" t="s">
        <v>7</v>
      </c>
      <c r="D294" s="8" t="s">
        <v>12</v>
      </c>
      <c r="E294" s="13" t="s">
        <v>8</v>
      </c>
      <c r="F294" s="10">
        <v>250</v>
      </c>
      <c r="G294" s="14">
        <v>32</v>
      </c>
      <c r="H294" s="10">
        <f t="shared" si="8"/>
        <v>37.5</v>
      </c>
      <c r="I294" s="15">
        <f t="shared" si="9"/>
        <v>6800</v>
      </c>
    </row>
    <row r="295" spans="1:9" x14ac:dyDescent="0.25">
      <c r="A295" s="12">
        <v>292</v>
      </c>
      <c r="B295" s="6">
        <v>6</v>
      </c>
      <c r="C295" s="13" t="s">
        <v>5</v>
      </c>
      <c r="D295" s="8" t="s">
        <v>10</v>
      </c>
      <c r="E295" s="13" t="s">
        <v>8</v>
      </c>
      <c r="F295" s="10">
        <v>250</v>
      </c>
      <c r="G295" s="14">
        <v>33</v>
      </c>
      <c r="H295" s="10">
        <f t="shared" si="8"/>
        <v>37.5</v>
      </c>
      <c r="I295" s="15">
        <f t="shared" si="9"/>
        <v>7012.5</v>
      </c>
    </row>
    <row r="296" spans="1:9" x14ac:dyDescent="0.25">
      <c r="A296" s="12">
        <v>293</v>
      </c>
      <c r="B296" s="6">
        <v>6</v>
      </c>
      <c r="C296" s="13" t="s">
        <v>6</v>
      </c>
      <c r="D296" s="8" t="s">
        <v>11</v>
      </c>
      <c r="E296" s="13" t="s">
        <v>8</v>
      </c>
      <c r="F296" s="10">
        <v>250</v>
      </c>
      <c r="G296" s="14">
        <v>63</v>
      </c>
      <c r="H296" s="10">
        <f t="shared" si="8"/>
        <v>37.5</v>
      </c>
      <c r="I296" s="15">
        <f t="shared" si="9"/>
        <v>13387.5</v>
      </c>
    </row>
    <row r="297" spans="1:9" x14ac:dyDescent="0.25">
      <c r="A297" s="12">
        <v>294</v>
      </c>
      <c r="B297" s="6">
        <v>6</v>
      </c>
      <c r="C297" s="13" t="s">
        <v>7</v>
      </c>
      <c r="D297" s="8" t="s">
        <v>12</v>
      </c>
      <c r="E297" s="13" t="s">
        <v>8</v>
      </c>
      <c r="F297" s="10">
        <v>250</v>
      </c>
      <c r="G297" s="14">
        <v>6</v>
      </c>
      <c r="H297" s="10">
        <f t="shared" si="8"/>
        <v>31.25</v>
      </c>
      <c r="I297" s="15">
        <f t="shared" si="9"/>
        <v>1312.5</v>
      </c>
    </row>
    <row r="298" spans="1:9" x14ac:dyDescent="0.25">
      <c r="A298" s="12">
        <v>295</v>
      </c>
      <c r="B298" s="6">
        <v>6</v>
      </c>
      <c r="C298" s="13" t="s">
        <v>5</v>
      </c>
      <c r="D298" s="8" t="s">
        <v>10</v>
      </c>
      <c r="E298" s="13" t="s">
        <v>8</v>
      </c>
      <c r="F298" s="10">
        <v>250</v>
      </c>
      <c r="G298" s="14">
        <v>8</v>
      </c>
      <c r="H298" s="10">
        <f t="shared" si="8"/>
        <v>37.5</v>
      </c>
      <c r="I298" s="15">
        <f t="shared" si="9"/>
        <v>1700</v>
      </c>
    </row>
    <row r="299" spans="1:9" x14ac:dyDescent="0.25">
      <c r="A299" s="12">
        <v>296</v>
      </c>
      <c r="B299" s="6">
        <v>6</v>
      </c>
      <c r="C299" s="13" t="s">
        <v>6</v>
      </c>
      <c r="D299" s="8" t="s">
        <v>11</v>
      </c>
      <c r="E299" s="13" t="s">
        <v>8</v>
      </c>
      <c r="F299" s="10">
        <v>250</v>
      </c>
      <c r="G299" s="14">
        <v>55</v>
      </c>
      <c r="H299" s="10">
        <f t="shared" si="8"/>
        <v>37.5</v>
      </c>
      <c r="I299" s="15">
        <f t="shared" si="9"/>
        <v>11687.5</v>
      </c>
    </row>
    <row r="300" spans="1:9" x14ac:dyDescent="0.25">
      <c r="A300" s="12">
        <v>297</v>
      </c>
      <c r="B300" s="6">
        <v>6</v>
      </c>
      <c r="C300" s="13" t="s">
        <v>7</v>
      </c>
      <c r="D300" s="8" t="s">
        <v>12</v>
      </c>
      <c r="E300" s="13" t="s">
        <v>8</v>
      </c>
      <c r="F300" s="10">
        <v>250</v>
      </c>
      <c r="G300" s="14">
        <v>3</v>
      </c>
      <c r="H300" s="10">
        <f t="shared" si="8"/>
        <v>31.25</v>
      </c>
      <c r="I300" s="15">
        <f t="shared" si="9"/>
        <v>656.25</v>
      </c>
    </row>
    <row r="301" spans="1:9" x14ac:dyDescent="0.25">
      <c r="A301" s="12">
        <v>298</v>
      </c>
      <c r="B301" s="6">
        <v>6</v>
      </c>
      <c r="C301" s="13" t="s">
        <v>5</v>
      </c>
      <c r="D301" s="8" t="s">
        <v>10</v>
      </c>
      <c r="E301" s="13" t="s">
        <v>8</v>
      </c>
      <c r="F301" s="10">
        <v>250</v>
      </c>
      <c r="G301" s="14">
        <v>32</v>
      </c>
      <c r="H301" s="10">
        <f t="shared" si="8"/>
        <v>37.5</v>
      </c>
      <c r="I301" s="15">
        <f t="shared" si="9"/>
        <v>6800</v>
      </c>
    </row>
    <row r="302" spans="1:9" x14ac:dyDescent="0.25">
      <c r="A302" s="12">
        <v>299</v>
      </c>
      <c r="B302" s="6">
        <v>6</v>
      </c>
      <c r="C302" s="13" t="s">
        <v>6</v>
      </c>
      <c r="D302" s="8" t="s">
        <v>11</v>
      </c>
      <c r="E302" s="13" t="s">
        <v>8</v>
      </c>
      <c r="F302" s="10">
        <v>250</v>
      </c>
      <c r="G302" s="14">
        <v>34</v>
      </c>
      <c r="H302" s="10">
        <f t="shared" si="8"/>
        <v>37.5</v>
      </c>
      <c r="I302" s="15">
        <f t="shared" si="9"/>
        <v>7225</v>
      </c>
    </row>
    <row r="303" spans="1:9" x14ac:dyDescent="0.25">
      <c r="A303" s="12">
        <v>300</v>
      </c>
      <c r="B303" s="6">
        <v>6</v>
      </c>
      <c r="C303" s="13" t="s">
        <v>7</v>
      </c>
      <c r="D303" s="8" t="s">
        <v>12</v>
      </c>
      <c r="E303" s="13" t="s">
        <v>8</v>
      </c>
      <c r="F303" s="10">
        <v>250</v>
      </c>
      <c r="G303" s="14">
        <v>35</v>
      </c>
      <c r="H303" s="10">
        <f t="shared" si="8"/>
        <v>37.5</v>
      </c>
      <c r="I303" s="15">
        <f t="shared" si="9"/>
        <v>7437.5</v>
      </c>
    </row>
    <row r="304" spans="1:9" x14ac:dyDescent="0.25">
      <c r="A304" s="12">
        <v>301</v>
      </c>
      <c r="B304" s="6">
        <v>6</v>
      </c>
      <c r="C304" s="13" t="s">
        <v>5</v>
      </c>
      <c r="D304" s="8" t="s">
        <v>10</v>
      </c>
      <c r="E304" s="13" t="s">
        <v>8</v>
      </c>
      <c r="F304" s="10">
        <v>250</v>
      </c>
      <c r="G304" s="14">
        <v>42</v>
      </c>
      <c r="H304" s="10">
        <f t="shared" si="8"/>
        <v>37.5</v>
      </c>
      <c r="I304" s="15">
        <f t="shared" si="9"/>
        <v>8925</v>
      </c>
    </row>
    <row r="305" spans="1:9" x14ac:dyDescent="0.25">
      <c r="A305" s="12">
        <v>302</v>
      </c>
      <c r="B305" s="6">
        <v>6</v>
      </c>
      <c r="C305" s="13" t="s">
        <v>6</v>
      </c>
      <c r="D305" s="8" t="s">
        <v>11</v>
      </c>
      <c r="E305" s="13" t="s">
        <v>8</v>
      </c>
      <c r="F305" s="10">
        <v>250</v>
      </c>
      <c r="G305" s="14">
        <v>21</v>
      </c>
      <c r="H305" s="10">
        <f t="shared" si="8"/>
        <v>37.5</v>
      </c>
      <c r="I305" s="15">
        <f t="shared" si="9"/>
        <v>4462.5</v>
      </c>
    </row>
    <row r="306" spans="1:9" x14ac:dyDescent="0.25">
      <c r="A306" s="12">
        <v>303</v>
      </c>
      <c r="B306" s="6">
        <v>6</v>
      </c>
      <c r="C306" s="13" t="s">
        <v>7</v>
      </c>
      <c r="D306" s="8" t="s">
        <v>12</v>
      </c>
      <c r="E306" s="13" t="s">
        <v>8</v>
      </c>
      <c r="F306" s="10">
        <v>250</v>
      </c>
      <c r="G306" s="14">
        <v>12</v>
      </c>
      <c r="H306" s="10">
        <f t="shared" si="8"/>
        <v>37.5</v>
      </c>
      <c r="I306" s="15">
        <f t="shared" si="9"/>
        <v>2550</v>
      </c>
    </row>
    <row r="307" spans="1:9" x14ac:dyDescent="0.25">
      <c r="A307" s="12">
        <v>304</v>
      </c>
      <c r="B307" s="6">
        <v>6</v>
      </c>
      <c r="C307" s="13" t="s">
        <v>5</v>
      </c>
      <c r="D307" s="8" t="s">
        <v>10</v>
      </c>
      <c r="E307" s="13" t="s">
        <v>8</v>
      </c>
      <c r="F307" s="10">
        <v>250</v>
      </c>
      <c r="G307" s="14">
        <v>2</v>
      </c>
      <c r="H307" s="10">
        <f t="shared" si="8"/>
        <v>25</v>
      </c>
      <c r="I307" s="15">
        <f t="shared" si="9"/>
        <v>450</v>
      </c>
    </row>
    <row r="308" spans="1:9" x14ac:dyDescent="0.25">
      <c r="A308" s="12">
        <v>305</v>
      </c>
      <c r="B308" s="6">
        <v>6</v>
      </c>
      <c r="C308" s="13" t="s">
        <v>6</v>
      </c>
      <c r="D308" s="8" t="s">
        <v>11</v>
      </c>
      <c r="E308" s="13" t="s">
        <v>8</v>
      </c>
      <c r="F308" s="10">
        <v>250</v>
      </c>
      <c r="G308" s="14">
        <v>24</v>
      </c>
      <c r="H308" s="10">
        <f t="shared" si="8"/>
        <v>37.5</v>
      </c>
      <c r="I308" s="15">
        <f t="shared" si="9"/>
        <v>5100</v>
      </c>
    </row>
    <row r="309" spans="1:9" x14ac:dyDescent="0.25">
      <c r="A309" s="12">
        <v>306</v>
      </c>
      <c r="B309" s="6">
        <v>6</v>
      </c>
      <c r="C309" s="13" t="s">
        <v>7</v>
      </c>
      <c r="D309" s="8" t="s">
        <v>12</v>
      </c>
      <c r="E309" s="13" t="s">
        <v>8</v>
      </c>
      <c r="F309" s="10">
        <v>250</v>
      </c>
      <c r="G309" s="14">
        <v>21</v>
      </c>
      <c r="H309" s="10">
        <f t="shared" si="8"/>
        <v>37.5</v>
      </c>
      <c r="I309" s="15">
        <f t="shared" si="9"/>
        <v>4462.5</v>
      </c>
    </row>
    <row r="310" spans="1:9" x14ac:dyDescent="0.25">
      <c r="A310" s="12">
        <v>307</v>
      </c>
      <c r="B310" s="6">
        <v>6</v>
      </c>
      <c r="C310" s="13" t="s">
        <v>5</v>
      </c>
      <c r="D310" s="8" t="s">
        <v>10</v>
      </c>
      <c r="E310" s="13" t="s">
        <v>8</v>
      </c>
      <c r="F310" s="10">
        <v>250</v>
      </c>
      <c r="G310" s="14">
        <v>23</v>
      </c>
      <c r="H310" s="10">
        <f t="shared" si="8"/>
        <v>37.5</v>
      </c>
      <c r="I310" s="15">
        <f t="shared" si="9"/>
        <v>4887.5</v>
      </c>
    </row>
    <row r="311" spans="1:9" x14ac:dyDescent="0.25">
      <c r="A311" s="12">
        <v>308</v>
      </c>
      <c r="B311" s="6">
        <v>6</v>
      </c>
      <c r="C311" s="13" t="s">
        <v>6</v>
      </c>
      <c r="D311" s="8" t="s">
        <v>11</v>
      </c>
      <c r="E311" s="13" t="s">
        <v>8</v>
      </c>
      <c r="F311" s="10">
        <v>250</v>
      </c>
      <c r="G311" s="14">
        <v>24</v>
      </c>
      <c r="H311" s="10">
        <f t="shared" si="8"/>
        <v>37.5</v>
      </c>
      <c r="I311" s="15">
        <f t="shared" si="9"/>
        <v>5100</v>
      </c>
    </row>
    <row r="312" spans="1:9" x14ac:dyDescent="0.25">
      <c r="A312" s="12">
        <v>309</v>
      </c>
      <c r="B312" s="6">
        <v>6</v>
      </c>
      <c r="C312" s="13" t="s">
        <v>7</v>
      </c>
      <c r="D312" s="8" t="s">
        <v>12</v>
      </c>
      <c r="E312" s="13" t="s">
        <v>8</v>
      </c>
      <c r="F312" s="10">
        <v>250</v>
      </c>
      <c r="G312" s="14">
        <v>12</v>
      </c>
      <c r="H312" s="10">
        <f t="shared" si="8"/>
        <v>37.5</v>
      </c>
      <c r="I312" s="15">
        <f t="shared" si="9"/>
        <v>2550</v>
      </c>
    </row>
    <row r="313" spans="1:9" x14ac:dyDescent="0.25">
      <c r="A313" s="12">
        <v>310</v>
      </c>
      <c r="B313" s="6">
        <v>6</v>
      </c>
      <c r="C313" s="13" t="s">
        <v>5</v>
      </c>
      <c r="D313" s="8" t="s">
        <v>10</v>
      </c>
      <c r="E313" s="13" t="s">
        <v>8</v>
      </c>
      <c r="F313" s="10">
        <v>250</v>
      </c>
      <c r="G313" s="14">
        <v>24</v>
      </c>
      <c r="H313" s="10">
        <f t="shared" si="8"/>
        <v>37.5</v>
      </c>
      <c r="I313" s="15">
        <f t="shared" si="9"/>
        <v>5100</v>
      </c>
    </row>
    <row r="314" spans="1:9" x14ac:dyDescent="0.25">
      <c r="A314" s="12">
        <v>311</v>
      </c>
      <c r="B314" s="6">
        <v>6</v>
      </c>
      <c r="C314" s="13" t="s">
        <v>6</v>
      </c>
      <c r="D314" s="8" t="s">
        <v>11</v>
      </c>
      <c r="E314" s="13" t="s">
        <v>8</v>
      </c>
      <c r="F314" s="10">
        <v>250</v>
      </c>
      <c r="G314" s="14">
        <v>5</v>
      </c>
      <c r="H314" s="10">
        <f t="shared" si="8"/>
        <v>31.25</v>
      </c>
      <c r="I314" s="15">
        <f t="shared" si="9"/>
        <v>1093.75</v>
      </c>
    </row>
    <row r="315" spans="1:9" x14ac:dyDescent="0.25">
      <c r="A315" s="12">
        <v>312</v>
      </c>
      <c r="B315" s="6">
        <v>6</v>
      </c>
      <c r="C315" s="13" t="s">
        <v>7</v>
      </c>
      <c r="D315" s="8" t="s">
        <v>12</v>
      </c>
      <c r="E315" s="13" t="s">
        <v>8</v>
      </c>
      <c r="F315" s="10">
        <v>250</v>
      </c>
      <c r="G315" s="14">
        <v>3</v>
      </c>
      <c r="H315" s="10">
        <f t="shared" si="8"/>
        <v>31.25</v>
      </c>
      <c r="I315" s="15">
        <f t="shared" si="9"/>
        <v>656.25</v>
      </c>
    </row>
    <row r="316" spans="1:9" x14ac:dyDescent="0.25">
      <c r="A316" s="12">
        <v>313</v>
      </c>
      <c r="B316" s="6">
        <v>6</v>
      </c>
      <c r="C316" s="13" t="s">
        <v>5</v>
      </c>
      <c r="D316" s="8" t="s">
        <v>10</v>
      </c>
      <c r="E316" s="13" t="s">
        <v>8</v>
      </c>
      <c r="F316" s="10">
        <v>250</v>
      </c>
      <c r="G316" s="14">
        <v>6</v>
      </c>
      <c r="H316" s="10">
        <f t="shared" si="8"/>
        <v>31.25</v>
      </c>
      <c r="I316" s="15">
        <f t="shared" si="9"/>
        <v>1312.5</v>
      </c>
    </row>
    <row r="317" spans="1:9" x14ac:dyDescent="0.25">
      <c r="A317" s="12">
        <v>314</v>
      </c>
      <c r="B317" s="6">
        <v>6</v>
      </c>
      <c r="C317" s="13" t="s">
        <v>6</v>
      </c>
      <c r="D317" s="8" t="s">
        <v>11</v>
      </c>
      <c r="E317" s="13" t="s">
        <v>8</v>
      </c>
      <c r="F317" s="10">
        <v>250</v>
      </c>
      <c r="G317" s="14">
        <v>7</v>
      </c>
      <c r="H317" s="10">
        <f t="shared" si="8"/>
        <v>31.25</v>
      </c>
      <c r="I317" s="15">
        <f t="shared" si="9"/>
        <v>1531.25</v>
      </c>
    </row>
    <row r="318" spans="1:9" x14ac:dyDescent="0.25">
      <c r="A318" s="12">
        <v>315</v>
      </c>
      <c r="B318" s="6">
        <v>6</v>
      </c>
      <c r="C318" s="13" t="s">
        <v>7</v>
      </c>
      <c r="D318" s="8" t="s">
        <v>12</v>
      </c>
      <c r="E318" s="13" t="s">
        <v>8</v>
      </c>
      <c r="F318" s="10">
        <v>250</v>
      </c>
      <c r="G318" s="14">
        <v>3</v>
      </c>
      <c r="H318" s="10">
        <f t="shared" si="8"/>
        <v>31.25</v>
      </c>
      <c r="I318" s="15">
        <f t="shared" si="9"/>
        <v>656.25</v>
      </c>
    </row>
    <row r="319" spans="1:9" x14ac:dyDescent="0.25">
      <c r="A319" s="12">
        <v>316</v>
      </c>
      <c r="B319" s="6">
        <v>6</v>
      </c>
      <c r="C319" s="13" t="s">
        <v>5</v>
      </c>
      <c r="D319" s="8" t="s">
        <v>10</v>
      </c>
      <c r="E319" s="13" t="s">
        <v>8</v>
      </c>
      <c r="F319" s="10">
        <v>250</v>
      </c>
      <c r="G319" s="14">
        <v>6</v>
      </c>
      <c r="H319" s="10">
        <f t="shared" si="8"/>
        <v>31.25</v>
      </c>
      <c r="I319" s="15">
        <f t="shared" si="9"/>
        <v>1312.5</v>
      </c>
    </row>
    <row r="320" spans="1:9" x14ac:dyDescent="0.25">
      <c r="A320" s="12">
        <v>317</v>
      </c>
      <c r="B320" s="6">
        <v>6</v>
      </c>
      <c r="C320" s="13" t="s">
        <v>6</v>
      </c>
      <c r="D320" s="8" t="s">
        <v>11</v>
      </c>
      <c r="E320" s="13" t="s">
        <v>8</v>
      </c>
      <c r="F320" s="10">
        <v>250</v>
      </c>
      <c r="G320" s="14">
        <v>7</v>
      </c>
      <c r="H320" s="10">
        <f t="shared" si="8"/>
        <v>31.25</v>
      </c>
      <c r="I320" s="15">
        <f t="shared" si="9"/>
        <v>1531.25</v>
      </c>
    </row>
    <row r="321" spans="1:9" x14ac:dyDescent="0.25">
      <c r="A321" s="12">
        <v>318</v>
      </c>
      <c r="B321" s="6">
        <v>6</v>
      </c>
      <c r="C321" s="13" t="s">
        <v>7</v>
      </c>
      <c r="D321" s="8" t="s">
        <v>12</v>
      </c>
      <c r="E321" s="13" t="s">
        <v>8</v>
      </c>
      <c r="F321" s="10">
        <v>250</v>
      </c>
      <c r="G321" s="14">
        <v>6</v>
      </c>
      <c r="H321" s="10">
        <f t="shared" si="8"/>
        <v>31.25</v>
      </c>
      <c r="I321" s="15">
        <f t="shared" si="9"/>
        <v>1312.5</v>
      </c>
    </row>
    <row r="322" spans="1:9" x14ac:dyDescent="0.25">
      <c r="A322" s="12">
        <v>319</v>
      </c>
      <c r="B322" s="6">
        <v>6</v>
      </c>
      <c r="C322" s="13" t="s">
        <v>5</v>
      </c>
      <c r="D322" s="8" t="s">
        <v>10</v>
      </c>
      <c r="E322" s="13" t="s">
        <v>8</v>
      </c>
      <c r="F322" s="10">
        <v>250</v>
      </c>
      <c r="G322" s="14">
        <v>3</v>
      </c>
      <c r="H322" s="10">
        <f t="shared" si="8"/>
        <v>31.25</v>
      </c>
      <c r="I322" s="15">
        <f t="shared" si="9"/>
        <v>656.25</v>
      </c>
    </row>
    <row r="323" spans="1:9" x14ac:dyDescent="0.25">
      <c r="A323" s="12">
        <v>320</v>
      </c>
      <c r="B323" s="6">
        <v>6</v>
      </c>
      <c r="C323" s="13" t="s">
        <v>6</v>
      </c>
      <c r="D323" s="8" t="s">
        <v>11</v>
      </c>
      <c r="E323" s="13" t="s">
        <v>8</v>
      </c>
      <c r="F323" s="10">
        <v>250</v>
      </c>
      <c r="G323" s="14">
        <v>23</v>
      </c>
      <c r="H323" s="10">
        <f t="shared" si="8"/>
        <v>37.5</v>
      </c>
      <c r="I323" s="15">
        <f t="shared" si="9"/>
        <v>4887.5</v>
      </c>
    </row>
    <row r="324" spans="1:9" x14ac:dyDescent="0.25">
      <c r="A324" s="12">
        <v>321</v>
      </c>
      <c r="B324" s="6">
        <v>6</v>
      </c>
      <c r="C324" s="13" t="s">
        <v>7</v>
      </c>
      <c r="D324" s="8" t="s">
        <v>12</v>
      </c>
      <c r="E324" s="13" t="s">
        <v>8</v>
      </c>
      <c r="F324" s="10">
        <v>250</v>
      </c>
      <c r="G324" s="14">
        <v>32</v>
      </c>
      <c r="H324" s="10">
        <f t="shared" si="8"/>
        <v>37.5</v>
      </c>
      <c r="I324" s="15">
        <f t="shared" si="9"/>
        <v>6800</v>
      </c>
    </row>
    <row r="325" spans="1:9" x14ac:dyDescent="0.25">
      <c r="A325" s="12">
        <v>322</v>
      </c>
      <c r="B325" s="6">
        <v>6</v>
      </c>
      <c r="C325" s="13" t="s">
        <v>5</v>
      </c>
      <c r="D325" s="8" t="s">
        <v>10</v>
      </c>
      <c r="E325" s="13" t="s">
        <v>8</v>
      </c>
      <c r="F325" s="10">
        <v>250</v>
      </c>
      <c r="G325" s="14">
        <v>33</v>
      </c>
      <c r="H325" s="10">
        <f t="shared" ref="H325:H388" si="10">IF(G325&lt;3,F325*0.1,IF(G325&lt;8,F325*0.125,F325*0.15))</f>
        <v>37.5</v>
      </c>
      <c r="I325" s="15">
        <f t="shared" ref="I325:I388" si="11">(F325-H325)*G325</f>
        <v>7012.5</v>
      </c>
    </row>
    <row r="326" spans="1:9" x14ac:dyDescent="0.25">
      <c r="A326" s="12">
        <v>323</v>
      </c>
      <c r="B326" s="6">
        <v>6</v>
      </c>
      <c r="C326" s="13" t="s">
        <v>6</v>
      </c>
      <c r="D326" s="8" t="s">
        <v>11</v>
      </c>
      <c r="E326" s="13" t="s">
        <v>8</v>
      </c>
      <c r="F326" s="10">
        <v>250</v>
      </c>
      <c r="G326" s="14">
        <v>3</v>
      </c>
      <c r="H326" s="10">
        <f t="shared" si="10"/>
        <v>31.25</v>
      </c>
      <c r="I326" s="15">
        <f t="shared" si="11"/>
        <v>656.25</v>
      </c>
    </row>
    <row r="327" spans="1:9" x14ac:dyDescent="0.25">
      <c r="A327" s="12">
        <v>324</v>
      </c>
      <c r="B327" s="6">
        <v>6</v>
      </c>
      <c r="C327" s="13" t="s">
        <v>7</v>
      </c>
      <c r="D327" s="8" t="s">
        <v>11</v>
      </c>
      <c r="E327" s="13" t="s">
        <v>8</v>
      </c>
      <c r="F327" s="10">
        <v>250</v>
      </c>
      <c r="G327" s="14">
        <v>63</v>
      </c>
      <c r="H327" s="10">
        <f t="shared" si="10"/>
        <v>37.5</v>
      </c>
      <c r="I327" s="15">
        <f t="shared" si="11"/>
        <v>13387.5</v>
      </c>
    </row>
    <row r="328" spans="1:9" x14ac:dyDescent="0.25">
      <c r="A328" s="12">
        <v>325</v>
      </c>
      <c r="B328" s="6">
        <v>6</v>
      </c>
      <c r="C328" s="13" t="s">
        <v>5</v>
      </c>
      <c r="D328" s="8" t="s">
        <v>10</v>
      </c>
      <c r="E328" s="13" t="s">
        <v>8</v>
      </c>
      <c r="F328" s="10">
        <v>250</v>
      </c>
      <c r="G328" s="14">
        <v>3</v>
      </c>
      <c r="H328" s="10">
        <f t="shared" si="10"/>
        <v>31.25</v>
      </c>
      <c r="I328" s="15">
        <f t="shared" si="11"/>
        <v>656.25</v>
      </c>
    </row>
    <row r="329" spans="1:9" x14ac:dyDescent="0.25">
      <c r="A329" s="12">
        <v>326</v>
      </c>
      <c r="B329" s="6">
        <v>6</v>
      </c>
      <c r="C329" s="13" t="s">
        <v>6</v>
      </c>
      <c r="D329" s="8" t="s">
        <v>11</v>
      </c>
      <c r="E329" s="13" t="s">
        <v>8</v>
      </c>
      <c r="F329" s="10">
        <v>250</v>
      </c>
      <c r="G329" s="14">
        <v>23</v>
      </c>
      <c r="H329" s="10">
        <f t="shared" si="10"/>
        <v>37.5</v>
      </c>
      <c r="I329" s="15">
        <f t="shared" si="11"/>
        <v>4887.5</v>
      </c>
    </row>
    <row r="330" spans="1:9" x14ac:dyDescent="0.25">
      <c r="A330" s="12">
        <v>327</v>
      </c>
      <c r="B330" s="6">
        <v>7</v>
      </c>
      <c r="C330" s="13" t="s">
        <v>7</v>
      </c>
      <c r="D330" s="8" t="s">
        <v>12</v>
      </c>
      <c r="E330" s="13" t="s">
        <v>8</v>
      </c>
      <c r="F330" s="10">
        <v>250</v>
      </c>
      <c r="G330" s="14">
        <v>65</v>
      </c>
      <c r="H330" s="10">
        <f t="shared" si="10"/>
        <v>37.5</v>
      </c>
      <c r="I330" s="15">
        <f t="shared" si="11"/>
        <v>13812.5</v>
      </c>
    </row>
    <row r="331" spans="1:9" x14ac:dyDescent="0.25">
      <c r="A331" s="12">
        <v>328</v>
      </c>
      <c r="B331" s="6">
        <v>7</v>
      </c>
      <c r="C331" s="13" t="s">
        <v>5</v>
      </c>
      <c r="D331" s="8" t="s">
        <v>10</v>
      </c>
      <c r="E331" s="13" t="s">
        <v>8</v>
      </c>
      <c r="F331" s="10">
        <v>250</v>
      </c>
      <c r="G331" s="14">
        <v>3</v>
      </c>
      <c r="H331" s="10">
        <f t="shared" si="10"/>
        <v>31.25</v>
      </c>
      <c r="I331" s="15">
        <f t="shared" si="11"/>
        <v>656.25</v>
      </c>
    </row>
    <row r="332" spans="1:9" x14ac:dyDescent="0.25">
      <c r="A332" s="12">
        <v>329</v>
      </c>
      <c r="B332" s="6">
        <v>7</v>
      </c>
      <c r="C332" s="13" t="s">
        <v>6</v>
      </c>
      <c r="D332" s="8" t="s">
        <v>11</v>
      </c>
      <c r="E332" s="13" t="s">
        <v>8</v>
      </c>
      <c r="F332" s="10">
        <v>250</v>
      </c>
      <c r="G332" s="14">
        <v>2</v>
      </c>
      <c r="H332" s="10">
        <f t="shared" si="10"/>
        <v>25</v>
      </c>
      <c r="I332" s="15">
        <f t="shared" si="11"/>
        <v>450</v>
      </c>
    </row>
    <row r="333" spans="1:9" x14ac:dyDescent="0.25">
      <c r="A333" s="12">
        <v>330</v>
      </c>
      <c r="B333" s="6">
        <v>7</v>
      </c>
      <c r="C333" s="13" t="s">
        <v>7</v>
      </c>
      <c r="D333" s="8" t="s">
        <v>12</v>
      </c>
      <c r="E333" s="13" t="s">
        <v>8</v>
      </c>
      <c r="F333" s="10">
        <v>250</v>
      </c>
      <c r="G333" s="14">
        <v>3</v>
      </c>
      <c r="H333" s="10">
        <f t="shared" si="10"/>
        <v>31.25</v>
      </c>
      <c r="I333" s="15">
        <f t="shared" si="11"/>
        <v>656.25</v>
      </c>
    </row>
    <row r="334" spans="1:9" x14ac:dyDescent="0.25">
      <c r="A334" s="12">
        <v>331</v>
      </c>
      <c r="B334" s="6">
        <v>7</v>
      </c>
      <c r="C334" s="13" t="s">
        <v>5</v>
      </c>
      <c r="D334" s="8" t="s">
        <v>10</v>
      </c>
      <c r="E334" s="13" t="s">
        <v>8</v>
      </c>
      <c r="F334" s="10">
        <v>250</v>
      </c>
      <c r="G334" s="14">
        <v>35</v>
      </c>
      <c r="H334" s="10">
        <f t="shared" si="10"/>
        <v>37.5</v>
      </c>
      <c r="I334" s="15">
        <f t="shared" si="11"/>
        <v>7437.5</v>
      </c>
    </row>
    <row r="335" spans="1:9" x14ac:dyDescent="0.25">
      <c r="A335" s="12">
        <v>332</v>
      </c>
      <c r="B335" s="6">
        <v>7</v>
      </c>
      <c r="C335" s="13" t="s">
        <v>6</v>
      </c>
      <c r="D335" s="8" t="s">
        <v>11</v>
      </c>
      <c r="E335" s="13" t="s">
        <v>8</v>
      </c>
      <c r="F335" s="10">
        <v>250</v>
      </c>
      <c r="G335" s="14">
        <v>19</v>
      </c>
      <c r="H335" s="10">
        <f t="shared" si="10"/>
        <v>37.5</v>
      </c>
      <c r="I335" s="15">
        <f t="shared" si="11"/>
        <v>4037.5</v>
      </c>
    </row>
    <row r="336" spans="1:9" x14ac:dyDescent="0.25">
      <c r="A336" s="12">
        <v>333</v>
      </c>
      <c r="B336" s="6">
        <v>7</v>
      </c>
      <c r="C336" s="13" t="s">
        <v>7</v>
      </c>
      <c r="D336" s="8" t="s">
        <v>12</v>
      </c>
      <c r="E336" s="13" t="s">
        <v>8</v>
      </c>
      <c r="F336" s="10">
        <v>250</v>
      </c>
      <c r="G336" s="14">
        <v>25</v>
      </c>
      <c r="H336" s="10">
        <f t="shared" si="10"/>
        <v>37.5</v>
      </c>
      <c r="I336" s="15">
        <f t="shared" si="11"/>
        <v>5312.5</v>
      </c>
    </row>
    <row r="337" spans="1:9" x14ac:dyDescent="0.25">
      <c r="A337" s="12">
        <v>334</v>
      </c>
      <c r="B337" s="6">
        <v>7</v>
      </c>
      <c r="C337" s="13" t="s">
        <v>5</v>
      </c>
      <c r="D337" s="8" t="s">
        <v>10</v>
      </c>
      <c r="E337" s="13" t="s">
        <v>8</v>
      </c>
      <c r="F337" s="10">
        <v>250</v>
      </c>
      <c r="G337" s="14">
        <v>23</v>
      </c>
      <c r="H337" s="10">
        <f t="shared" si="10"/>
        <v>37.5</v>
      </c>
      <c r="I337" s="15">
        <f t="shared" si="11"/>
        <v>4887.5</v>
      </c>
    </row>
    <row r="338" spans="1:9" x14ac:dyDescent="0.25">
      <c r="A338" s="12">
        <v>335</v>
      </c>
      <c r="B338" s="6">
        <v>7</v>
      </c>
      <c r="C338" s="13" t="s">
        <v>6</v>
      </c>
      <c r="D338" s="8" t="s">
        <v>11</v>
      </c>
      <c r="E338" s="13" t="s">
        <v>8</v>
      </c>
      <c r="F338" s="10">
        <v>250</v>
      </c>
      <c r="G338" s="14">
        <v>8</v>
      </c>
      <c r="H338" s="10">
        <f t="shared" si="10"/>
        <v>37.5</v>
      </c>
      <c r="I338" s="15">
        <f t="shared" si="11"/>
        <v>1700</v>
      </c>
    </row>
    <row r="339" spans="1:9" x14ac:dyDescent="0.25">
      <c r="A339" s="12">
        <v>336</v>
      </c>
      <c r="B339" s="6">
        <v>7</v>
      </c>
      <c r="C339" s="13" t="s">
        <v>7</v>
      </c>
      <c r="D339" s="8" t="s">
        <v>12</v>
      </c>
      <c r="E339" s="13" t="s">
        <v>8</v>
      </c>
      <c r="F339" s="10">
        <v>250</v>
      </c>
      <c r="G339" s="14">
        <v>52</v>
      </c>
      <c r="H339" s="10">
        <f t="shared" si="10"/>
        <v>37.5</v>
      </c>
      <c r="I339" s="15">
        <f t="shared" si="11"/>
        <v>11050</v>
      </c>
    </row>
    <row r="340" spans="1:9" x14ac:dyDescent="0.25">
      <c r="A340" s="12">
        <v>337</v>
      </c>
      <c r="B340" s="6">
        <v>7</v>
      </c>
      <c r="C340" s="13" t="s">
        <v>5</v>
      </c>
      <c r="D340" s="8" t="s">
        <v>10</v>
      </c>
      <c r="E340" s="13" t="s">
        <v>8</v>
      </c>
      <c r="F340" s="10">
        <v>250</v>
      </c>
      <c r="G340" s="14">
        <v>2</v>
      </c>
      <c r="H340" s="10">
        <f t="shared" si="10"/>
        <v>25</v>
      </c>
      <c r="I340" s="15">
        <f t="shared" si="11"/>
        <v>450</v>
      </c>
    </row>
    <row r="341" spans="1:9" x14ac:dyDescent="0.25">
      <c r="A341" s="12">
        <v>338</v>
      </c>
      <c r="B341" s="6">
        <v>7</v>
      </c>
      <c r="C341" s="13" t="s">
        <v>6</v>
      </c>
      <c r="D341" s="8" t="s">
        <v>11</v>
      </c>
      <c r="E341" s="13" t="s">
        <v>8</v>
      </c>
      <c r="F341" s="10">
        <v>250</v>
      </c>
      <c r="G341" s="14">
        <v>4</v>
      </c>
      <c r="H341" s="10">
        <f t="shared" si="10"/>
        <v>31.25</v>
      </c>
      <c r="I341" s="15">
        <f t="shared" si="11"/>
        <v>875</v>
      </c>
    </row>
    <row r="342" spans="1:9" x14ac:dyDescent="0.25">
      <c r="A342" s="12">
        <v>339</v>
      </c>
      <c r="B342" s="6">
        <v>7</v>
      </c>
      <c r="C342" s="13" t="s">
        <v>7</v>
      </c>
      <c r="D342" s="8" t="s">
        <v>12</v>
      </c>
      <c r="E342" s="13" t="s">
        <v>8</v>
      </c>
      <c r="F342" s="10">
        <v>250</v>
      </c>
      <c r="G342" s="14">
        <v>7</v>
      </c>
      <c r="H342" s="10">
        <f t="shared" si="10"/>
        <v>31.25</v>
      </c>
      <c r="I342" s="15">
        <f t="shared" si="11"/>
        <v>1531.25</v>
      </c>
    </row>
    <row r="343" spans="1:9" x14ac:dyDescent="0.25">
      <c r="A343" s="12">
        <v>340</v>
      </c>
      <c r="B343" s="6">
        <v>7</v>
      </c>
      <c r="C343" s="13" t="s">
        <v>5</v>
      </c>
      <c r="D343" s="8" t="s">
        <v>10</v>
      </c>
      <c r="E343" s="13" t="s">
        <v>8</v>
      </c>
      <c r="F343" s="10">
        <v>250</v>
      </c>
      <c r="G343" s="14">
        <v>8</v>
      </c>
      <c r="H343" s="10">
        <f t="shared" si="10"/>
        <v>37.5</v>
      </c>
      <c r="I343" s="15">
        <f t="shared" si="11"/>
        <v>1700</v>
      </c>
    </row>
    <row r="344" spans="1:9" x14ac:dyDescent="0.25">
      <c r="A344" s="12">
        <v>341</v>
      </c>
      <c r="B344" s="6">
        <v>7</v>
      </c>
      <c r="C344" s="13" t="s">
        <v>6</v>
      </c>
      <c r="D344" s="8" t="s">
        <v>11</v>
      </c>
      <c r="E344" s="13" t="s">
        <v>8</v>
      </c>
      <c r="F344" s="10">
        <v>250</v>
      </c>
      <c r="G344" s="14">
        <v>4</v>
      </c>
      <c r="H344" s="10">
        <f t="shared" si="10"/>
        <v>31.25</v>
      </c>
      <c r="I344" s="15">
        <f t="shared" si="11"/>
        <v>875</v>
      </c>
    </row>
    <row r="345" spans="1:9" x14ac:dyDescent="0.25">
      <c r="A345" s="12">
        <v>342</v>
      </c>
      <c r="B345" s="6">
        <v>7</v>
      </c>
      <c r="C345" s="13" t="s">
        <v>7</v>
      </c>
      <c r="D345" s="8" t="s">
        <v>12</v>
      </c>
      <c r="E345" s="13" t="s">
        <v>8</v>
      </c>
      <c r="F345" s="10">
        <v>250</v>
      </c>
      <c r="G345" s="14">
        <v>32</v>
      </c>
      <c r="H345" s="10">
        <f t="shared" si="10"/>
        <v>37.5</v>
      </c>
      <c r="I345" s="15">
        <f t="shared" si="11"/>
        <v>6800</v>
      </c>
    </row>
    <row r="346" spans="1:9" x14ac:dyDescent="0.25">
      <c r="A346" s="12">
        <v>343</v>
      </c>
      <c r="B346" s="6">
        <v>7</v>
      </c>
      <c r="C346" s="13" t="s">
        <v>5</v>
      </c>
      <c r="D346" s="8" t="s">
        <v>10</v>
      </c>
      <c r="E346" s="13" t="s">
        <v>8</v>
      </c>
      <c r="F346" s="10">
        <v>250</v>
      </c>
      <c r="G346" s="14">
        <v>22</v>
      </c>
      <c r="H346" s="10">
        <f t="shared" si="10"/>
        <v>37.5</v>
      </c>
      <c r="I346" s="15">
        <f t="shared" si="11"/>
        <v>4675</v>
      </c>
    </row>
    <row r="347" spans="1:9" x14ac:dyDescent="0.25">
      <c r="A347" s="12">
        <v>344</v>
      </c>
      <c r="B347" s="6">
        <v>7</v>
      </c>
      <c r="C347" s="13" t="s">
        <v>6</v>
      </c>
      <c r="D347" s="8" t="s">
        <v>11</v>
      </c>
      <c r="E347" s="13" t="s">
        <v>8</v>
      </c>
      <c r="F347" s="10">
        <v>250</v>
      </c>
      <c r="G347" s="14">
        <v>16</v>
      </c>
      <c r="H347" s="10">
        <f t="shared" si="10"/>
        <v>37.5</v>
      </c>
      <c r="I347" s="15">
        <f t="shared" si="11"/>
        <v>3400</v>
      </c>
    </row>
    <row r="348" spans="1:9" x14ac:dyDescent="0.25">
      <c r="A348" s="12">
        <v>345</v>
      </c>
      <c r="B348" s="6">
        <v>7</v>
      </c>
      <c r="C348" s="13" t="s">
        <v>7</v>
      </c>
      <c r="D348" s="8" t="s">
        <v>12</v>
      </c>
      <c r="E348" s="13" t="s">
        <v>8</v>
      </c>
      <c r="F348" s="10">
        <v>250</v>
      </c>
      <c r="G348" s="14">
        <v>16</v>
      </c>
      <c r="H348" s="10">
        <f t="shared" si="10"/>
        <v>37.5</v>
      </c>
      <c r="I348" s="15">
        <f t="shared" si="11"/>
        <v>3400</v>
      </c>
    </row>
    <row r="349" spans="1:9" x14ac:dyDescent="0.25">
      <c r="A349" s="12">
        <v>346</v>
      </c>
      <c r="B349" s="6">
        <v>7</v>
      </c>
      <c r="C349" s="13" t="s">
        <v>5</v>
      </c>
      <c r="D349" s="8" t="s">
        <v>10</v>
      </c>
      <c r="E349" s="13" t="s">
        <v>8</v>
      </c>
      <c r="F349" s="10">
        <v>250</v>
      </c>
      <c r="G349" s="14">
        <v>19</v>
      </c>
      <c r="H349" s="10">
        <f t="shared" si="10"/>
        <v>37.5</v>
      </c>
      <c r="I349" s="15">
        <f t="shared" si="11"/>
        <v>4037.5</v>
      </c>
    </row>
    <row r="350" spans="1:9" x14ac:dyDescent="0.25">
      <c r="A350" s="12">
        <v>347</v>
      </c>
      <c r="B350" s="6">
        <v>7</v>
      </c>
      <c r="C350" s="13" t="s">
        <v>6</v>
      </c>
      <c r="D350" s="8" t="s">
        <v>11</v>
      </c>
      <c r="E350" s="13" t="s">
        <v>8</v>
      </c>
      <c r="F350" s="10">
        <v>250</v>
      </c>
      <c r="G350" s="14">
        <v>24</v>
      </c>
      <c r="H350" s="10">
        <f t="shared" si="10"/>
        <v>37.5</v>
      </c>
      <c r="I350" s="15">
        <f t="shared" si="11"/>
        <v>5100</v>
      </c>
    </row>
    <row r="351" spans="1:9" x14ac:dyDescent="0.25">
      <c r="A351" s="12">
        <v>348</v>
      </c>
      <c r="B351" s="6">
        <v>7</v>
      </c>
      <c r="C351" s="13" t="s">
        <v>7</v>
      </c>
      <c r="D351" s="8" t="s">
        <v>12</v>
      </c>
      <c r="E351" s="13" t="s">
        <v>8</v>
      </c>
      <c r="F351" s="10">
        <v>250</v>
      </c>
      <c r="G351" s="14">
        <v>21</v>
      </c>
      <c r="H351" s="10">
        <f t="shared" si="10"/>
        <v>37.5</v>
      </c>
      <c r="I351" s="15">
        <f t="shared" si="11"/>
        <v>4462.5</v>
      </c>
    </row>
    <row r="352" spans="1:9" x14ac:dyDescent="0.25">
      <c r="A352" s="12">
        <v>349</v>
      </c>
      <c r="B352" s="6">
        <v>7</v>
      </c>
      <c r="C352" s="13" t="s">
        <v>5</v>
      </c>
      <c r="D352" s="8" t="s">
        <v>10</v>
      </c>
      <c r="E352" s="13" t="s">
        <v>8</v>
      </c>
      <c r="F352" s="10">
        <v>250</v>
      </c>
      <c r="G352" s="14">
        <v>22</v>
      </c>
      <c r="H352" s="10">
        <f t="shared" si="10"/>
        <v>37.5</v>
      </c>
      <c r="I352" s="15">
        <f t="shared" si="11"/>
        <v>4675</v>
      </c>
    </row>
    <row r="353" spans="1:9" x14ac:dyDescent="0.25">
      <c r="A353" s="12">
        <v>350</v>
      </c>
      <c r="B353" s="6">
        <v>7</v>
      </c>
      <c r="C353" s="13" t="s">
        <v>6</v>
      </c>
      <c r="D353" s="8" t="s">
        <v>11</v>
      </c>
      <c r="E353" s="13" t="s">
        <v>8</v>
      </c>
      <c r="F353" s="10">
        <v>250</v>
      </c>
      <c r="G353" s="14">
        <v>24</v>
      </c>
      <c r="H353" s="10">
        <f t="shared" si="10"/>
        <v>37.5</v>
      </c>
      <c r="I353" s="15">
        <f t="shared" si="11"/>
        <v>5100</v>
      </c>
    </row>
    <row r="354" spans="1:9" x14ac:dyDescent="0.25">
      <c r="A354" s="12">
        <v>351</v>
      </c>
      <c r="B354" s="6">
        <v>7</v>
      </c>
      <c r="C354" s="13" t="s">
        <v>7</v>
      </c>
      <c r="D354" s="8" t="s">
        <v>12</v>
      </c>
      <c r="E354" s="13" t="s">
        <v>8</v>
      </c>
      <c r="F354" s="10">
        <v>250</v>
      </c>
      <c r="G354" s="14">
        <v>25</v>
      </c>
      <c r="H354" s="10">
        <f t="shared" si="10"/>
        <v>37.5</v>
      </c>
      <c r="I354" s="15">
        <f t="shared" si="11"/>
        <v>5312.5</v>
      </c>
    </row>
    <row r="355" spans="1:9" x14ac:dyDescent="0.25">
      <c r="A355" s="12">
        <v>352</v>
      </c>
      <c r="B355" s="6">
        <v>7</v>
      </c>
      <c r="C355" s="13" t="s">
        <v>5</v>
      </c>
      <c r="D355" s="8" t="s">
        <v>10</v>
      </c>
      <c r="E355" s="13" t="s">
        <v>8</v>
      </c>
      <c r="F355" s="10">
        <v>250</v>
      </c>
      <c r="G355" s="14">
        <v>21</v>
      </c>
      <c r="H355" s="10">
        <f t="shared" si="10"/>
        <v>37.5</v>
      </c>
      <c r="I355" s="15">
        <f t="shared" si="11"/>
        <v>4462.5</v>
      </c>
    </row>
    <row r="356" spans="1:9" x14ac:dyDescent="0.25">
      <c r="A356" s="12">
        <v>353</v>
      </c>
      <c r="B356" s="6">
        <v>7</v>
      </c>
      <c r="C356" s="13" t="s">
        <v>6</v>
      </c>
      <c r="D356" s="8" t="s">
        <v>11</v>
      </c>
      <c r="E356" s="13" t="s">
        <v>8</v>
      </c>
      <c r="F356" s="10">
        <v>250</v>
      </c>
      <c r="G356" s="14">
        <v>51</v>
      </c>
      <c r="H356" s="10">
        <f t="shared" si="10"/>
        <v>37.5</v>
      </c>
      <c r="I356" s="15">
        <f t="shared" si="11"/>
        <v>10837.5</v>
      </c>
    </row>
    <row r="357" spans="1:9" x14ac:dyDescent="0.25">
      <c r="A357" s="12">
        <v>354</v>
      </c>
      <c r="B357" s="6">
        <v>7</v>
      </c>
      <c r="C357" s="13" t="s">
        <v>7</v>
      </c>
      <c r="D357" s="8" t="s">
        <v>12</v>
      </c>
      <c r="E357" s="13" t="s">
        <v>8</v>
      </c>
      <c r="F357" s="10">
        <v>250</v>
      </c>
      <c r="G357" s="14">
        <v>11</v>
      </c>
      <c r="H357" s="10">
        <f t="shared" si="10"/>
        <v>37.5</v>
      </c>
      <c r="I357" s="15">
        <f t="shared" si="11"/>
        <v>2337.5</v>
      </c>
    </row>
    <row r="358" spans="1:9" x14ac:dyDescent="0.25">
      <c r="A358" s="12">
        <v>355</v>
      </c>
      <c r="B358" s="6">
        <v>7</v>
      </c>
      <c r="C358" s="13" t="s">
        <v>5</v>
      </c>
      <c r="D358" s="8" t="s">
        <v>10</v>
      </c>
      <c r="E358" s="13" t="s">
        <v>8</v>
      </c>
      <c r="F358" s="10">
        <v>250</v>
      </c>
      <c r="G358" s="14">
        <v>16</v>
      </c>
      <c r="H358" s="10">
        <f t="shared" si="10"/>
        <v>37.5</v>
      </c>
      <c r="I358" s="15">
        <f t="shared" si="11"/>
        <v>3400</v>
      </c>
    </row>
    <row r="359" spans="1:9" x14ac:dyDescent="0.25">
      <c r="A359" s="12">
        <v>356</v>
      </c>
      <c r="B359" s="6">
        <v>7</v>
      </c>
      <c r="C359" s="13" t="s">
        <v>6</v>
      </c>
      <c r="D359" s="8" t="s">
        <v>11</v>
      </c>
      <c r="E359" s="13" t="s">
        <v>8</v>
      </c>
      <c r="F359" s="10">
        <v>250</v>
      </c>
      <c r="G359" s="14">
        <v>16</v>
      </c>
      <c r="H359" s="10">
        <f t="shared" si="10"/>
        <v>37.5</v>
      </c>
      <c r="I359" s="15">
        <f t="shared" si="11"/>
        <v>3400</v>
      </c>
    </row>
    <row r="360" spans="1:9" x14ac:dyDescent="0.25">
      <c r="A360" s="12">
        <v>357</v>
      </c>
      <c r="B360" s="6">
        <v>7</v>
      </c>
      <c r="C360" s="13" t="s">
        <v>7</v>
      </c>
      <c r="D360" s="8" t="s">
        <v>12</v>
      </c>
      <c r="E360" s="13" t="s">
        <v>8</v>
      </c>
      <c r="F360" s="10">
        <v>250</v>
      </c>
      <c r="G360" s="14">
        <v>7</v>
      </c>
      <c r="H360" s="10">
        <f t="shared" si="10"/>
        <v>31.25</v>
      </c>
      <c r="I360" s="15">
        <f t="shared" si="11"/>
        <v>1531.25</v>
      </c>
    </row>
    <row r="361" spans="1:9" x14ac:dyDescent="0.25">
      <c r="A361" s="12">
        <v>358</v>
      </c>
      <c r="B361" s="6">
        <v>7</v>
      </c>
      <c r="C361" s="13" t="s">
        <v>5</v>
      </c>
      <c r="D361" s="8" t="s">
        <v>10</v>
      </c>
      <c r="E361" s="13" t="s">
        <v>8</v>
      </c>
      <c r="F361" s="10">
        <v>250</v>
      </c>
      <c r="G361" s="14">
        <v>2</v>
      </c>
      <c r="H361" s="10">
        <f t="shared" si="10"/>
        <v>25</v>
      </c>
      <c r="I361" s="15">
        <f t="shared" si="11"/>
        <v>450</v>
      </c>
    </row>
    <row r="362" spans="1:9" x14ac:dyDescent="0.25">
      <c r="A362" s="12">
        <v>359</v>
      </c>
      <c r="B362" s="6">
        <v>7</v>
      </c>
      <c r="C362" s="13" t="s">
        <v>6</v>
      </c>
      <c r="D362" s="8" t="s">
        <v>11</v>
      </c>
      <c r="E362" s="13" t="s">
        <v>8</v>
      </c>
      <c r="F362" s="10">
        <v>250</v>
      </c>
      <c r="G362" s="14">
        <v>4</v>
      </c>
      <c r="H362" s="10">
        <f t="shared" si="10"/>
        <v>31.25</v>
      </c>
      <c r="I362" s="15">
        <f t="shared" si="11"/>
        <v>875</v>
      </c>
    </row>
    <row r="363" spans="1:9" x14ac:dyDescent="0.25">
      <c r="A363" s="12">
        <v>360</v>
      </c>
      <c r="B363" s="6">
        <v>7</v>
      </c>
      <c r="C363" s="13" t="s">
        <v>7</v>
      </c>
      <c r="D363" s="8" t="s">
        <v>12</v>
      </c>
      <c r="E363" s="13" t="s">
        <v>8</v>
      </c>
      <c r="F363" s="10">
        <v>250</v>
      </c>
      <c r="G363" s="14">
        <v>7</v>
      </c>
      <c r="H363" s="10">
        <f t="shared" si="10"/>
        <v>31.25</v>
      </c>
      <c r="I363" s="15">
        <f t="shared" si="11"/>
        <v>1531.25</v>
      </c>
    </row>
    <row r="364" spans="1:9" x14ac:dyDescent="0.25">
      <c r="A364" s="12">
        <v>361</v>
      </c>
      <c r="B364" s="6">
        <v>7</v>
      </c>
      <c r="C364" s="13" t="s">
        <v>5</v>
      </c>
      <c r="D364" s="8" t="s">
        <v>10</v>
      </c>
      <c r="E364" s="13" t="s">
        <v>8</v>
      </c>
      <c r="F364" s="10">
        <v>250</v>
      </c>
      <c r="G364" s="14">
        <v>32</v>
      </c>
      <c r="H364" s="10">
        <f t="shared" si="10"/>
        <v>37.5</v>
      </c>
      <c r="I364" s="15">
        <f t="shared" si="11"/>
        <v>6800</v>
      </c>
    </row>
    <row r="365" spans="1:9" x14ac:dyDescent="0.25">
      <c r="A365" s="12">
        <v>362</v>
      </c>
      <c r="B365" s="6">
        <v>7</v>
      </c>
      <c r="C365" s="13" t="s">
        <v>6</v>
      </c>
      <c r="D365" s="8" t="s">
        <v>11</v>
      </c>
      <c r="E365" s="13" t="s">
        <v>8</v>
      </c>
      <c r="F365" s="10">
        <v>250</v>
      </c>
      <c r="G365" s="14">
        <v>33</v>
      </c>
      <c r="H365" s="10">
        <f t="shared" si="10"/>
        <v>37.5</v>
      </c>
      <c r="I365" s="15">
        <f t="shared" si="11"/>
        <v>7012.5</v>
      </c>
    </row>
    <row r="366" spans="1:9" x14ac:dyDescent="0.25">
      <c r="A366" s="12">
        <v>363</v>
      </c>
      <c r="B366" s="6">
        <v>7</v>
      </c>
      <c r="C366" s="13" t="s">
        <v>7</v>
      </c>
      <c r="D366" s="8" t="s">
        <v>12</v>
      </c>
      <c r="E366" s="13" t="s">
        <v>8</v>
      </c>
      <c r="F366" s="10">
        <v>250</v>
      </c>
      <c r="G366" s="14">
        <v>23</v>
      </c>
      <c r="H366" s="10">
        <f t="shared" si="10"/>
        <v>37.5</v>
      </c>
      <c r="I366" s="15">
        <f t="shared" si="11"/>
        <v>4887.5</v>
      </c>
    </row>
    <row r="367" spans="1:9" x14ac:dyDescent="0.25">
      <c r="A367" s="12">
        <v>364</v>
      </c>
      <c r="B367" s="6">
        <v>7</v>
      </c>
      <c r="C367" s="13" t="s">
        <v>5</v>
      </c>
      <c r="D367" s="8" t="s">
        <v>10</v>
      </c>
      <c r="E367" s="13" t="s">
        <v>8</v>
      </c>
      <c r="F367" s="10">
        <v>250</v>
      </c>
      <c r="G367" s="14">
        <v>65</v>
      </c>
      <c r="H367" s="10">
        <f t="shared" si="10"/>
        <v>37.5</v>
      </c>
      <c r="I367" s="15">
        <f t="shared" si="11"/>
        <v>13812.5</v>
      </c>
    </row>
    <row r="368" spans="1:9" x14ac:dyDescent="0.25">
      <c r="A368" s="12">
        <v>365</v>
      </c>
      <c r="B368" s="6">
        <v>7</v>
      </c>
      <c r="C368" s="13" t="s">
        <v>6</v>
      </c>
      <c r="D368" s="8" t="s">
        <v>11</v>
      </c>
      <c r="E368" s="13" t="s">
        <v>8</v>
      </c>
      <c r="F368" s="10">
        <v>250</v>
      </c>
      <c r="G368" s="14">
        <v>3</v>
      </c>
      <c r="H368" s="10">
        <f t="shared" si="10"/>
        <v>31.25</v>
      </c>
      <c r="I368" s="15">
        <f t="shared" si="11"/>
        <v>656.25</v>
      </c>
    </row>
    <row r="369" spans="1:9" x14ac:dyDescent="0.25">
      <c r="A369" s="12">
        <v>366</v>
      </c>
      <c r="B369" s="6">
        <v>7</v>
      </c>
      <c r="C369" s="13" t="s">
        <v>7</v>
      </c>
      <c r="D369" s="8" t="s">
        <v>12</v>
      </c>
      <c r="E369" s="13" t="s">
        <v>8</v>
      </c>
      <c r="F369" s="10">
        <v>250</v>
      </c>
      <c r="G369" s="14">
        <v>2</v>
      </c>
      <c r="H369" s="10">
        <f t="shared" si="10"/>
        <v>25</v>
      </c>
      <c r="I369" s="15">
        <f t="shared" si="11"/>
        <v>450</v>
      </c>
    </row>
    <row r="370" spans="1:9" x14ac:dyDescent="0.25">
      <c r="A370" s="12">
        <v>367</v>
      </c>
      <c r="B370" s="6">
        <v>7</v>
      </c>
      <c r="C370" s="13" t="s">
        <v>5</v>
      </c>
      <c r="D370" s="8" t="s">
        <v>10</v>
      </c>
      <c r="E370" s="13" t="s">
        <v>8</v>
      </c>
      <c r="F370" s="10">
        <v>250</v>
      </c>
      <c r="G370" s="14">
        <v>3</v>
      </c>
      <c r="H370" s="10">
        <f t="shared" si="10"/>
        <v>31.25</v>
      </c>
      <c r="I370" s="15">
        <f t="shared" si="11"/>
        <v>656.25</v>
      </c>
    </row>
    <row r="371" spans="1:9" x14ac:dyDescent="0.25">
      <c r="A371" s="12">
        <v>368</v>
      </c>
      <c r="B371" s="6">
        <v>7</v>
      </c>
      <c r="C371" s="13" t="s">
        <v>6</v>
      </c>
      <c r="D371" s="8" t="s">
        <v>11</v>
      </c>
      <c r="E371" s="13" t="s">
        <v>8</v>
      </c>
      <c r="F371" s="10">
        <v>250</v>
      </c>
      <c r="G371" s="14">
        <v>35</v>
      </c>
      <c r="H371" s="10">
        <f t="shared" si="10"/>
        <v>37.5</v>
      </c>
      <c r="I371" s="15">
        <f t="shared" si="11"/>
        <v>7437.5</v>
      </c>
    </row>
    <row r="372" spans="1:9" x14ac:dyDescent="0.25">
      <c r="A372" s="12">
        <v>369</v>
      </c>
      <c r="B372" s="6">
        <v>7</v>
      </c>
      <c r="C372" s="13" t="s">
        <v>7</v>
      </c>
      <c r="D372" s="8" t="s">
        <v>12</v>
      </c>
      <c r="E372" s="13" t="s">
        <v>8</v>
      </c>
      <c r="F372" s="10">
        <v>250</v>
      </c>
      <c r="G372" s="14">
        <v>19</v>
      </c>
      <c r="H372" s="10">
        <f t="shared" si="10"/>
        <v>37.5</v>
      </c>
      <c r="I372" s="15">
        <f t="shared" si="11"/>
        <v>4037.5</v>
      </c>
    </row>
    <row r="373" spans="1:9" x14ac:dyDescent="0.25">
      <c r="A373" s="12">
        <v>370</v>
      </c>
      <c r="B373" s="6">
        <v>7</v>
      </c>
      <c r="C373" s="13" t="s">
        <v>5</v>
      </c>
      <c r="D373" s="8" t="s">
        <v>10</v>
      </c>
      <c r="E373" s="13" t="s">
        <v>8</v>
      </c>
      <c r="F373" s="10">
        <v>250</v>
      </c>
      <c r="G373" s="14">
        <v>25</v>
      </c>
      <c r="H373" s="10">
        <f t="shared" si="10"/>
        <v>37.5</v>
      </c>
      <c r="I373" s="15">
        <f t="shared" si="11"/>
        <v>5312.5</v>
      </c>
    </row>
    <row r="374" spans="1:9" x14ac:dyDescent="0.25">
      <c r="A374" s="12">
        <v>371</v>
      </c>
      <c r="B374" s="6">
        <v>7</v>
      </c>
      <c r="C374" s="13" t="s">
        <v>6</v>
      </c>
      <c r="D374" s="8" t="s">
        <v>11</v>
      </c>
      <c r="E374" s="13" t="s">
        <v>8</v>
      </c>
      <c r="F374" s="10">
        <v>250</v>
      </c>
      <c r="G374" s="14">
        <v>23</v>
      </c>
      <c r="H374" s="10">
        <f t="shared" si="10"/>
        <v>37.5</v>
      </c>
      <c r="I374" s="15">
        <f t="shared" si="11"/>
        <v>4887.5</v>
      </c>
    </row>
    <row r="375" spans="1:9" x14ac:dyDescent="0.25">
      <c r="A375" s="12">
        <v>372</v>
      </c>
      <c r="B375" s="6">
        <v>7</v>
      </c>
      <c r="C375" s="13" t="s">
        <v>7</v>
      </c>
      <c r="D375" s="8" t="s">
        <v>12</v>
      </c>
      <c r="E375" s="13" t="s">
        <v>8</v>
      </c>
      <c r="F375" s="10">
        <v>250</v>
      </c>
      <c r="G375" s="14">
        <v>8</v>
      </c>
      <c r="H375" s="10">
        <f t="shared" si="10"/>
        <v>37.5</v>
      </c>
      <c r="I375" s="15">
        <f t="shared" si="11"/>
        <v>1700</v>
      </c>
    </row>
    <row r="376" spans="1:9" x14ac:dyDescent="0.25">
      <c r="A376" s="12">
        <v>373</v>
      </c>
      <c r="B376" s="6">
        <v>7</v>
      </c>
      <c r="C376" s="13" t="s">
        <v>5</v>
      </c>
      <c r="D376" s="8" t="s">
        <v>10</v>
      </c>
      <c r="E376" s="13" t="s">
        <v>8</v>
      </c>
      <c r="F376" s="10">
        <v>250</v>
      </c>
      <c r="G376" s="14">
        <v>52</v>
      </c>
      <c r="H376" s="10">
        <f t="shared" si="10"/>
        <v>37.5</v>
      </c>
      <c r="I376" s="15">
        <f t="shared" si="11"/>
        <v>11050</v>
      </c>
    </row>
    <row r="377" spans="1:9" x14ac:dyDescent="0.25">
      <c r="A377" s="12">
        <v>374</v>
      </c>
      <c r="B377" s="6">
        <v>7</v>
      </c>
      <c r="C377" s="13" t="s">
        <v>6</v>
      </c>
      <c r="D377" s="8" t="s">
        <v>11</v>
      </c>
      <c r="E377" s="13" t="s">
        <v>8</v>
      </c>
      <c r="F377" s="10">
        <v>250</v>
      </c>
      <c r="G377" s="14">
        <v>2</v>
      </c>
      <c r="H377" s="10">
        <f t="shared" si="10"/>
        <v>25</v>
      </c>
      <c r="I377" s="15">
        <f t="shared" si="11"/>
        <v>450</v>
      </c>
    </row>
    <row r="378" spans="1:9" x14ac:dyDescent="0.25">
      <c r="A378" s="12">
        <v>375</v>
      </c>
      <c r="B378" s="6">
        <v>7</v>
      </c>
      <c r="C378" s="13" t="s">
        <v>7</v>
      </c>
      <c r="D378" s="8" t="s">
        <v>12</v>
      </c>
      <c r="E378" s="13" t="s">
        <v>8</v>
      </c>
      <c r="F378" s="10">
        <v>250</v>
      </c>
      <c r="G378" s="14">
        <v>4</v>
      </c>
      <c r="H378" s="10">
        <f t="shared" si="10"/>
        <v>31.25</v>
      </c>
      <c r="I378" s="15">
        <f t="shared" si="11"/>
        <v>875</v>
      </c>
    </row>
    <row r="379" spans="1:9" x14ac:dyDescent="0.25">
      <c r="A379" s="12">
        <v>376</v>
      </c>
      <c r="B379" s="6">
        <v>7</v>
      </c>
      <c r="C379" s="13" t="s">
        <v>5</v>
      </c>
      <c r="D379" s="8" t="s">
        <v>10</v>
      </c>
      <c r="E379" s="13" t="s">
        <v>8</v>
      </c>
      <c r="F379" s="10">
        <v>250</v>
      </c>
      <c r="G379" s="14">
        <v>7</v>
      </c>
      <c r="H379" s="10">
        <f t="shared" si="10"/>
        <v>31.25</v>
      </c>
      <c r="I379" s="15">
        <f t="shared" si="11"/>
        <v>1531.25</v>
      </c>
    </row>
    <row r="380" spans="1:9" x14ac:dyDescent="0.25">
      <c r="A380" s="12">
        <v>377</v>
      </c>
      <c r="B380" s="6">
        <v>7</v>
      </c>
      <c r="C380" s="13" t="s">
        <v>6</v>
      </c>
      <c r="D380" s="8" t="s">
        <v>11</v>
      </c>
      <c r="E380" s="13" t="s">
        <v>8</v>
      </c>
      <c r="F380" s="10">
        <v>250</v>
      </c>
      <c r="G380" s="14">
        <v>8</v>
      </c>
      <c r="H380" s="10">
        <f t="shared" si="10"/>
        <v>37.5</v>
      </c>
      <c r="I380" s="15">
        <f t="shared" si="11"/>
        <v>1700</v>
      </c>
    </row>
    <row r="381" spans="1:9" x14ac:dyDescent="0.25">
      <c r="A381" s="12">
        <v>378</v>
      </c>
      <c r="B381" s="6">
        <v>7</v>
      </c>
      <c r="C381" s="13" t="s">
        <v>7</v>
      </c>
      <c r="D381" s="8" t="s">
        <v>12</v>
      </c>
      <c r="E381" s="13" t="s">
        <v>8</v>
      </c>
      <c r="F381" s="10">
        <v>250</v>
      </c>
      <c r="G381" s="14">
        <v>4</v>
      </c>
      <c r="H381" s="10">
        <f t="shared" si="10"/>
        <v>31.25</v>
      </c>
      <c r="I381" s="15">
        <f t="shared" si="11"/>
        <v>875</v>
      </c>
    </row>
    <row r="382" spans="1:9" x14ac:dyDescent="0.25">
      <c r="A382" s="12">
        <v>379</v>
      </c>
      <c r="B382" s="6">
        <v>8</v>
      </c>
      <c r="C382" s="13" t="s">
        <v>5</v>
      </c>
      <c r="D382" s="8" t="s">
        <v>12</v>
      </c>
      <c r="E382" s="13" t="s">
        <v>8</v>
      </c>
      <c r="F382" s="10">
        <v>250</v>
      </c>
      <c r="G382" s="14">
        <v>32</v>
      </c>
      <c r="H382" s="10">
        <f t="shared" si="10"/>
        <v>37.5</v>
      </c>
      <c r="I382" s="15">
        <f t="shared" si="11"/>
        <v>6800</v>
      </c>
    </row>
    <row r="383" spans="1:9" x14ac:dyDescent="0.25">
      <c r="A383" s="12">
        <v>380</v>
      </c>
      <c r="B383" s="6">
        <v>8</v>
      </c>
      <c r="C383" s="13" t="s">
        <v>6</v>
      </c>
      <c r="D383" s="8" t="s">
        <v>10</v>
      </c>
      <c r="E383" s="13" t="s">
        <v>8</v>
      </c>
      <c r="F383" s="10">
        <v>250</v>
      </c>
      <c r="G383" s="14">
        <v>22</v>
      </c>
      <c r="H383" s="10">
        <f t="shared" si="10"/>
        <v>37.5</v>
      </c>
      <c r="I383" s="15">
        <f t="shared" si="11"/>
        <v>4675</v>
      </c>
    </row>
    <row r="384" spans="1:9" x14ac:dyDescent="0.25">
      <c r="A384" s="12">
        <v>381</v>
      </c>
      <c r="B384" s="6">
        <v>8</v>
      </c>
      <c r="C384" s="13" t="s">
        <v>7</v>
      </c>
      <c r="D384" s="8" t="s">
        <v>11</v>
      </c>
      <c r="E384" s="13" t="s">
        <v>8</v>
      </c>
      <c r="F384" s="10">
        <v>250</v>
      </c>
      <c r="G384" s="14">
        <v>16</v>
      </c>
      <c r="H384" s="10">
        <f t="shared" si="10"/>
        <v>37.5</v>
      </c>
      <c r="I384" s="15">
        <f t="shared" si="11"/>
        <v>3400</v>
      </c>
    </row>
    <row r="385" spans="1:9" x14ac:dyDescent="0.25">
      <c r="A385" s="12">
        <v>382</v>
      </c>
      <c r="B385" s="6">
        <v>8</v>
      </c>
      <c r="C385" s="13" t="s">
        <v>5</v>
      </c>
      <c r="D385" s="8" t="s">
        <v>10</v>
      </c>
      <c r="E385" s="13" t="s">
        <v>8</v>
      </c>
      <c r="F385" s="10">
        <v>250</v>
      </c>
      <c r="G385" s="14">
        <v>16</v>
      </c>
      <c r="H385" s="10">
        <f t="shared" si="10"/>
        <v>37.5</v>
      </c>
      <c r="I385" s="15">
        <f t="shared" si="11"/>
        <v>3400</v>
      </c>
    </row>
    <row r="386" spans="1:9" x14ac:dyDescent="0.25">
      <c r="A386" s="12">
        <v>383</v>
      </c>
      <c r="B386" s="6">
        <v>8</v>
      </c>
      <c r="C386" s="13" t="s">
        <v>6</v>
      </c>
      <c r="D386" s="8" t="s">
        <v>11</v>
      </c>
      <c r="E386" s="13" t="s">
        <v>8</v>
      </c>
      <c r="F386" s="10">
        <v>250</v>
      </c>
      <c r="G386" s="14">
        <v>19</v>
      </c>
      <c r="H386" s="10">
        <f t="shared" si="10"/>
        <v>37.5</v>
      </c>
      <c r="I386" s="15">
        <f t="shared" si="11"/>
        <v>4037.5</v>
      </c>
    </row>
    <row r="387" spans="1:9" x14ac:dyDescent="0.25">
      <c r="A387" s="12">
        <v>384</v>
      </c>
      <c r="B387" s="6">
        <v>8</v>
      </c>
      <c r="C387" s="13" t="s">
        <v>7</v>
      </c>
      <c r="D387" s="8" t="s">
        <v>12</v>
      </c>
      <c r="E387" s="13" t="s">
        <v>8</v>
      </c>
      <c r="F387" s="10">
        <v>250</v>
      </c>
      <c r="G387" s="14">
        <v>24</v>
      </c>
      <c r="H387" s="10">
        <f t="shared" si="10"/>
        <v>37.5</v>
      </c>
      <c r="I387" s="15">
        <f t="shared" si="11"/>
        <v>5100</v>
      </c>
    </row>
    <row r="388" spans="1:9" x14ac:dyDescent="0.25">
      <c r="A388" s="12">
        <v>385</v>
      </c>
      <c r="B388" s="6">
        <v>8</v>
      </c>
      <c r="C388" s="13" t="s">
        <v>5</v>
      </c>
      <c r="D388" s="8" t="s">
        <v>10</v>
      </c>
      <c r="E388" s="13" t="s">
        <v>8</v>
      </c>
      <c r="F388" s="10">
        <v>250</v>
      </c>
      <c r="G388" s="14">
        <v>21</v>
      </c>
      <c r="H388" s="10">
        <f t="shared" si="10"/>
        <v>37.5</v>
      </c>
      <c r="I388" s="15">
        <f t="shared" si="11"/>
        <v>4462.5</v>
      </c>
    </row>
    <row r="389" spans="1:9" x14ac:dyDescent="0.25">
      <c r="A389" s="12">
        <v>386</v>
      </c>
      <c r="B389" s="6">
        <v>8</v>
      </c>
      <c r="C389" s="13" t="s">
        <v>6</v>
      </c>
      <c r="D389" s="8" t="s">
        <v>11</v>
      </c>
      <c r="E389" s="13" t="s">
        <v>8</v>
      </c>
      <c r="F389" s="10">
        <v>250</v>
      </c>
      <c r="G389" s="14">
        <v>22</v>
      </c>
      <c r="H389" s="10">
        <f t="shared" ref="H389:H452" si="12">IF(G389&lt;3,F389*0.1,IF(G389&lt;8,F389*0.125,F389*0.15))</f>
        <v>37.5</v>
      </c>
      <c r="I389" s="15">
        <f t="shared" ref="I389:I452" si="13">(F389-H389)*G389</f>
        <v>4675</v>
      </c>
    </row>
    <row r="390" spans="1:9" x14ac:dyDescent="0.25">
      <c r="A390" s="12">
        <v>387</v>
      </c>
      <c r="B390" s="6">
        <v>8</v>
      </c>
      <c r="C390" s="13" t="s">
        <v>7</v>
      </c>
      <c r="D390" s="8" t="s">
        <v>12</v>
      </c>
      <c r="E390" s="13" t="s">
        <v>8</v>
      </c>
      <c r="F390" s="10">
        <v>250</v>
      </c>
      <c r="G390" s="14">
        <v>24</v>
      </c>
      <c r="H390" s="10">
        <f t="shared" si="12"/>
        <v>37.5</v>
      </c>
      <c r="I390" s="15">
        <f t="shared" si="13"/>
        <v>5100</v>
      </c>
    </row>
    <row r="391" spans="1:9" x14ac:dyDescent="0.25">
      <c r="A391" s="12">
        <v>388</v>
      </c>
      <c r="B391" s="6">
        <v>8</v>
      </c>
      <c r="C391" s="13" t="s">
        <v>5</v>
      </c>
      <c r="D391" s="8" t="s">
        <v>10</v>
      </c>
      <c r="E391" s="13" t="s">
        <v>8</v>
      </c>
      <c r="F391" s="10">
        <v>250</v>
      </c>
      <c r="G391" s="14">
        <v>25</v>
      </c>
      <c r="H391" s="10">
        <f t="shared" si="12"/>
        <v>37.5</v>
      </c>
      <c r="I391" s="15">
        <f t="shared" si="13"/>
        <v>5312.5</v>
      </c>
    </row>
    <row r="392" spans="1:9" x14ac:dyDescent="0.25">
      <c r="A392" s="12">
        <v>389</v>
      </c>
      <c r="B392" s="6">
        <v>8</v>
      </c>
      <c r="C392" s="13" t="s">
        <v>6</v>
      </c>
      <c r="D392" s="8" t="s">
        <v>11</v>
      </c>
      <c r="E392" s="13" t="s">
        <v>8</v>
      </c>
      <c r="F392" s="10">
        <v>250</v>
      </c>
      <c r="G392" s="14">
        <v>21</v>
      </c>
      <c r="H392" s="10">
        <f t="shared" si="12"/>
        <v>37.5</v>
      </c>
      <c r="I392" s="15">
        <f t="shared" si="13"/>
        <v>4462.5</v>
      </c>
    </row>
    <row r="393" spans="1:9" x14ac:dyDescent="0.25">
      <c r="A393" s="12">
        <v>390</v>
      </c>
      <c r="B393" s="6">
        <v>8</v>
      </c>
      <c r="C393" s="13" t="s">
        <v>7</v>
      </c>
      <c r="D393" s="8" t="s">
        <v>12</v>
      </c>
      <c r="E393" s="13" t="s">
        <v>8</v>
      </c>
      <c r="F393" s="10">
        <v>250</v>
      </c>
      <c r="G393" s="14">
        <v>51</v>
      </c>
      <c r="H393" s="10">
        <f t="shared" si="12"/>
        <v>37.5</v>
      </c>
      <c r="I393" s="15">
        <f t="shared" si="13"/>
        <v>10837.5</v>
      </c>
    </row>
    <row r="394" spans="1:9" x14ac:dyDescent="0.25">
      <c r="A394" s="12">
        <v>391</v>
      </c>
      <c r="B394" s="6">
        <v>8</v>
      </c>
      <c r="C394" s="13" t="s">
        <v>5</v>
      </c>
      <c r="D394" s="8" t="s">
        <v>10</v>
      </c>
      <c r="E394" s="13" t="s">
        <v>8</v>
      </c>
      <c r="F394" s="10">
        <v>250</v>
      </c>
      <c r="G394" s="14">
        <v>11</v>
      </c>
      <c r="H394" s="10">
        <f t="shared" si="12"/>
        <v>37.5</v>
      </c>
      <c r="I394" s="15">
        <f t="shared" si="13"/>
        <v>2337.5</v>
      </c>
    </row>
    <row r="395" spans="1:9" x14ac:dyDescent="0.25">
      <c r="A395" s="12">
        <v>392</v>
      </c>
      <c r="B395" s="6">
        <v>8</v>
      </c>
      <c r="C395" s="13" t="s">
        <v>6</v>
      </c>
      <c r="D395" s="8" t="s">
        <v>11</v>
      </c>
      <c r="E395" s="13" t="s">
        <v>8</v>
      </c>
      <c r="F395" s="10">
        <v>250</v>
      </c>
      <c r="G395" s="14">
        <v>16</v>
      </c>
      <c r="H395" s="10">
        <f t="shared" si="12"/>
        <v>37.5</v>
      </c>
      <c r="I395" s="15">
        <f t="shared" si="13"/>
        <v>3400</v>
      </c>
    </row>
    <row r="396" spans="1:9" x14ac:dyDescent="0.25">
      <c r="A396" s="12">
        <v>393</v>
      </c>
      <c r="B396" s="6">
        <v>8</v>
      </c>
      <c r="C396" s="13" t="s">
        <v>7</v>
      </c>
      <c r="D396" s="8" t="s">
        <v>12</v>
      </c>
      <c r="E396" s="13" t="s">
        <v>8</v>
      </c>
      <c r="F396" s="10">
        <v>250</v>
      </c>
      <c r="G396" s="14">
        <v>16</v>
      </c>
      <c r="H396" s="10">
        <f t="shared" si="12"/>
        <v>37.5</v>
      </c>
      <c r="I396" s="15">
        <f t="shared" si="13"/>
        <v>3400</v>
      </c>
    </row>
    <row r="397" spans="1:9" x14ac:dyDescent="0.25">
      <c r="A397" s="12">
        <v>394</v>
      </c>
      <c r="B397" s="6">
        <v>8</v>
      </c>
      <c r="C397" s="13" t="s">
        <v>5</v>
      </c>
      <c r="D397" s="8" t="s">
        <v>12</v>
      </c>
      <c r="E397" s="13" t="s">
        <v>8</v>
      </c>
      <c r="F397" s="10">
        <v>250</v>
      </c>
      <c r="G397" s="14">
        <v>7</v>
      </c>
      <c r="H397" s="10">
        <f t="shared" si="12"/>
        <v>31.25</v>
      </c>
      <c r="I397" s="15">
        <f t="shared" si="13"/>
        <v>1531.25</v>
      </c>
    </row>
    <row r="398" spans="1:9" x14ac:dyDescent="0.25">
      <c r="A398" s="12">
        <v>395</v>
      </c>
      <c r="B398" s="6">
        <v>8</v>
      </c>
      <c r="C398" s="13" t="s">
        <v>6</v>
      </c>
      <c r="D398" s="8" t="s">
        <v>11</v>
      </c>
      <c r="E398" s="13" t="s">
        <v>8</v>
      </c>
      <c r="F398" s="10">
        <v>250</v>
      </c>
      <c r="G398" s="14">
        <v>2</v>
      </c>
      <c r="H398" s="10">
        <f t="shared" si="12"/>
        <v>25</v>
      </c>
      <c r="I398" s="15">
        <f t="shared" si="13"/>
        <v>450</v>
      </c>
    </row>
    <row r="399" spans="1:9" x14ac:dyDescent="0.25">
      <c r="A399" s="12">
        <v>396</v>
      </c>
      <c r="B399" s="6">
        <v>8</v>
      </c>
      <c r="C399" s="13" t="s">
        <v>7</v>
      </c>
      <c r="D399" s="8" t="s">
        <v>12</v>
      </c>
      <c r="E399" s="13" t="s">
        <v>8</v>
      </c>
      <c r="F399" s="10">
        <v>250</v>
      </c>
      <c r="G399" s="14">
        <v>24</v>
      </c>
      <c r="H399" s="10">
        <f t="shared" si="12"/>
        <v>37.5</v>
      </c>
      <c r="I399" s="15">
        <f t="shared" si="13"/>
        <v>5100</v>
      </c>
    </row>
    <row r="400" spans="1:9" x14ac:dyDescent="0.25">
      <c r="A400" s="12">
        <v>397</v>
      </c>
      <c r="B400" s="6">
        <v>8</v>
      </c>
      <c r="C400" s="13" t="s">
        <v>5</v>
      </c>
      <c r="D400" s="8" t="s">
        <v>10</v>
      </c>
      <c r="E400" s="13" t="s">
        <v>8</v>
      </c>
      <c r="F400" s="10">
        <v>250</v>
      </c>
      <c r="G400" s="14">
        <v>21</v>
      </c>
      <c r="H400" s="10">
        <f t="shared" si="12"/>
        <v>37.5</v>
      </c>
      <c r="I400" s="15">
        <f t="shared" si="13"/>
        <v>4462.5</v>
      </c>
    </row>
    <row r="401" spans="1:9" x14ac:dyDescent="0.25">
      <c r="A401" s="12">
        <v>398</v>
      </c>
      <c r="B401" s="6">
        <v>8</v>
      </c>
      <c r="C401" s="13" t="s">
        <v>6</v>
      </c>
      <c r="D401" s="8" t="s">
        <v>11</v>
      </c>
      <c r="E401" s="13" t="s">
        <v>8</v>
      </c>
      <c r="F401" s="10">
        <v>250</v>
      </c>
      <c r="G401" s="14">
        <v>23</v>
      </c>
      <c r="H401" s="10">
        <f t="shared" si="12"/>
        <v>37.5</v>
      </c>
      <c r="I401" s="15">
        <f t="shared" si="13"/>
        <v>4887.5</v>
      </c>
    </row>
    <row r="402" spans="1:9" x14ac:dyDescent="0.25">
      <c r="A402" s="12">
        <v>399</v>
      </c>
      <c r="B402" s="6">
        <v>8</v>
      </c>
      <c r="C402" s="13" t="s">
        <v>7</v>
      </c>
      <c r="D402" s="8" t="s">
        <v>10</v>
      </c>
      <c r="E402" s="13" t="s">
        <v>8</v>
      </c>
      <c r="F402" s="10">
        <v>250</v>
      </c>
      <c r="G402" s="14">
        <v>24</v>
      </c>
      <c r="H402" s="10">
        <f t="shared" si="12"/>
        <v>37.5</v>
      </c>
      <c r="I402" s="15">
        <f t="shared" si="13"/>
        <v>5100</v>
      </c>
    </row>
    <row r="403" spans="1:9" x14ac:dyDescent="0.25">
      <c r="A403" s="12">
        <v>400</v>
      </c>
      <c r="B403" s="6">
        <v>8</v>
      </c>
      <c r="C403" s="13" t="s">
        <v>5</v>
      </c>
      <c r="D403" s="8" t="s">
        <v>11</v>
      </c>
      <c r="E403" s="13" t="s">
        <v>8</v>
      </c>
      <c r="F403" s="10">
        <v>250</v>
      </c>
      <c r="G403" s="14">
        <v>12</v>
      </c>
      <c r="H403" s="10">
        <f t="shared" si="12"/>
        <v>37.5</v>
      </c>
      <c r="I403" s="15">
        <f t="shared" si="13"/>
        <v>2550</v>
      </c>
    </row>
    <row r="404" spans="1:9" x14ac:dyDescent="0.25">
      <c r="A404" s="12">
        <v>401</v>
      </c>
      <c r="B404" s="6">
        <v>8</v>
      </c>
      <c r="C404" s="13" t="s">
        <v>6</v>
      </c>
      <c r="D404" s="8" t="s">
        <v>12</v>
      </c>
      <c r="E404" s="13" t="s">
        <v>8</v>
      </c>
      <c r="F404" s="10">
        <v>250</v>
      </c>
      <c r="G404" s="14">
        <v>24</v>
      </c>
      <c r="H404" s="10">
        <f t="shared" si="12"/>
        <v>37.5</v>
      </c>
      <c r="I404" s="15">
        <f t="shared" si="13"/>
        <v>5100</v>
      </c>
    </row>
    <row r="405" spans="1:9" x14ac:dyDescent="0.25">
      <c r="A405" s="12">
        <v>402</v>
      </c>
      <c r="B405" s="6">
        <v>8</v>
      </c>
      <c r="C405" s="13" t="s">
        <v>7</v>
      </c>
      <c r="D405" s="8" t="s">
        <v>12</v>
      </c>
      <c r="E405" s="13" t="s">
        <v>8</v>
      </c>
      <c r="F405" s="10">
        <v>250</v>
      </c>
      <c r="G405" s="14">
        <v>5</v>
      </c>
      <c r="H405" s="10">
        <f t="shared" si="12"/>
        <v>31.25</v>
      </c>
      <c r="I405" s="15">
        <f t="shared" si="13"/>
        <v>1093.75</v>
      </c>
    </row>
    <row r="406" spans="1:9" x14ac:dyDescent="0.25">
      <c r="A406" s="12">
        <v>403</v>
      </c>
      <c r="B406" s="6">
        <v>8</v>
      </c>
      <c r="C406" s="13" t="s">
        <v>5</v>
      </c>
      <c r="D406" s="8" t="s">
        <v>10</v>
      </c>
      <c r="E406" s="13" t="s">
        <v>8</v>
      </c>
      <c r="F406" s="10">
        <v>250</v>
      </c>
      <c r="G406" s="14">
        <v>3</v>
      </c>
      <c r="H406" s="10">
        <f t="shared" si="12"/>
        <v>31.25</v>
      </c>
      <c r="I406" s="15">
        <f t="shared" si="13"/>
        <v>656.25</v>
      </c>
    </row>
    <row r="407" spans="1:9" x14ac:dyDescent="0.25">
      <c r="A407" s="12">
        <v>404</v>
      </c>
      <c r="B407" s="6">
        <v>8</v>
      </c>
      <c r="C407" s="13" t="s">
        <v>6</v>
      </c>
      <c r="D407" s="8" t="s">
        <v>11</v>
      </c>
      <c r="E407" s="13" t="s">
        <v>8</v>
      </c>
      <c r="F407" s="10">
        <v>250</v>
      </c>
      <c r="G407" s="14">
        <v>6</v>
      </c>
      <c r="H407" s="10">
        <f t="shared" si="12"/>
        <v>31.25</v>
      </c>
      <c r="I407" s="15">
        <f t="shared" si="13"/>
        <v>1312.5</v>
      </c>
    </row>
    <row r="408" spans="1:9" x14ac:dyDescent="0.25">
      <c r="A408" s="12">
        <v>405</v>
      </c>
      <c r="B408" s="6">
        <v>8</v>
      </c>
      <c r="C408" s="13" t="s">
        <v>7</v>
      </c>
      <c r="D408" s="8" t="s">
        <v>12</v>
      </c>
      <c r="E408" s="13" t="s">
        <v>8</v>
      </c>
      <c r="F408" s="10">
        <v>250</v>
      </c>
      <c r="G408" s="14">
        <v>7</v>
      </c>
      <c r="H408" s="10">
        <f t="shared" si="12"/>
        <v>31.25</v>
      </c>
      <c r="I408" s="15">
        <f t="shared" si="13"/>
        <v>1531.25</v>
      </c>
    </row>
    <row r="409" spans="1:9" x14ac:dyDescent="0.25">
      <c r="A409" s="12">
        <v>406</v>
      </c>
      <c r="B409" s="6">
        <v>8</v>
      </c>
      <c r="C409" s="13" t="s">
        <v>5</v>
      </c>
      <c r="D409" s="8" t="s">
        <v>10</v>
      </c>
      <c r="E409" s="13" t="s">
        <v>8</v>
      </c>
      <c r="F409" s="10">
        <v>250</v>
      </c>
      <c r="G409" s="14">
        <v>3</v>
      </c>
      <c r="H409" s="10">
        <f t="shared" si="12"/>
        <v>31.25</v>
      </c>
      <c r="I409" s="15">
        <f t="shared" si="13"/>
        <v>656.25</v>
      </c>
    </row>
    <row r="410" spans="1:9" x14ac:dyDescent="0.25">
      <c r="A410" s="12">
        <v>407</v>
      </c>
      <c r="B410" s="6">
        <v>8</v>
      </c>
      <c r="C410" s="13" t="s">
        <v>6</v>
      </c>
      <c r="D410" s="8" t="s">
        <v>11</v>
      </c>
      <c r="E410" s="13" t="s">
        <v>8</v>
      </c>
      <c r="F410" s="10">
        <v>250</v>
      </c>
      <c r="G410" s="14">
        <v>6</v>
      </c>
      <c r="H410" s="10">
        <f t="shared" si="12"/>
        <v>31.25</v>
      </c>
      <c r="I410" s="15">
        <f t="shared" si="13"/>
        <v>1312.5</v>
      </c>
    </row>
    <row r="411" spans="1:9" x14ac:dyDescent="0.25">
      <c r="A411" s="12">
        <v>408</v>
      </c>
      <c r="B411" s="6">
        <v>8</v>
      </c>
      <c r="C411" s="13" t="s">
        <v>7</v>
      </c>
      <c r="D411" s="8" t="s">
        <v>12</v>
      </c>
      <c r="E411" s="13" t="s">
        <v>8</v>
      </c>
      <c r="F411" s="10">
        <v>250</v>
      </c>
      <c r="G411" s="14">
        <v>7</v>
      </c>
      <c r="H411" s="10">
        <f t="shared" si="12"/>
        <v>31.25</v>
      </c>
      <c r="I411" s="15">
        <f t="shared" si="13"/>
        <v>1531.25</v>
      </c>
    </row>
    <row r="412" spans="1:9" x14ac:dyDescent="0.25">
      <c r="A412" s="12">
        <v>409</v>
      </c>
      <c r="B412" s="6">
        <v>8</v>
      </c>
      <c r="C412" s="13" t="s">
        <v>5</v>
      </c>
      <c r="D412" s="8" t="s">
        <v>10</v>
      </c>
      <c r="E412" s="13" t="s">
        <v>8</v>
      </c>
      <c r="F412" s="10">
        <v>250</v>
      </c>
      <c r="G412" s="14">
        <v>6</v>
      </c>
      <c r="H412" s="10">
        <f t="shared" si="12"/>
        <v>31.25</v>
      </c>
      <c r="I412" s="15">
        <f t="shared" si="13"/>
        <v>1312.5</v>
      </c>
    </row>
    <row r="413" spans="1:9" x14ac:dyDescent="0.25">
      <c r="A413" s="12">
        <v>410</v>
      </c>
      <c r="B413" s="6">
        <v>8</v>
      </c>
      <c r="C413" s="13" t="s">
        <v>6</v>
      </c>
      <c r="D413" s="8" t="s">
        <v>11</v>
      </c>
      <c r="E413" s="13" t="s">
        <v>8</v>
      </c>
      <c r="F413" s="10">
        <v>250</v>
      </c>
      <c r="G413" s="14">
        <v>3</v>
      </c>
      <c r="H413" s="10">
        <f t="shared" si="12"/>
        <v>31.25</v>
      </c>
      <c r="I413" s="15">
        <f t="shared" si="13"/>
        <v>656.25</v>
      </c>
    </row>
    <row r="414" spans="1:9" x14ac:dyDescent="0.25">
      <c r="A414" s="12">
        <v>411</v>
      </c>
      <c r="B414" s="6">
        <v>8</v>
      </c>
      <c r="C414" s="13" t="s">
        <v>7</v>
      </c>
      <c r="D414" s="8" t="s">
        <v>12</v>
      </c>
      <c r="E414" s="13" t="s">
        <v>8</v>
      </c>
      <c r="F414" s="10">
        <v>250</v>
      </c>
      <c r="G414" s="14">
        <v>23</v>
      </c>
      <c r="H414" s="10">
        <f t="shared" si="12"/>
        <v>37.5</v>
      </c>
      <c r="I414" s="15">
        <f t="shared" si="13"/>
        <v>4887.5</v>
      </c>
    </row>
    <row r="415" spans="1:9" x14ac:dyDescent="0.25">
      <c r="A415" s="12">
        <v>412</v>
      </c>
      <c r="B415" s="6">
        <v>8</v>
      </c>
      <c r="C415" s="13" t="s">
        <v>5</v>
      </c>
      <c r="D415" s="8" t="s">
        <v>10</v>
      </c>
      <c r="E415" s="13" t="s">
        <v>8</v>
      </c>
      <c r="F415" s="10">
        <v>250</v>
      </c>
      <c r="G415" s="14">
        <v>32</v>
      </c>
      <c r="H415" s="10">
        <f t="shared" si="12"/>
        <v>37.5</v>
      </c>
      <c r="I415" s="15">
        <f t="shared" si="13"/>
        <v>6800</v>
      </c>
    </row>
    <row r="416" spans="1:9" x14ac:dyDescent="0.25">
      <c r="A416" s="12">
        <v>413</v>
      </c>
      <c r="B416" s="6">
        <v>8</v>
      </c>
      <c r="C416" s="13" t="s">
        <v>6</v>
      </c>
      <c r="D416" s="8" t="s">
        <v>11</v>
      </c>
      <c r="E416" s="13" t="s">
        <v>8</v>
      </c>
      <c r="F416" s="10">
        <v>250</v>
      </c>
      <c r="G416" s="14">
        <v>33</v>
      </c>
      <c r="H416" s="10">
        <f t="shared" si="12"/>
        <v>37.5</v>
      </c>
      <c r="I416" s="15">
        <f t="shared" si="13"/>
        <v>7012.5</v>
      </c>
    </row>
    <row r="417" spans="1:9" x14ac:dyDescent="0.25">
      <c r="A417" s="12">
        <v>414</v>
      </c>
      <c r="B417" s="6">
        <v>8</v>
      </c>
      <c r="C417" s="13" t="s">
        <v>7</v>
      </c>
      <c r="D417" s="8" t="s">
        <v>12</v>
      </c>
      <c r="E417" s="13" t="s">
        <v>8</v>
      </c>
      <c r="F417" s="10">
        <v>250</v>
      </c>
      <c r="G417" s="14">
        <v>3</v>
      </c>
      <c r="H417" s="10">
        <f t="shared" si="12"/>
        <v>31.25</v>
      </c>
      <c r="I417" s="15">
        <f t="shared" si="13"/>
        <v>656.25</v>
      </c>
    </row>
    <row r="418" spans="1:9" x14ac:dyDescent="0.25">
      <c r="A418" s="12">
        <v>415</v>
      </c>
      <c r="B418" s="6">
        <v>8</v>
      </c>
      <c r="C418" s="13" t="s">
        <v>5</v>
      </c>
      <c r="D418" s="8" t="s">
        <v>10</v>
      </c>
      <c r="E418" s="13" t="s">
        <v>8</v>
      </c>
      <c r="F418" s="10">
        <v>250</v>
      </c>
      <c r="G418" s="14">
        <v>63</v>
      </c>
      <c r="H418" s="10">
        <f t="shared" si="12"/>
        <v>37.5</v>
      </c>
      <c r="I418" s="15">
        <f t="shared" si="13"/>
        <v>13387.5</v>
      </c>
    </row>
    <row r="419" spans="1:9" x14ac:dyDescent="0.25">
      <c r="A419" s="12">
        <v>416</v>
      </c>
      <c r="B419" s="6">
        <v>8</v>
      </c>
      <c r="C419" s="13" t="s">
        <v>6</v>
      </c>
      <c r="D419" s="8" t="s">
        <v>11</v>
      </c>
      <c r="E419" s="13" t="s">
        <v>8</v>
      </c>
      <c r="F419" s="10">
        <v>250</v>
      </c>
      <c r="G419" s="14">
        <v>3</v>
      </c>
      <c r="H419" s="10">
        <f t="shared" si="12"/>
        <v>31.25</v>
      </c>
      <c r="I419" s="15">
        <f t="shared" si="13"/>
        <v>656.25</v>
      </c>
    </row>
    <row r="420" spans="1:9" x14ac:dyDescent="0.25">
      <c r="A420" s="12">
        <v>417</v>
      </c>
      <c r="B420" s="6">
        <v>8</v>
      </c>
      <c r="C420" s="13" t="s">
        <v>7</v>
      </c>
      <c r="D420" s="8" t="s">
        <v>10</v>
      </c>
      <c r="E420" s="13" t="s">
        <v>8</v>
      </c>
      <c r="F420" s="10">
        <v>250</v>
      </c>
      <c r="G420" s="14">
        <v>23</v>
      </c>
      <c r="H420" s="10">
        <f t="shared" si="12"/>
        <v>37.5</v>
      </c>
      <c r="I420" s="15">
        <f t="shared" si="13"/>
        <v>4887.5</v>
      </c>
    </row>
    <row r="421" spans="1:9" x14ac:dyDescent="0.25">
      <c r="A421" s="12">
        <v>418</v>
      </c>
      <c r="B421" s="6">
        <v>8</v>
      </c>
      <c r="C421" s="13" t="s">
        <v>5</v>
      </c>
      <c r="D421" s="8" t="s">
        <v>11</v>
      </c>
      <c r="E421" s="13" t="s">
        <v>8</v>
      </c>
      <c r="F421" s="10">
        <v>250</v>
      </c>
      <c r="G421" s="14">
        <v>65</v>
      </c>
      <c r="H421" s="10">
        <f t="shared" si="12"/>
        <v>37.5</v>
      </c>
      <c r="I421" s="15">
        <f t="shared" si="13"/>
        <v>13812.5</v>
      </c>
    </row>
    <row r="422" spans="1:9" x14ac:dyDescent="0.25">
      <c r="A422" s="12">
        <v>419</v>
      </c>
      <c r="B422" s="6">
        <v>8</v>
      </c>
      <c r="C422" s="13" t="s">
        <v>6</v>
      </c>
      <c r="D422" s="8" t="s">
        <v>12</v>
      </c>
      <c r="E422" s="13" t="s">
        <v>8</v>
      </c>
      <c r="F422" s="10">
        <v>250</v>
      </c>
      <c r="G422" s="14">
        <v>3</v>
      </c>
      <c r="H422" s="10">
        <f t="shared" si="12"/>
        <v>31.25</v>
      </c>
      <c r="I422" s="15">
        <f t="shared" si="13"/>
        <v>656.25</v>
      </c>
    </row>
    <row r="423" spans="1:9" x14ac:dyDescent="0.25">
      <c r="A423" s="12">
        <v>420</v>
      </c>
      <c r="B423" s="6">
        <v>8</v>
      </c>
      <c r="C423" s="13" t="s">
        <v>7</v>
      </c>
      <c r="D423" s="8" t="s">
        <v>10</v>
      </c>
      <c r="E423" s="13" t="s">
        <v>8</v>
      </c>
      <c r="F423" s="10">
        <v>250</v>
      </c>
      <c r="G423" s="14">
        <v>2</v>
      </c>
      <c r="H423" s="10">
        <f t="shared" si="12"/>
        <v>25</v>
      </c>
      <c r="I423" s="15">
        <f t="shared" si="13"/>
        <v>450</v>
      </c>
    </row>
    <row r="424" spans="1:9" x14ac:dyDescent="0.25">
      <c r="A424" s="12">
        <v>421</v>
      </c>
      <c r="B424" s="6">
        <v>8</v>
      </c>
      <c r="C424" s="13" t="s">
        <v>5</v>
      </c>
      <c r="D424" s="8" t="s">
        <v>11</v>
      </c>
      <c r="E424" s="13" t="s">
        <v>8</v>
      </c>
      <c r="F424" s="10">
        <v>250</v>
      </c>
      <c r="G424" s="14">
        <v>3</v>
      </c>
      <c r="H424" s="10">
        <f t="shared" si="12"/>
        <v>31.25</v>
      </c>
      <c r="I424" s="15">
        <f t="shared" si="13"/>
        <v>656.25</v>
      </c>
    </row>
    <row r="425" spans="1:9" x14ac:dyDescent="0.25">
      <c r="A425" s="12">
        <v>422</v>
      </c>
      <c r="B425" s="6">
        <v>9</v>
      </c>
      <c r="C425" s="13" t="s">
        <v>6</v>
      </c>
      <c r="D425" s="8" t="s">
        <v>11</v>
      </c>
      <c r="E425" s="13" t="s">
        <v>8</v>
      </c>
      <c r="F425" s="10">
        <v>250</v>
      </c>
      <c r="G425" s="14">
        <v>35</v>
      </c>
      <c r="H425" s="10">
        <f t="shared" si="12"/>
        <v>37.5</v>
      </c>
      <c r="I425" s="15">
        <f t="shared" si="13"/>
        <v>7437.5</v>
      </c>
    </row>
    <row r="426" spans="1:9" x14ac:dyDescent="0.25">
      <c r="A426" s="12">
        <v>423</v>
      </c>
      <c r="B426" s="6">
        <v>9</v>
      </c>
      <c r="C426" s="13" t="s">
        <v>7</v>
      </c>
      <c r="D426" s="8" t="s">
        <v>12</v>
      </c>
      <c r="E426" s="13" t="s">
        <v>8</v>
      </c>
      <c r="F426" s="10">
        <v>250</v>
      </c>
      <c r="G426" s="14">
        <v>19</v>
      </c>
      <c r="H426" s="10">
        <f t="shared" si="12"/>
        <v>37.5</v>
      </c>
      <c r="I426" s="15">
        <f t="shared" si="13"/>
        <v>4037.5</v>
      </c>
    </row>
    <row r="427" spans="1:9" x14ac:dyDescent="0.25">
      <c r="A427" s="12">
        <v>424</v>
      </c>
      <c r="B427" s="6">
        <v>9</v>
      </c>
      <c r="C427" s="13" t="s">
        <v>5</v>
      </c>
      <c r="D427" s="8" t="s">
        <v>10</v>
      </c>
      <c r="E427" s="13" t="s">
        <v>8</v>
      </c>
      <c r="F427" s="10">
        <v>250</v>
      </c>
      <c r="G427" s="14">
        <v>25</v>
      </c>
      <c r="H427" s="10">
        <f t="shared" si="12"/>
        <v>37.5</v>
      </c>
      <c r="I427" s="15">
        <f t="shared" si="13"/>
        <v>5312.5</v>
      </c>
    </row>
    <row r="428" spans="1:9" x14ac:dyDescent="0.25">
      <c r="A428" s="12">
        <v>425</v>
      </c>
      <c r="B428" s="6">
        <v>9</v>
      </c>
      <c r="C428" s="13" t="s">
        <v>6</v>
      </c>
      <c r="D428" s="8" t="s">
        <v>11</v>
      </c>
      <c r="E428" s="13" t="s">
        <v>8</v>
      </c>
      <c r="F428" s="10">
        <v>250</v>
      </c>
      <c r="G428" s="14">
        <v>23</v>
      </c>
      <c r="H428" s="10">
        <f t="shared" si="12"/>
        <v>37.5</v>
      </c>
      <c r="I428" s="15">
        <f t="shared" si="13"/>
        <v>4887.5</v>
      </c>
    </row>
    <row r="429" spans="1:9" x14ac:dyDescent="0.25">
      <c r="A429" s="12">
        <v>426</v>
      </c>
      <c r="B429" s="6">
        <v>9</v>
      </c>
      <c r="C429" s="13" t="s">
        <v>7</v>
      </c>
      <c r="D429" s="8" t="s">
        <v>12</v>
      </c>
      <c r="E429" s="13" t="s">
        <v>8</v>
      </c>
      <c r="F429" s="10">
        <v>250</v>
      </c>
      <c r="G429" s="14">
        <v>8</v>
      </c>
      <c r="H429" s="10">
        <f t="shared" si="12"/>
        <v>37.5</v>
      </c>
      <c r="I429" s="15">
        <f t="shared" si="13"/>
        <v>1700</v>
      </c>
    </row>
    <row r="430" spans="1:9" x14ac:dyDescent="0.25">
      <c r="A430" s="12">
        <v>427</v>
      </c>
      <c r="B430" s="6">
        <v>9</v>
      </c>
      <c r="C430" s="13" t="s">
        <v>5</v>
      </c>
      <c r="D430" s="8" t="s">
        <v>12</v>
      </c>
      <c r="E430" s="13" t="s">
        <v>8</v>
      </c>
      <c r="F430" s="10">
        <v>250</v>
      </c>
      <c r="G430" s="14">
        <v>52</v>
      </c>
      <c r="H430" s="10">
        <f t="shared" si="12"/>
        <v>37.5</v>
      </c>
      <c r="I430" s="15">
        <f t="shared" si="13"/>
        <v>11050</v>
      </c>
    </row>
    <row r="431" spans="1:9" x14ac:dyDescent="0.25">
      <c r="A431" s="12">
        <v>428</v>
      </c>
      <c r="B431" s="6">
        <v>9</v>
      </c>
      <c r="C431" s="13" t="s">
        <v>6</v>
      </c>
      <c r="D431" s="8" t="s">
        <v>10</v>
      </c>
      <c r="E431" s="13" t="s">
        <v>8</v>
      </c>
      <c r="F431" s="10">
        <v>250</v>
      </c>
      <c r="G431" s="14">
        <v>2</v>
      </c>
      <c r="H431" s="10">
        <f t="shared" si="12"/>
        <v>25</v>
      </c>
      <c r="I431" s="15">
        <f t="shared" si="13"/>
        <v>450</v>
      </c>
    </row>
    <row r="432" spans="1:9" x14ac:dyDescent="0.25">
      <c r="A432" s="12">
        <v>429</v>
      </c>
      <c r="B432" s="6">
        <v>9</v>
      </c>
      <c r="C432" s="13" t="s">
        <v>7</v>
      </c>
      <c r="D432" s="8" t="s">
        <v>11</v>
      </c>
      <c r="E432" s="13" t="s">
        <v>8</v>
      </c>
      <c r="F432" s="10">
        <v>250</v>
      </c>
      <c r="G432" s="14">
        <v>4</v>
      </c>
      <c r="H432" s="10">
        <f t="shared" si="12"/>
        <v>31.25</v>
      </c>
      <c r="I432" s="15">
        <f t="shared" si="13"/>
        <v>875</v>
      </c>
    </row>
    <row r="433" spans="1:9" x14ac:dyDescent="0.25">
      <c r="A433" s="12">
        <v>430</v>
      </c>
      <c r="B433" s="6">
        <v>9</v>
      </c>
      <c r="C433" s="13" t="s">
        <v>5</v>
      </c>
      <c r="D433" s="8" t="s">
        <v>12</v>
      </c>
      <c r="E433" s="13" t="s">
        <v>8</v>
      </c>
      <c r="F433" s="10">
        <v>250</v>
      </c>
      <c r="G433" s="14">
        <v>7</v>
      </c>
      <c r="H433" s="10">
        <f t="shared" si="12"/>
        <v>31.25</v>
      </c>
      <c r="I433" s="15">
        <f t="shared" si="13"/>
        <v>1531.25</v>
      </c>
    </row>
    <row r="434" spans="1:9" x14ac:dyDescent="0.25">
      <c r="A434" s="12">
        <v>431</v>
      </c>
      <c r="B434" s="6">
        <v>9</v>
      </c>
      <c r="C434" s="13" t="s">
        <v>6</v>
      </c>
      <c r="D434" s="8" t="s">
        <v>11</v>
      </c>
      <c r="E434" s="13" t="s">
        <v>8</v>
      </c>
      <c r="F434" s="10">
        <v>250</v>
      </c>
      <c r="G434" s="14">
        <v>8</v>
      </c>
      <c r="H434" s="10">
        <f t="shared" si="12"/>
        <v>37.5</v>
      </c>
      <c r="I434" s="15">
        <f t="shared" si="13"/>
        <v>1700</v>
      </c>
    </row>
    <row r="435" spans="1:9" x14ac:dyDescent="0.25">
      <c r="A435" s="12">
        <v>432</v>
      </c>
      <c r="B435" s="6">
        <v>9</v>
      </c>
      <c r="C435" s="13" t="s">
        <v>7</v>
      </c>
      <c r="D435" s="8" t="s">
        <v>12</v>
      </c>
      <c r="E435" s="13" t="s">
        <v>8</v>
      </c>
      <c r="F435" s="10">
        <v>250</v>
      </c>
      <c r="G435" s="14">
        <v>4</v>
      </c>
      <c r="H435" s="10">
        <f t="shared" si="12"/>
        <v>31.25</v>
      </c>
      <c r="I435" s="15">
        <f t="shared" si="13"/>
        <v>875</v>
      </c>
    </row>
    <row r="436" spans="1:9" x14ac:dyDescent="0.25">
      <c r="A436" s="12">
        <v>433</v>
      </c>
      <c r="B436" s="6">
        <v>9</v>
      </c>
      <c r="C436" s="13" t="s">
        <v>5</v>
      </c>
      <c r="D436" s="8" t="s">
        <v>10</v>
      </c>
      <c r="E436" s="13" t="s">
        <v>8</v>
      </c>
      <c r="F436" s="10">
        <v>250</v>
      </c>
      <c r="G436" s="14">
        <v>32</v>
      </c>
      <c r="H436" s="10">
        <f t="shared" si="12"/>
        <v>37.5</v>
      </c>
      <c r="I436" s="15">
        <f t="shared" si="13"/>
        <v>6800</v>
      </c>
    </row>
    <row r="437" spans="1:9" x14ac:dyDescent="0.25">
      <c r="A437" s="12">
        <v>434</v>
      </c>
      <c r="B437" s="6">
        <v>9</v>
      </c>
      <c r="C437" s="13" t="s">
        <v>6</v>
      </c>
      <c r="D437" s="8" t="s">
        <v>11</v>
      </c>
      <c r="E437" s="13" t="s">
        <v>8</v>
      </c>
      <c r="F437" s="10">
        <v>250</v>
      </c>
      <c r="G437" s="14">
        <v>22</v>
      </c>
      <c r="H437" s="10">
        <f t="shared" si="12"/>
        <v>37.5</v>
      </c>
      <c r="I437" s="15">
        <f t="shared" si="13"/>
        <v>4675</v>
      </c>
    </row>
    <row r="438" spans="1:9" x14ac:dyDescent="0.25">
      <c r="A438" s="12">
        <v>435</v>
      </c>
      <c r="B438" s="6">
        <v>9</v>
      </c>
      <c r="C438" s="13" t="s">
        <v>7</v>
      </c>
      <c r="D438" s="8" t="s">
        <v>12</v>
      </c>
      <c r="E438" s="13" t="s">
        <v>8</v>
      </c>
      <c r="F438" s="10">
        <v>250</v>
      </c>
      <c r="G438" s="14">
        <v>16</v>
      </c>
      <c r="H438" s="10">
        <f t="shared" si="12"/>
        <v>37.5</v>
      </c>
      <c r="I438" s="15">
        <f t="shared" si="13"/>
        <v>3400</v>
      </c>
    </row>
    <row r="439" spans="1:9" x14ac:dyDescent="0.25">
      <c r="A439" s="12">
        <v>436</v>
      </c>
      <c r="B439" s="6">
        <v>9</v>
      </c>
      <c r="C439" s="13" t="s">
        <v>5</v>
      </c>
      <c r="D439" s="8" t="s">
        <v>10</v>
      </c>
      <c r="E439" s="13" t="s">
        <v>8</v>
      </c>
      <c r="F439" s="10">
        <v>250</v>
      </c>
      <c r="G439" s="14">
        <v>16</v>
      </c>
      <c r="H439" s="10">
        <f t="shared" si="12"/>
        <v>37.5</v>
      </c>
      <c r="I439" s="15">
        <f t="shared" si="13"/>
        <v>3400</v>
      </c>
    </row>
    <row r="440" spans="1:9" x14ac:dyDescent="0.25">
      <c r="A440" s="12">
        <v>437</v>
      </c>
      <c r="B440" s="6">
        <v>9</v>
      </c>
      <c r="C440" s="13" t="s">
        <v>6</v>
      </c>
      <c r="D440" s="8" t="s">
        <v>11</v>
      </c>
      <c r="E440" s="13" t="s">
        <v>8</v>
      </c>
      <c r="F440" s="10">
        <v>250</v>
      </c>
      <c r="G440" s="14">
        <v>19</v>
      </c>
      <c r="H440" s="10">
        <f t="shared" si="12"/>
        <v>37.5</v>
      </c>
      <c r="I440" s="15">
        <f t="shared" si="13"/>
        <v>4037.5</v>
      </c>
    </row>
    <row r="441" spans="1:9" x14ac:dyDescent="0.25">
      <c r="A441" s="12">
        <v>438</v>
      </c>
      <c r="B441" s="6">
        <v>9</v>
      </c>
      <c r="C441" s="13" t="s">
        <v>7</v>
      </c>
      <c r="D441" s="8" t="s">
        <v>12</v>
      </c>
      <c r="E441" s="13" t="s">
        <v>8</v>
      </c>
      <c r="F441" s="10">
        <v>250</v>
      </c>
      <c r="G441" s="14">
        <v>24</v>
      </c>
      <c r="H441" s="10">
        <f t="shared" si="12"/>
        <v>37.5</v>
      </c>
      <c r="I441" s="15">
        <f t="shared" si="13"/>
        <v>5100</v>
      </c>
    </row>
    <row r="442" spans="1:9" x14ac:dyDescent="0.25">
      <c r="A442" s="12">
        <v>439</v>
      </c>
      <c r="B442" s="6">
        <v>9</v>
      </c>
      <c r="C442" s="13" t="s">
        <v>5</v>
      </c>
      <c r="D442" s="8" t="s">
        <v>10</v>
      </c>
      <c r="E442" s="13" t="s">
        <v>8</v>
      </c>
      <c r="F442" s="10">
        <v>250</v>
      </c>
      <c r="G442" s="14">
        <v>21</v>
      </c>
      <c r="H442" s="10">
        <f t="shared" si="12"/>
        <v>37.5</v>
      </c>
      <c r="I442" s="15">
        <f t="shared" si="13"/>
        <v>4462.5</v>
      </c>
    </row>
    <row r="443" spans="1:9" x14ac:dyDescent="0.25">
      <c r="A443" s="12">
        <v>440</v>
      </c>
      <c r="B443" s="6">
        <v>9</v>
      </c>
      <c r="C443" s="13" t="s">
        <v>6</v>
      </c>
      <c r="D443" s="8" t="s">
        <v>11</v>
      </c>
      <c r="E443" s="13" t="s">
        <v>8</v>
      </c>
      <c r="F443" s="10">
        <v>250</v>
      </c>
      <c r="G443" s="14">
        <v>22</v>
      </c>
      <c r="H443" s="10">
        <f t="shared" si="12"/>
        <v>37.5</v>
      </c>
      <c r="I443" s="15">
        <f t="shared" si="13"/>
        <v>4675</v>
      </c>
    </row>
    <row r="444" spans="1:9" x14ac:dyDescent="0.25">
      <c r="A444" s="12">
        <v>441</v>
      </c>
      <c r="B444" s="6">
        <v>9</v>
      </c>
      <c r="C444" s="13" t="s">
        <v>7</v>
      </c>
      <c r="D444" s="8" t="s">
        <v>12</v>
      </c>
      <c r="E444" s="13" t="s">
        <v>8</v>
      </c>
      <c r="F444" s="10">
        <v>250</v>
      </c>
      <c r="G444" s="14">
        <v>24</v>
      </c>
      <c r="H444" s="10">
        <f t="shared" si="12"/>
        <v>37.5</v>
      </c>
      <c r="I444" s="15">
        <f t="shared" si="13"/>
        <v>5100</v>
      </c>
    </row>
    <row r="445" spans="1:9" x14ac:dyDescent="0.25">
      <c r="A445" s="12">
        <v>442</v>
      </c>
      <c r="B445" s="6">
        <v>9</v>
      </c>
      <c r="C445" s="13" t="s">
        <v>5</v>
      </c>
      <c r="D445" s="8" t="s">
        <v>10</v>
      </c>
      <c r="E445" s="13" t="s">
        <v>8</v>
      </c>
      <c r="F445" s="10">
        <v>250</v>
      </c>
      <c r="G445" s="14">
        <v>25</v>
      </c>
      <c r="H445" s="10">
        <f t="shared" si="12"/>
        <v>37.5</v>
      </c>
      <c r="I445" s="15">
        <f t="shared" si="13"/>
        <v>5312.5</v>
      </c>
    </row>
    <row r="446" spans="1:9" x14ac:dyDescent="0.25">
      <c r="A446" s="12">
        <v>443</v>
      </c>
      <c r="B446" s="6">
        <v>9</v>
      </c>
      <c r="C446" s="13" t="s">
        <v>6</v>
      </c>
      <c r="D446" s="8" t="s">
        <v>12</v>
      </c>
      <c r="E446" s="13" t="s">
        <v>8</v>
      </c>
      <c r="F446" s="10">
        <v>250</v>
      </c>
      <c r="G446" s="14">
        <v>21</v>
      </c>
      <c r="H446" s="10">
        <f t="shared" si="12"/>
        <v>37.5</v>
      </c>
      <c r="I446" s="15">
        <f t="shared" si="13"/>
        <v>4462.5</v>
      </c>
    </row>
    <row r="447" spans="1:9" x14ac:dyDescent="0.25">
      <c r="A447" s="12">
        <v>444</v>
      </c>
      <c r="B447" s="6">
        <v>9</v>
      </c>
      <c r="C447" s="13" t="s">
        <v>7</v>
      </c>
      <c r="D447" s="8" t="s">
        <v>10</v>
      </c>
      <c r="E447" s="13" t="s">
        <v>8</v>
      </c>
      <c r="F447" s="10">
        <v>250</v>
      </c>
      <c r="G447" s="14">
        <v>51</v>
      </c>
      <c r="H447" s="10">
        <f t="shared" si="12"/>
        <v>37.5</v>
      </c>
      <c r="I447" s="15">
        <f t="shared" si="13"/>
        <v>10837.5</v>
      </c>
    </row>
    <row r="448" spans="1:9" x14ac:dyDescent="0.25">
      <c r="A448" s="12">
        <v>445</v>
      </c>
      <c r="B448" s="6">
        <v>9</v>
      </c>
      <c r="C448" s="13" t="s">
        <v>5</v>
      </c>
      <c r="D448" s="8" t="s">
        <v>11</v>
      </c>
      <c r="E448" s="13" t="s">
        <v>8</v>
      </c>
      <c r="F448" s="10">
        <v>250</v>
      </c>
      <c r="G448" s="14">
        <v>11</v>
      </c>
      <c r="H448" s="10">
        <f t="shared" si="12"/>
        <v>37.5</v>
      </c>
      <c r="I448" s="15">
        <f t="shared" si="13"/>
        <v>2337.5</v>
      </c>
    </row>
    <row r="449" spans="1:9" x14ac:dyDescent="0.25">
      <c r="A449" s="12">
        <v>446</v>
      </c>
      <c r="B449" s="6">
        <v>9</v>
      </c>
      <c r="C449" s="13" t="s">
        <v>6</v>
      </c>
      <c r="D449" s="8" t="s">
        <v>12</v>
      </c>
      <c r="E449" s="13" t="s">
        <v>8</v>
      </c>
      <c r="F449" s="10">
        <v>250</v>
      </c>
      <c r="G449" s="14">
        <v>24</v>
      </c>
      <c r="H449" s="10">
        <f t="shared" si="12"/>
        <v>37.5</v>
      </c>
      <c r="I449" s="15">
        <f t="shared" si="13"/>
        <v>5100</v>
      </c>
    </row>
    <row r="450" spans="1:9" x14ac:dyDescent="0.25">
      <c r="A450" s="12">
        <v>447</v>
      </c>
      <c r="B450" s="6">
        <v>9</v>
      </c>
      <c r="C450" s="13" t="s">
        <v>7</v>
      </c>
      <c r="D450" s="8" t="s">
        <v>10</v>
      </c>
      <c r="E450" s="13" t="s">
        <v>8</v>
      </c>
      <c r="F450" s="10">
        <v>250</v>
      </c>
      <c r="G450" s="14">
        <v>21</v>
      </c>
      <c r="H450" s="10">
        <f t="shared" si="12"/>
        <v>37.5</v>
      </c>
      <c r="I450" s="15">
        <f t="shared" si="13"/>
        <v>4462.5</v>
      </c>
    </row>
    <row r="451" spans="1:9" x14ac:dyDescent="0.25">
      <c r="A451" s="12">
        <v>448</v>
      </c>
      <c r="B451" s="6">
        <v>10</v>
      </c>
      <c r="C451" s="13" t="s">
        <v>5</v>
      </c>
      <c r="D451" s="8" t="s">
        <v>12</v>
      </c>
      <c r="E451" s="13" t="s">
        <v>8</v>
      </c>
      <c r="F451" s="10">
        <v>250</v>
      </c>
      <c r="G451" s="14">
        <v>23</v>
      </c>
      <c r="H451" s="10">
        <f t="shared" si="12"/>
        <v>37.5</v>
      </c>
      <c r="I451" s="15">
        <f t="shared" si="13"/>
        <v>4887.5</v>
      </c>
    </row>
    <row r="452" spans="1:9" x14ac:dyDescent="0.25">
      <c r="A452" s="12">
        <v>449</v>
      </c>
      <c r="B452" s="6">
        <v>10</v>
      </c>
      <c r="C452" s="13" t="s">
        <v>6</v>
      </c>
      <c r="D452" s="8" t="s">
        <v>10</v>
      </c>
      <c r="E452" s="13" t="s">
        <v>8</v>
      </c>
      <c r="F452" s="10">
        <v>250</v>
      </c>
      <c r="G452" s="14">
        <v>24</v>
      </c>
      <c r="H452" s="10">
        <f t="shared" si="12"/>
        <v>37.5</v>
      </c>
      <c r="I452" s="15">
        <f t="shared" si="13"/>
        <v>5100</v>
      </c>
    </row>
    <row r="453" spans="1:9" x14ac:dyDescent="0.25">
      <c r="A453" s="12">
        <v>450</v>
      </c>
      <c r="B453" s="6">
        <v>10</v>
      </c>
      <c r="C453" s="13" t="s">
        <v>7</v>
      </c>
      <c r="D453" s="8" t="s">
        <v>11</v>
      </c>
      <c r="E453" s="13" t="s">
        <v>8</v>
      </c>
      <c r="F453" s="10">
        <v>250</v>
      </c>
      <c r="G453" s="14">
        <v>12</v>
      </c>
      <c r="H453" s="10">
        <f t="shared" ref="H453:H510" si="14">IF(G453&lt;3,F453*0.1,IF(G453&lt;8,F453*0.125,F453*0.15))</f>
        <v>37.5</v>
      </c>
      <c r="I453" s="15">
        <f t="shared" ref="I453:I510" si="15">(F453-H453)*G453</f>
        <v>2550</v>
      </c>
    </row>
    <row r="454" spans="1:9" x14ac:dyDescent="0.25">
      <c r="A454" s="12">
        <v>451</v>
      </c>
      <c r="B454" s="6">
        <v>10</v>
      </c>
      <c r="C454" s="13" t="s">
        <v>5</v>
      </c>
      <c r="D454" s="8" t="s">
        <v>12</v>
      </c>
      <c r="E454" s="13" t="s">
        <v>8</v>
      </c>
      <c r="F454" s="10">
        <v>250</v>
      </c>
      <c r="G454" s="14">
        <v>24</v>
      </c>
      <c r="H454" s="10">
        <f t="shared" si="14"/>
        <v>37.5</v>
      </c>
      <c r="I454" s="15">
        <f t="shared" si="15"/>
        <v>5100</v>
      </c>
    </row>
    <row r="455" spans="1:9" x14ac:dyDescent="0.25">
      <c r="A455" s="12">
        <v>452</v>
      </c>
      <c r="B455" s="6">
        <v>10</v>
      </c>
      <c r="C455" s="13" t="s">
        <v>6</v>
      </c>
      <c r="D455" s="8" t="s">
        <v>10</v>
      </c>
      <c r="E455" s="13" t="s">
        <v>8</v>
      </c>
      <c r="F455" s="10">
        <v>250</v>
      </c>
      <c r="G455" s="14">
        <v>5</v>
      </c>
      <c r="H455" s="10">
        <f t="shared" si="14"/>
        <v>31.25</v>
      </c>
      <c r="I455" s="15">
        <f t="shared" si="15"/>
        <v>1093.75</v>
      </c>
    </row>
    <row r="456" spans="1:9" x14ac:dyDescent="0.25">
      <c r="A456" s="12">
        <v>453</v>
      </c>
      <c r="B456" s="6">
        <v>10</v>
      </c>
      <c r="C456" s="13" t="s">
        <v>7</v>
      </c>
      <c r="D456" s="8" t="s">
        <v>11</v>
      </c>
      <c r="E456" s="13" t="s">
        <v>8</v>
      </c>
      <c r="F456" s="10">
        <v>250</v>
      </c>
      <c r="G456" s="14">
        <v>3</v>
      </c>
      <c r="H456" s="10">
        <f t="shared" si="14"/>
        <v>31.25</v>
      </c>
      <c r="I456" s="15">
        <f t="shared" si="15"/>
        <v>656.25</v>
      </c>
    </row>
    <row r="457" spans="1:9" x14ac:dyDescent="0.25">
      <c r="A457" s="12">
        <v>454</v>
      </c>
      <c r="B457" s="6">
        <v>10</v>
      </c>
      <c r="C457" s="13" t="s">
        <v>5</v>
      </c>
      <c r="D457" s="8" t="s">
        <v>11</v>
      </c>
      <c r="E457" s="13" t="s">
        <v>8</v>
      </c>
      <c r="F457" s="10">
        <v>250</v>
      </c>
      <c r="G457" s="14">
        <v>6</v>
      </c>
      <c r="H457" s="10">
        <f t="shared" si="14"/>
        <v>31.25</v>
      </c>
      <c r="I457" s="15">
        <f t="shared" si="15"/>
        <v>1312.5</v>
      </c>
    </row>
    <row r="458" spans="1:9" x14ac:dyDescent="0.25">
      <c r="A458" s="12">
        <v>455</v>
      </c>
      <c r="B458" s="6">
        <v>10</v>
      </c>
      <c r="C458" s="13" t="s">
        <v>6</v>
      </c>
      <c r="D458" s="8" t="s">
        <v>11</v>
      </c>
      <c r="E458" s="13" t="s">
        <v>8</v>
      </c>
      <c r="F458" s="10">
        <v>250</v>
      </c>
      <c r="G458" s="14">
        <v>7</v>
      </c>
      <c r="H458" s="10">
        <f t="shared" si="14"/>
        <v>31.25</v>
      </c>
      <c r="I458" s="15">
        <f t="shared" si="15"/>
        <v>1531.25</v>
      </c>
    </row>
    <row r="459" spans="1:9" x14ac:dyDescent="0.25">
      <c r="A459" s="12">
        <v>456</v>
      </c>
      <c r="B459" s="6">
        <v>10</v>
      </c>
      <c r="C459" s="13" t="s">
        <v>7</v>
      </c>
      <c r="D459" s="8" t="s">
        <v>12</v>
      </c>
      <c r="E459" s="13" t="s">
        <v>8</v>
      </c>
      <c r="F459" s="10">
        <v>250</v>
      </c>
      <c r="G459" s="14">
        <v>3</v>
      </c>
      <c r="H459" s="10">
        <f t="shared" si="14"/>
        <v>31.25</v>
      </c>
      <c r="I459" s="15">
        <f t="shared" si="15"/>
        <v>656.25</v>
      </c>
    </row>
    <row r="460" spans="1:9" x14ac:dyDescent="0.25">
      <c r="A460" s="12">
        <v>457</v>
      </c>
      <c r="B460" s="6">
        <v>11</v>
      </c>
      <c r="C460" s="13" t="s">
        <v>5</v>
      </c>
      <c r="D460" s="8" t="s">
        <v>10</v>
      </c>
      <c r="E460" s="13" t="s">
        <v>8</v>
      </c>
      <c r="F460" s="10">
        <v>250</v>
      </c>
      <c r="G460" s="14">
        <v>6</v>
      </c>
      <c r="H460" s="10">
        <f t="shared" si="14"/>
        <v>31.25</v>
      </c>
      <c r="I460" s="15">
        <f t="shared" si="15"/>
        <v>1312.5</v>
      </c>
    </row>
    <row r="461" spans="1:9" x14ac:dyDescent="0.25">
      <c r="A461" s="12">
        <v>458</v>
      </c>
      <c r="B461" s="6">
        <v>11</v>
      </c>
      <c r="C461" s="13" t="s">
        <v>6</v>
      </c>
      <c r="D461" s="8" t="s">
        <v>11</v>
      </c>
      <c r="E461" s="13" t="s">
        <v>8</v>
      </c>
      <c r="F461" s="10">
        <v>250</v>
      </c>
      <c r="G461" s="14">
        <v>7</v>
      </c>
      <c r="H461" s="10">
        <f t="shared" si="14"/>
        <v>31.25</v>
      </c>
      <c r="I461" s="15">
        <f t="shared" si="15"/>
        <v>1531.25</v>
      </c>
    </row>
    <row r="462" spans="1:9" x14ac:dyDescent="0.25">
      <c r="A462" s="12">
        <v>459</v>
      </c>
      <c r="B462" s="6">
        <v>11</v>
      </c>
      <c r="C462" s="13" t="s">
        <v>7</v>
      </c>
      <c r="D462" s="8" t="s">
        <v>12</v>
      </c>
      <c r="E462" s="13" t="s">
        <v>8</v>
      </c>
      <c r="F462" s="10">
        <v>250</v>
      </c>
      <c r="G462" s="14">
        <v>6</v>
      </c>
      <c r="H462" s="10">
        <f t="shared" si="14"/>
        <v>31.25</v>
      </c>
      <c r="I462" s="15">
        <f t="shared" si="15"/>
        <v>1312.5</v>
      </c>
    </row>
    <row r="463" spans="1:9" x14ac:dyDescent="0.25">
      <c r="A463" s="12">
        <v>460</v>
      </c>
      <c r="B463" s="6">
        <v>11</v>
      </c>
      <c r="C463" s="13" t="s">
        <v>5</v>
      </c>
      <c r="D463" s="8" t="s">
        <v>12</v>
      </c>
      <c r="E463" s="13" t="s">
        <v>8</v>
      </c>
      <c r="F463" s="10">
        <v>250</v>
      </c>
      <c r="G463" s="14">
        <v>3</v>
      </c>
      <c r="H463" s="10">
        <f t="shared" si="14"/>
        <v>31.25</v>
      </c>
      <c r="I463" s="15">
        <f t="shared" si="15"/>
        <v>656.25</v>
      </c>
    </row>
    <row r="464" spans="1:9" x14ac:dyDescent="0.25">
      <c r="A464" s="12">
        <v>461</v>
      </c>
      <c r="B464" s="6">
        <v>11</v>
      </c>
      <c r="C464" s="13" t="s">
        <v>6</v>
      </c>
      <c r="D464" s="8" t="s">
        <v>10</v>
      </c>
      <c r="E464" s="13" t="s">
        <v>8</v>
      </c>
      <c r="F464" s="10">
        <v>250</v>
      </c>
      <c r="G464" s="14">
        <v>23</v>
      </c>
      <c r="H464" s="10">
        <f t="shared" si="14"/>
        <v>37.5</v>
      </c>
      <c r="I464" s="15">
        <f t="shared" si="15"/>
        <v>4887.5</v>
      </c>
    </row>
    <row r="465" spans="1:9" x14ac:dyDescent="0.25">
      <c r="A465" s="12">
        <v>462</v>
      </c>
      <c r="B465" s="6">
        <v>11</v>
      </c>
      <c r="C465" s="13" t="s">
        <v>7</v>
      </c>
      <c r="D465" s="8" t="s">
        <v>11</v>
      </c>
      <c r="E465" s="13" t="s">
        <v>8</v>
      </c>
      <c r="F465" s="10">
        <v>250</v>
      </c>
      <c r="G465" s="14">
        <v>32</v>
      </c>
      <c r="H465" s="10">
        <f t="shared" si="14"/>
        <v>37.5</v>
      </c>
      <c r="I465" s="15">
        <f t="shared" si="15"/>
        <v>6800</v>
      </c>
    </row>
    <row r="466" spans="1:9" x14ac:dyDescent="0.25">
      <c r="A466" s="12">
        <v>463</v>
      </c>
      <c r="B466" s="6">
        <v>11</v>
      </c>
      <c r="C466" s="13" t="s">
        <v>5</v>
      </c>
      <c r="D466" s="8" t="s">
        <v>12</v>
      </c>
      <c r="E466" s="13" t="s">
        <v>8</v>
      </c>
      <c r="F466" s="10">
        <v>250</v>
      </c>
      <c r="G466" s="14">
        <v>33</v>
      </c>
      <c r="H466" s="10">
        <f t="shared" si="14"/>
        <v>37.5</v>
      </c>
      <c r="I466" s="15">
        <f t="shared" si="15"/>
        <v>7012.5</v>
      </c>
    </row>
    <row r="467" spans="1:9" x14ac:dyDescent="0.25">
      <c r="A467" s="12">
        <v>464</v>
      </c>
      <c r="B467" s="6">
        <v>11</v>
      </c>
      <c r="C467" s="13" t="s">
        <v>6</v>
      </c>
      <c r="D467" s="8" t="s">
        <v>11</v>
      </c>
      <c r="E467" s="13" t="s">
        <v>8</v>
      </c>
      <c r="F467" s="10">
        <v>250</v>
      </c>
      <c r="G467" s="14">
        <v>3</v>
      </c>
      <c r="H467" s="10">
        <f t="shared" si="14"/>
        <v>31.25</v>
      </c>
      <c r="I467" s="15">
        <f t="shared" si="15"/>
        <v>656.25</v>
      </c>
    </row>
    <row r="468" spans="1:9" x14ac:dyDescent="0.25">
      <c r="A468" s="12">
        <v>465</v>
      </c>
      <c r="B468" s="6">
        <v>11</v>
      </c>
      <c r="C468" s="13" t="s">
        <v>7</v>
      </c>
      <c r="D468" s="8" t="s">
        <v>12</v>
      </c>
      <c r="E468" s="13" t="s">
        <v>8</v>
      </c>
      <c r="F468" s="10">
        <v>250</v>
      </c>
      <c r="G468" s="14">
        <v>63</v>
      </c>
      <c r="H468" s="10">
        <f t="shared" si="14"/>
        <v>37.5</v>
      </c>
      <c r="I468" s="15">
        <f t="shared" si="15"/>
        <v>13387.5</v>
      </c>
    </row>
    <row r="469" spans="1:9" x14ac:dyDescent="0.25">
      <c r="A469" s="12">
        <v>466</v>
      </c>
      <c r="B469" s="6">
        <v>11</v>
      </c>
      <c r="C469" s="13" t="s">
        <v>5</v>
      </c>
      <c r="D469" s="8" t="s">
        <v>11</v>
      </c>
      <c r="E469" s="13" t="s">
        <v>8</v>
      </c>
      <c r="F469" s="10">
        <v>250</v>
      </c>
      <c r="G469" s="14">
        <v>3</v>
      </c>
      <c r="H469" s="10">
        <f t="shared" si="14"/>
        <v>31.25</v>
      </c>
      <c r="I469" s="15">
        <f t="shared" si="15"/>
        <v>656.25</v>
      </c>
    </row>
    <row r="470" spans="1:9" x14ac:dyDescent="0.25">
      <c r="A470" s="12">
        <v>467</v>
      </c>
      <c r="B470" s="6">
        <v>11</v>
      </c>
      <c r="C470" s="13" t="s">
        <v>6</v>
      </c>
      <c r="D470" s="8" t="s">
        <v>10</v>
      </c>
      <c r="E470" s="13" t="s">
        <v>8</v>
      </c>
      <c r="F470" s="10">
        <v>250</v>
      </c>
      <c r="G470" s="14">
        <v>23</v>
      </c>
      <c r="H470" s="10">
        <f t="shared" si="14"/>
        <v>37.5</v>
      </c>
      <c r="I470" s="15">
        <f t="shared" si="15"/>
        <v>4887.5</v>
      </c>
    </row>
    <row r="471" spans="1:9" x14ac:dyDescent="0.25">
      <c r="A471" s="12">
        <v>468</v>
      </c>
      <c r="B471" s="6">
        <v>11</v>
      </c>
      <c r="C471" s="13" t="s">
        <v>7</v>
      </c>
      <c r="D471" s="8" t="s">
        <v>11</v>
      </c>
      <c r="E471" s="13" t="s">
        <v>8</v>
      </c>
      <c r="F471" s="10">
        <v>250</v>
      </c>
      <c r="G471" s="14">
        <v>65</v>
      </c>
      <c r="H471" s="10">
        <f t="shared" si="14"/>
        <v>37.5</v>
      </c>
      <c r="I471" s="15">
        <f t="shared" si="15"/>
        <v>13812.5</v>
      </c>
    </row>
    <row r="472" spans="1:9" x14ac:dyDescent="0.25">
      <c r="A472" s="12">
        <v>469</v>
      </c>
      <c r="B472" s="6">
        <v>11</v>
      </c>
      <c r="C472" s="13" t="s">
        <v>5</v>
      </c>
      <c r="D472" s="8" t="s">
        <v>11</v>
      </c>
      <c r="E472" s="13" t="s">
        <v>8</v>
      </c>
      <c r="F472" s="10">
        <v>250</v>
      </c>
      <c r="G472" s="14">
        <v>3</v>
      </c>
      <c r="H472" s="10">
        <f t="shared" si="14"/>
        <v>31.25</v>
      </c>
      <c r="I472" s="15">
        <f t="shared" si="15"/>
        <v>656.25</v>
      </c>
    </row>
    <row r="473" spans="1:9" x14ac:dyDescent="0.25">
      <c r="A473" s="12">
        <v>470</v>
      </c>
      <c r="B473" s="6">
        <v>11</v>
      </c>
      <c r="C473" s="13" t="s">
        <v>6</v>
      </c>
      <c r="D473" s="8" t="s">
        <v>12</v>
      </c>
      <c r="E473" s="13" t="s">
        <v>8</v>
      </c>
      <c r="F473" s="10">
        <v>250</v>
      </c>
      <c r="G473" s="14">
        <v>2</v>
      </c>
      <c r="H473" s="10">
        <f t="shared" si="14"/>
        <v>25</v>
      </c>
      <c r="I473" s="15">
        <f t="shared" si="15"/>
        <v>450</v>
      </c>
    </row>
    <row r="474" spans="1:9" x14ac:dyDescent="0.25">
      <c r="A474" s="12">
        <v>471</v>
      </c>
      <c r="B474" s="6">
        <v>12</v>
      </c>
      <c r="C474" s="13" t="s">
        <v>7</v>
      </c>
      <c r="D474" s="8" t="s">
        <v>12</v>
      </c>
      <c r="E474" s="13" t="s">
        <v>8</v>
      </c>
      <c r="F474" s="10">
        <v>250</v>
      </c>
      <c r="G474" s="14">
        <v>3</v>
      </c>
      <c r="H474" s="10">
        <f t="shared" si="14"/>
        <v>31.25</v>
      </c>
      <c r="I474" s="15">
        <f t="shared" si="15"/>
        <v>656.25</v>
      </c>
    </row>
    <row r="475" spans="1:9" x14ac:dyDescent="0.25">
      <c r="A475" s="12">
        <v>472</v>
      </c>
      <c r="B475" s="6">
        <v>12</v>
      </c>
      <c r="C475" s="13" t="s">
        <v>5</v>
      </c>
      <c r="D475" s="8" t="s">
        <v>10</v>
      </c>
      <c r="E475" s="13" t="s">
        <v>8</v>
      </c>
      <c r="F475" s="10">
        <v>250</v>
      </c>
      <c r="G475" s="14">
        <v>35</v>
      </c>
      <c r="H475" s="10">
        <f t="shared" si="14"/>
        <v>37.5</v>
      </c>
      <c r="I475" s="15">
        <f t="shared" si="15"/>
        <v>7437.5</v>
      </c>
    </row>
    <row r="476" spans="1:9" x14ac:dyDescent="0.25">
      <c r="A476" s="12">
        <v>473</v>
      </c>
      <c r="B476" s="6">
        <v>12</v>
      </c>
      <c r="C476" s="13" t="s">
        <v>6</v>
      </c>
      <c r="D476" s="8" t="s">
        <v>11</v>
      </c>
      <c r="E476" s="13" t="s">
        <v>8</v>
      </c>
      <c r="F476" s="10">
        <v>250</v>
      </c>
      <c r="G476" s="14">
        <v>19</v>
      </c>
      <c r="H476" s="10">
        <f t="shared" si="14"/>
        <v>37.5</v>
      </c>
      <c r="I476" s="15">
        <f t="shared" si="15"/>
        <v>4037.5</v>
      </c>
    </row>
    <row r="477" spans="1:9" x14ac:dyDescent="0.25">
      <c r="A477" s="12">
        <v>474</v>
      </c>
      <c r="B477" s="6">
        <v>12</v>
      </c>
      <c r="C477" s="13" t="s">
        <v>7</v>
      </c>
      <c r="D477" s="8" t="s">
        <v>11</v>
      </c>
      <c r="E477" s="13" t="s">
        <v>8</v>
      </c>
      <c r="F477" s="10">
        <v>250</v>
      </c>
      <c r="G477" s="14">
        <v>25</v>
      </c>
      <c r="H477" s="10">
        <f t="shared" si="14"/>
        <v>37.5</v>
      </c>
      <c r="I477" s="15">
        <f t="shared" si="15"/>
        <v>5312.5</v>
      </c>
    </row>
    <row r="478" spans="1:9" x14ac:dyDescent="0.25">
      <c r="A478" s="12">
        <v>475</v>
      </c>
      <c r="B478" s="6">
        <v>12</v>
      </c>
      <c r="C478" s="13" t="s">
        <v>5</v>
      </c>
      <c r="D478" s="8" t="s">
        <v>10</v>
      </c>
      <c r="E478" s="13" t="s">
        <v>8</v>
      </c>
      <c r="F478" s="10">
        <v>250</v>
      </c>
      <c r="G478" s="14">
        <v>23</v>
      </c>
      <c r="H478" s="10">
        <f t="shared" si="14"/>
        <v>37.5</v>
      </c>
      <c r="I478" s="15">
        <f t="shared" si="15"/>
        <v>4887.5</v>
      </c>
    </row>
    <row r="479" spans="1:9" x14ac:dyDescent="0.25">
      <c r="A479" s="12">
        <v>476</v>
      </c>
      <c r="B479" s="6">
        <v>12</v>
      </c>
      <c r="C479" s="13" t="s">
        <v>6</v>
      </c>
      <c r="D479" s="8" t="s">
        <v>11</v>
      </c>
      <c r="E479" s="13" t="s">
        <v>8</v>
      </c>
      <c r="F479" s="10">
        <v>250</v>
      </c>
      <c r="G479" s="14">
        <v>8</v>
      </c>
      <c r="H479" s="10">
        <f t="shared" si="14"/>
        <v>37.5</v>
      </c>
      <c r="I479" s="15">
        <f t="shared" si="15"/>
        <v>1700</v>
      </c>
    </row>
    <row r="480" spans="1:9" x14ac:dyDescent="0.25">
      <c r="A480" s="12">
        <v>477</v>
      </c>
      <c r="B480" s="6">
        <v>12</v>
      </c>
      <c r="C480" s="13" t="s">
        <v>7</v>
      </c>
      <c r="D480" s="8" t="s">
        <v>11</v>
      </c>
      <c r="E480" s="13" t="s">
        <v>8</v>
      </c>
      <c r="F480" s="10">
        <v>250</v>
      </c>
      <c r="G480" s="14">
        <v>52</v>
      </c>
      <c r="H480" s="10">
        <f t="shared" si="14"/>
        <v>37.5</v>
      </c>
      <c r="I480" s="15">
        <f t="shared" si="15"/>
        <v>11050</v>
      </c>
    </row>
    <row r="481" spans="1:9" x14ac:dyDescent="0.25">
      <c r="A481" s="12">
        <v>478</v>
      </c>
      <c r="B481" s="6">
        <v>12</v>
      </c>
      <c r="C481" s="13" t="s">
        <v>5</v>
      </c>
      <c r="D481" s="8" t="s">
        <v>12</v>
      </c>
      <c r="E481" s="13" t="s">
        <v>8</v>
      </c>
      <c r="F481" s="10">
        <v>250</v>
      </c>
      <c r="G481" s="14">
        <v>2</v>
      </c>
      <c r="H481" s="10">
        <f t="shared" si="14"/>
        <v>25</v>
      </c>
      <c r="I481" s="15">
        <f t="shared" si="15"/>
        <v>450</v>
      </c>
    </row>
    <row r="482" spans="1:9" x14ac:dyDescent="0.25">
      <c r="A482" s="12">
        <v>479</v>
      </c>
      <c r="B482" s="6">
        <v>12</v>
      </c>
      <c r="C482" s="13" t="s">
        <v>6</v>
      </c>
      <c r="D482" s="8" t="s">
        <v>12</v>
      </c>
      <c r="E482" s="13" t="s">
        <v>8</v>
      </c>
      <c r="F482" s="10">
        <v>250</v>
      </c>
      <c r="G482" s="14">
        <v>4</v>
      </c>
      <c r="H482" s="10">
        <f t="shared" si="14"/>
        <v>31.25</v>
      </c>
      <c r="I482" s="15">
        <f t="shared" si="15"/>
        <v>875</v>
      </c>
    </row>
    <row r="483" spans="1:9" x14ac:dyDescent="0.25">
      <c r="A483" s="12">
        <v>480</v>
      </c>
      <c r="B483" s="6">
        <v>12</v>
      </c>
      <c r="C483" s="13" t="s">
        <v>7</v>
      </c>
      <c r="D483" s="8" t="s">
        <v>10</v>
      </c>
      <c r="E483" s="13" t="s">
        <v>8</v>
      </c>
      <c r="F483" s="10">
        <v>250</v>
      </c>
      <c r="G483" s="14">
        <v>7</v>
      </c>
      <c r="H483" s="10">
        <f t="shared" si="14"/>
        <v>31.25</v>
      </c>
      <c r="I483" s="15">
        <f t="shared" si="15"/>
        <v>1531.25</v>
      </c>
    </row>
    <row r="484" spans="1:9" x14ac:dyDescent="0.25">
      <c r="A484" s="12">
        <v>481</v>
      </c>
      <c r="B484" s="6">
        <v>12</v>
      </c>
      <c r="C484" s="13" t="s">
        <v>5</v>
      </c>
      <c r="D484" s="8" t="s">
        <v>11</v>
      </c>
      <c r="E484" s="13" t="s">
        <v>8</v>
      </c>
      <c r="F484" s="10">
        <v>250</v>
      </c>
      <c r="G484" s="14">
        <v>8</v>
      </c>
      <c r="H484" s="10">
        <f t="shared" si="14"/>
        <v>37.5</v>
      </c>
      <c r="I484" s="15">
        <f t="shared" si="15"/>
        <v>1700</v>
      </c>
    </row>
    <row r="485" spans="1:9" x14ac:dyDescent="0.25">
      <c r="A485" s="12">
        <v>482</v>
      </c>
      <c r="B485" s="6">
        <v>12</v>
      </c>
      <c r="C485" s="13" t="s">
        <v>6</v>
      </c>
      <c r="D485" s="8" t="s">
        <v>10</v>
      </c>
      <c r="E485" s="13" t="s">
        <v>8</v>
      </c>
      <c r="F485" s="10">
        <v>250</v>
      </c>
      <c r="G485" s="14">
        <v>4</v>
      </c>
      <c r="H485" s="10">
        <f t="shared" si="14"/>
        <v>31.25</v>
      </c>
      <c r="I485" s="15">
        <f t="shared" si="15"/>
        <v>875</v>
      </c>
    </row>
    <row r="486" spans="1:9" x14ac:dyDescent="0.25">
      <c r="A486" s="12">
        <v>483</v>
      </c>
      <c r="B486" s="6">
        <v>12</v>
      </c>
      <c r="C486" s="13" t="s">
        <v>7</v>
      </c>
      <c r="D486" s="8" t="s">
        <v>11</v>
      </c>
      <c r="E486" s="13" t="s">
        <v>8</v>
      </c>
      <c r="F486" s="10">
        <v>250</v>
      </c>
      <c r="G486" s="14">
        <v>32</v>
      </c>
      <c r="H486" s="10">
        <f t="shared" si="14"/>
        <v>37.5</v>
      </c>
      <c r="I486" s="15">
        <f t="shared" si="15"/>
        <v>6800</v>
      </c>
    </row>
    <row r="487" spans="1:9" x14ac:dyDescent="0.25">
      <c r="A487" s="12">
        <v>484</v>
      </c>
      <c r="B487" s="6">
        <v>12</v>
      </c>
      <c r="C487" s="13" t="s">
        <v>5</v>
      </c>
      <c r="D487" s="8" t="s">
        <v>11</v>
      </c>
      <c r="E487" s="13" t="s">
        <v>8</v>
      </c>
      <c r="F487" s="10">
        <v>250</v>
      </c>
      <c r="G487" s="14">
        <v>22</v>
      </c>
      <c r="H487" s="10">
        <f t="shared" si="14"/>
        <v>37.5</v>
      </c>
      <c r="I487" s="15">
        <f t="shared" si="15"/>
        <v>4675</v>
      </c>
    </row>
    <row r="488" spans="1:9" x14ac:dyDescent="0.25">
      <c r="A488" s="12">
        <v>485</v>
      </c>
      <c r="B488" s="6">
        <v>12</v>
      </c>
      <c r="C488" s="13" t="s">
        <v>6</v>
      </c>
      <c r="D488" s="8" t="s">
        <v>12</v>
      </c>
      <c r="E488" s="13" t="s">
        <v>8</v>
      </c>
      <c r="F488" s="10">
        <v>250</v>
      </c>
      <c r="G488" s="14">
        <v>16</v>
      </c>
      <c r="H488" s="10">
        <f t="shared" si="14"/>
        <v>37.5</v>
      </c>
      <c r="I488" s="15">
        <f t="shared" si="15"/>
        <v>3400</v>
      </c>
    </row>
    <row r="489" spans="1:9" x14ac:dyDescent="0.25">
      <c r="A489" s="12">
        <v>486</v>
      </c>
      <c r="B489" s="6">
        <v>12</v>
      </c>
      <c r="C489" s="13" t="s">
        <v>7</v>
      </c>
      <c r="D489" s="8" t="s">
        <v>12</v>
      </c>
      <c r="E489" s="13" t="s">
        <v>8</v>
      </c>
      <c r="F489" s="10">
        <v>250</v>
      </c>
      <c r="G489" s="14">
        <v>16</v>
      </c>
      <c r="H489" s="10">
        <f t="shared" si="14"/>
        <v>37.5</v>
      </c>
      <c r="I489" s="15">
        <f t="shared" si="15"/>
        <v>3400</v>
      </c>
    </row>
    <row r="490" spans="1:9" x14ac:dyDescent="0.25">
      <c r="A490" s="12">
        <v>487</v>
      </c>
      <c r="B490" s="6">
        <v>12</v>
      </c>
      <c r="C490" s="13" t="s">
        <v>5</v>
      </c>
      <c r="D490" s="8" t="s">
        <v>10</v>
      </c>
      <c r="E490" s="13" t="s">
        <v>8</v>
      </c>
      <c r="F490" s="10">
        <v>250</v>
      </c>
      <c r="G490" s="14">
        <v>19</v>
      </c>
      <c r="H490" s="10">
        <f t="shared" si="14"/>
        <v>37.5</v>
      </c>
      <c r="I490" s="15">
        <f t="shared" si="15"/>
        <v>4037.5</v>
      </c>
    </row>
    <row r="491" spans="1:9" x14ac:dyDescent="0.25">
      <c r="A491" s="12">
        <v>488</v>
      </c>
      <c r="B491" s="6">
        <v>12</v>
      </c>
      <c r="C491" s="13" t="s">
        <v>6</v>
      </c>
      <c r="D491" s="8" t="s">
        <v>11</v>
      </c>
      <c r="E491" s="13" t="s">
        <v>8</v>
      </c>
      <c r="F491" s="10">
        <v>250</v>
      </c>
      <c r="G491" s="14">
        <v>24</v>
      </c>
      <c r="H491" s="10">
        <f t="shared" si="14"/>
        <v>37.5</v>
      </c>
      <c r="I491" s="15">
        <f t="shared" si="15"/>
        <v>5100</v>
      </c>
    </row>
    <row r="492" spans="1:9" x14ac:dyDescent="0.25">
      <c r="A492" s="12">
        <v>489</v>
      </c>
      <c r="B492" s="6">
        <v>12</v>
      </c>
      <c r="C492" s="13" t="s">
        <v>7</v>
      </c>
      <c r="D492" s="8" t="s">
        <v>12</v>
      </c>
      <c r="E492" s="13" t="s">
        <v>8</v>
      </c>
      <c r="F492" s="10">
        <v>250</v>
      </c>
      <c r="G492" s="14">
        <v>21</v>
      </c>
      <c r="H492" s="10">
        <f t="shared" si="14"/>
        <v>37.5</v>
      </c>
      <c r="I492" s="15">
        <f t="shared" si="15"/>
        <v>4462.5</v>
      </c>
    </row>
    <row r="493" spans="1:9" x14ac:dyDescent="0.25">
      <c r="A493" s="12">
        <v>490</v>
      </c>
      <c r="B493" s="6">
        <v>12</v>
      </c>
      <c r="C493" s="13" t="s">
        <v>5</v>
      </c>
      <c r="D493" s="8" t="s">
        <v>11</v>
      </c>
      <c r="E493" s="13" t="s">
        <v>8</v>
      </c>
      <c r="F493" s="10">
        <v>250</v>
      </c>
      <c r="G493" s="14">
        <v>22</v>
      </c>
      <c r="H493" s="10">
        <f t="shared" si="14"/>
        <v>37.5</v>
      </c>
      <c r="I493" s="15">
        <f t="shared" si="15"/>
        <v>4675</v>
      </c>
    </row>
    <row r="494" spans="1:9" x14ac:dyDescent="0.25">
      <c r="A494" s="12">
        <v>491</v>
      </c>
      <c r="B494" s="6">
        <v>12</v>
      </c>
      <c r="C494" s="13" t="s">
        <v>6</v>
      </c>
      <c r="D494" s="8" t="s">
        <v>10</v>
      </c>
      <c r="E494" s="13" t="s">
        <v>8</v>
      </c>
      <c r="F494" s="10">
        <v>250</v>
      </c>
      <c r="G494" s="14">
        <v>24</v>
      </c>
      <c r="H494" s="10">
        <f t="shared" si="14"/>
        <v>37.5</v>
      </c>
      <c r="I494" s="15">
        <f t="shared" si="15"/>
        <v>5100</v>
      </c>
    </row>
    <row r="495" spans="1:9" x14ac:dyDescent="0.25">
      <c r="A495" s="12">
        <v>492</v>
      </c>
      <c r="B495" s="6">
        <v>12</v>
      </c>
      <c r="C495" s="13" t="s">
        <v>7</v>
      </c>
      <c r="D495" s="8" t="s">
        <v>11</v>
      </c>
      <c r="E495" s="13" t="s">
        <v>8</v>
      </c>
      <c r="F495" s="10">
        <v>250</v>
      </c>
      <c r="G495" s="14">
        <v>25</v>
      </c>
      <c r="H495" s="10">
        <f t="shared" si="14"/>
        <v>37.5</v>
      </c>
      <c r="I495" s="15">
        <f t="shared" si="15"/>
        <v>5312.5</v>
      </c>
    </row>
    <row r="496" spans="1:9" x14ac:dyDescent="0.25">
      <c r="A496" s="12">
        <v>493</v>
      </c>
      <c r="B496" s="6">
        <v>12</v>
      </c>
      <c r="C496" s="13" t="s">
        <v>5</v>
      </c>
      <c r="D496" s="8" t="s">
        <v>11</v>
      </c>
      <c r="E496" s="13" t="s">
        <v>8</v>
      </c>
      <c r="F496" s="10">
        <v>250</v>
      </c>
      <c r="G496" s="14">
        <v>21</v>
      </c>
      <c r="H496" s="10">
        <f t="shared" si="14"/>
        <v>37.5</v>
      </c>
      <c r="I496" s="15">
        <f t="shared" si="15"/>
        <v>4462.5</v>
      </c>
    </row>
    <row r="497" spans="1:9" x14ac:dyDescent="0.25">
      <c r="A497" s="12">
        <v>494</v>
      </c>
      <c r="B497" s="6">
        <v>12</v>
      </c>
      <c r="C497" s="13" t="s">
        <v>6</v>
      </c>
      <c r="D497" s="8" t="s">
        <v>12</v>
      </c>
      <c r="E497" s="13" t="s">
        <v>8</v>
      </c>
      <c r="F497" s="10">
        <v>250</v>
      </c>
      <c r="G497" s="14">
        <v>51</v>
      </c>
      <c r="H497" s="10">
        <f t="shared" si="14"/>
        <v>37.5</v>
      </c>
      <c r="I497" s="15">
        <f t="shared" si="15"/>
        <v>10837.5</v>
      </c>
    </row>
    <row r="498" spans="1:9" x14ac:dyDescent="0.25">
      <c r="A498" s="12">
        <v>495</v>
      </c>
      <c r="B498" s="6">
        <v>12</v>
      </c>
      <c r="C498" s="13" t="s">
        <v>7</v>
      </c>
      <c r="D498" s="8" t="s">
        <v>12</v>
      </c>
      <c r="E498" s="13" t="s">
        <v>8</v>
      </c>
      <c r="F498" s="10">
        <v>250</v>
      </c>
      <c r="G498" s="14">
        <v>11</v>
      </c>
      <c r="H498" s="10">
        <f t="shared" si="14"/>
        <v>37.5</v>
      </c>
      <c r="I498" s="15">
        <f t="shared" si="15"/>
        <v>2337.5</v>
      </c>
    </row>
    <row r="499" spans="1:9" x14ac:dyDescent="0.25">
      <c r="A499" s="12">
        <v>496</v>
      </c>
      <c r="B499" s="6">
        <v>12</v>
      </c>
      <c r="C499" s="13" t="s">
        <v>5</v>
      </c>
      <c r="D499" s="8" t="s">
        <v>10</v>
      </c>
      <c r="E499" s="13" t="s">
        <v>8</v>
      </c>
      <c r="F499" s="10">
        <v>250</v>
      </c>
      <c r="G499" s="14">
        <v>16</v>
      </c>
      <c r="H499" s="10">
        <f t="shared" si="14"/>
        <v>37.5</v>
      </c>
      <c r="I499" s="15">
        <f t="shared" si="15"/>
        <v>3400</v>
      </c>
    </row>
    <row r="500" spans="1:9" x14ac:dyDescent="0.25">
      <c r="A500" s="12">
        <v>497</v>
      </c>
      <c r="B500" s="6">
        <v>12</v>
      </c>
      <c r="C500" s="13" t="s">
        <v>6</v>
      </c>
      <c r="D500" s="8" t="s">
        <v>11</v>
      </c>
      <c r="E500" s="13" t="s">
        <v>8</v>
      </c>
      <c r="F500" s="10">
        <v>250</v>
      </c>
      <c r="G500" s="14">
        <v>16</v>
      </c>
      <c r="H500" s="10">
        <f t="shared" si="14"/>
        <v>37.5</v>
      </c>
      <c r="I500" s="15">
        <f t="shared" si="15"/>
        <v>3400</v>
      </c>
    </row>
    <row r="501" spans="1:9" x14ac:dyDescent="0.25">
      <c r="A501" s="12">
        <v>498</v>
      </c>
      <c r="B501" s="6">
        <v>12</v>
      </c>
      <c r="C501" s="13" t="s">
        <v>7</v>
      </c>
      <c r="D501" s="8" t="s">
        <v>12</v>
      </c>
      <c r="E501" s="13" t="s">
        <v>8</v>
      </c>
      <c r="F501" s="10">
        <v>250</v>
      </c>
      <c r="G501" s="14">
        <v>7</v>
      </c>
      <c r="H501" s="10">
        <f t="shared" si="14"/>
        <v>31.25</v>
      </c>
      <c r="I501" s="15">
        <f t="shared" si="15"/>
        <v>1531.25</v>
      </c>
    </row>
    <row r="502" spans="1:9" x14ac:dyDescent="0.25">
      <c r="A502" s="12">
        <v>499</v>
      </c>
      <c r="B502" s="6">
        <v>12</v>
      </c>
      <c r="C502" s="13" t="s">
        <v>5</v>
      </c>
      <c r="D502" s="8" t="s">
        <v>10</v>
      </c>
      <c r="E502" s="13" t="s">
        <v>8</v>
      </c>
      <c r="F502" s="10">
        <v>250</v>
      </c>
      <c r="G502" s="14">
        <v>2</v>
      </c>
      <c r="H502" s="10">
        <f t="shared" si="14"/>
        <v>25</v>
      </c>
      <c r="I502" s="15">
        <f t="shared" si="15"/>
        <v>450</v>
      </c>
    </row>
    <row r="503" spans="1:9" x14ac:dyDescent="0.25">
      <c r="A503" s="12">
        <v>500</v>
      </c>
      <c r="B503" s="6">
        <v>12</v>
      </c>
      <c r="C503" s="13" t="s">
        <v>6</v>
      </c>
      <c r="D503" s="8" t="s">
        <v>11</v>
      </c>
      <c r="E503" s="13" t="s">
        <v>8</v>
      </c>
      <c r="F503" s="10">
        <v>250</v>
      </c>
      <c r="G503" s="14">
        <v>4</v>
      </c>
      <c r="H503" s="10">
        <f t="shared" si="14"/>
        <v>31.25</v>
      </c>
      <c r="I503" s="15">
        <f t="shared" si="15"/>
        <v>875</v>
      </c>
    </row>
    <row r="504" spans="1:9" x14ac:dyDescent="0.25">
      <c r="A504" s="12">
        <v>501</v>
      </c>
      <c r="B504" s="6">
        <v>12</v>
      </c>
      <c r="C504" s="13" t="s">
        <v>7</v>
      </c>
      <c r="D504" s="8" t="s">
        <v>10</v>
      </c>
      <c r="E504" s="13" t="s">
        <v>8</v>
      </c>
      <c r="F504" s="10">
        <v>250</v>
      </c>
      <c r="G504" s="14">
        <v>7</v>
      </c>
      <c r="H504" s="10">
        <f t="shared" si="14"/>
        <v>31.25</v>
      </c>
      <c r="I504" s="15">
        <f t="shared" si="15"/>
        <v>1531.25</v>
      </c>
    </row>
    <row r="505" spans="1:9" x14ac:dyDescent="0.25">
      <c r="A505" s="12">
        <v>502</v>
      </c>
      <c r="B505" s="6">
        <v>12</v>
      </c>
      <c r="C505" s="13" t="s">
        <v>5</v>
      </c>
      <c r="D505" s="8" t="s">
        <v>11</v>
      </c>
      <c r="E505" s="13" t="s">
        <v>8</v>
      </c>
      <c r="F505" s="10">
        <v>250</v>
      </c>
      <c r="G505" s="14">
        <v>32</v>
      </c>
      <c r="H505" s="10">
        <f t="shared" si="14"/>
        <v>37.5</v>
      </c>
      <c r="I505" s="15">
        <f t="shared" si="15"/>
        <v>6800</v>
      </c>
    </row>
    <row r="506" spans="1:9" x14ac:dyDescent="0.25">
      <c r="A506" s="12">
        <v>503</v>
      </c>
      <c r="B506" s="6">
        <v>12</v>
      </c>
      <c r="C506" s="13" t="s">
        <v>6</v>
      </c>
      <c r="D506" s="8" t="s">
        <v>11</v>
      </c>
      <c r="E506" s="13" t="s">
        <v>8</v>
      </c>
      <c r="F506" s="10">
        <v>250</v>
      </c>
      <c r="G506" s="14">
        <v>11</v>
      </c>
      <c r="H506" s="10">
        <f t="shared" si="14"/>
        <v>37.5</v>
      </c>
      <c r="I506" s="15">
        <f t="shared" si="15"/>
        <v>2337.5</v>
      </c>
    </row>
    <row r="507" spans="1:9" x14ac:dyDescent="0.25">
      <c r="A507" s="12">
        <v>504</v>
      </c>
      <c r="B507" s="6">
        <v>12</v>
      </c>
      <c r="C507" s="13" t="s">
        <v>7</v>
      </c>
      <c r="D507" s="8" t="s">
        <v>12</v>
      </c>
      <c r="E507" s="13" t="s">
        <v>8</v>
      </c>
      <c r="F507" s="10">
        <v>250</v>
      </c>
      <c r="G507" s="14">
        <v>35</v>
      </c>
      <c r="H507" s="10">
        <f t="shared" si="14"/>
        <v>37.5</v>
      </c>
      <c r="I507" s="15">
        <f t="shared" si="15"/>
        <v>7437.5</v>
      </c>
    </row>
    <row r="508" spans="1:9" x14ac:dyDescent="0.25">
      <c r="A508" s="12">
        <v>505</v>
      </c>
      <c r="B508" s="6">
        <v>12</v>
      </c>
      <c r="C508" s="13" t="s">
        <v>5</v>
      </c>
      <c r="D508" s="8" t="s">
        <v>12</v>
      </c>
      <c r="E508" s="13" t="s">
        <v>8</v>
      </c>
      <c r="F508" s="10">
        <v>250</v>
      </c>
      <c r="G508" s="14">
        <v>22</v>
      </c>
      <c r="H508" s="10">
        <f t="shared" si="14"/>
        <v>37.5</v>
      </c>
      <c r="I508" s="15">
        <f t="shared" si="15"/>
        <v>4675</v>
      </c>
    </row>
    <row r="509" spans="1:9" x14ac:dyDescent="0.25">
      <c r="A509" s="12">
        <v>506</v>
      </c>
      <c r="B509" s="6">
        <v>12</v>
      </c>
      <c r="C509" s="13" t="s">
        <v>6</v>
      </c>
      <c r="D509" s="8" t="s">
        <v>10</v>
      </c>
      <c r="E509" s="13" t="s">
        <v>8</v>
      </c>
      <c r="F509" s="10">
        <v>250</v>
      </c>
      <c r="G509" s="14">
        <v>1</v>
      </c>
      <c r="H509" s="10">
        <f t="shared" si="14"/>
        <v>25</v>
      </c>
      <c r="I509" s="15">
        <f t="shared" si="15"/>
        <v>225</v>
      </c>
    </row>
    <row r="510" spans="1:9" ht="15.75" thickBot="1" x14ac:dyDescent="0.3">
      <c r="A510" s="16">
        <v>507</v>
      </c>
      <c r="B510" s="7">
        <v>12</v>
      </c>
      <c r="C510" s="17" t="s">
        <v>7</v>
      </c>
      <c r="D510" s="9" t="s">
        <v>12</v>
      </c>
      <c r="E510" s="17" t="s">
        <v>8</v>
      </c>
      <c r="F510" s="11">
        <v>250</v>
      </c>
      <c r="G510" s="18">
        <v>24</v>
      </c>
      <c r="H510" s="11">
        <f t="shared" si="14"/>
        <v>37.5</v>
      </c>
      <c r="I510" s="19">
        <f t="shared" si="15"/>
        <v>5100</v>
      </c>
    </row>
  </sheetData>
  <mergeCells count="1">
    <mergeCell ref="A1:I1"/>
  </mergeCells>
  <pageMargins left="0.7" right="0.7" top="0.75" bottom="0.75" header="0.3" footer="0.3"/>
  <pageSetup paperSize="9"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E70C-9A9D-4CB5-8DD2-02390E8E0FDF}">
  <dimension ref="A3:B7"/>
  <sheetViews>
    <sheetView workbookViewId="0">
      <selection activeCell="C3" sqref="C3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34" t="s">
        <v>57</v>
      </c>
      <c r="B3" t="s">
        <v>59</v>
      </c>
    </row>
    <row r="4" spans="1:2" x14ac:dyDescent="0.25">
      <c r="A4" s="35" t="s">
        <v>10</v>
      </c>
      <c r="B4" s="36">
        <v>653987.5</v>
      </c>
    </row>
    <row r="5" spans="1:2" x14ac:dyDescent="0.25">
      <c r="A5" s="35" t="s">
        <v>11</v>
      </c>
      <c r="B5" s="36">
        <v>659618.75</v>
      </c>
    </row>
    <row r="6" spans="1:2" x14ac:dyDescent="0.25">
      <c r="A6" s="35" t="s">
        <v>12</v>
      </c>
      <c r="B6" s="36">
        <v>588143.75</v>
      </c>
    </row>
    <row r="7" spans="1:2" x14ac:dyDescent="0.25">
      <c r="A7" s="35" t="s">
        <v>58</v>
      </c>
      <c r="B7" s="36">
        <v>1901750</v>
      </c>
    </row>
  </sheetData>
  <conditionalFormatting pivot="1" sqref="B4: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6605-A129-4968-9751-8E596D7F2BCF}">
  <dimension ref="A3:B16"/>
  <sheetViews>
    <sheetView workbookViewId="0">
      <selection activeCell="C3" sqref="C3"/>
    </sheetView>
  </sheetViews>
  <sheetFormatPr defaultRowHeight="15" x14ac:dyDescent="0.25"/>
  <cols>
    <col min="1" max="1" width="15.85546875" bestFit="1" customWidth="1"/>
    <col min="2" max="3" width="12" bestFit="1" customWidth="1"/>
  </cols>
  <sheetData>
    <row r="3" spans="1:2" x14ac:dyDescent="0.25">
      <c r="A3" s="34" t="s">
        <v>57</v>
      </c>
      <c r="B3" t="s">
        <v>59</v>
      </c>
    </row>
    <row r="4" spans="1:2" x14ac:dyDescent="0.25">
      <c r="A4" s="35" t="s">
        <v>7</v>
      </c>
      <c r="B4" s="36">
        <v>612393.75</v>
      </c>
    </row>
    <row r="5" spans="1:2" x14ac:dyDescent="0.25">
      <c r="A5" s="37" t="s">
        <v>10</v>
      </c>
      <c r="B5" s="36">
        <v>56468.75</v>
      </c>
    </row>
    <row r="6" spans="1:2" x14ac:dyDescent="0.25">
      <c r="A6" s="37" t="s">
        <v>11</v>
      </c>
      <c r="B6" s="36">
        <v>93862.5</v>
      </c>
    </row>
    <row r="7" spans="1:2" x14ac:dyDescent="0.25">
      <c r="A7" s="37" t="s">
        <v>12</v>
      </c>
      <c r="B7" s="36">
        <v>462062.5</v>
      </c>
    </row>
    <row r="8" spans="1:2" x14ac:dyDescent="0.25">
      <c r="A8" s="35" t="s">
        <v>6</v>
      </c>
      <c r="B8" s="36">
        <v>596225</v>
      </c>
    </row>
    <row r="9" spans="1:2" x14ac:dyDescent="0.25">
      <c r="A9" s="37" t="s">
        <v>10</v>
      </c>
      <c r="B9" s="36">
        <v>27950</v>
      </c>
    </row>
    <row r="10" spans="1:2" x14ac:dyDescent="0.25">
      <c r="A10" s="37" t="s">
        <v>11</v>
      </c>
      <c r="B10" s="36">
        <v>517162.5</v>
      </c>
    </row>
    <row r="11" spans="1:2" x14ac:dyDescent="0.25">
      <c r="A11" s="37" t="s">
        <v>12</v>
      </c>
      <c r="B11" s="36">
        <v>51112.5</v>
      </c>
    </row>
    <row r="12" spans="1:2" x14ac:dyDescent="0.25">
      <c r="A12" s="35" t="s">
        <v>5</v>
      </c>
      <c r="B12" s="36">
        <v>693131.25</v>
      </c>
    </row>
    <row r="13" spans="1:2" x14ac:dyDescent="0.25">
      <c r="A13" s="37" t="s">
        <v>10</v>
      </c>
      <c r="B13" s="36">
        <v>569568.75</v>
      </c>
    </row>
    <row r="14" spans="1:2" x14ac:dyDescent="0.25">
      <c r="A14" s="37" t="s">
        <v>11</v>
      </c>
      <c r="B14" s="36">
        <v>48593.75</v>
      </c>
    </row>
    <row r="15" spans="1:2" x14ac:dyDescent="0.25">
      <c r="A15" s="37" t="s">
        <v>12</v>
      </c>
      <c r="B15" s="36">
        <v>74968.75</v>
      </c>
    </row>
    <row r="16" spans="1:2" x14ac:dyDescent="0.25">
      <c r="A16" s="35" t="s">
        <v>58</v>
      </c>
      <c r="B16" s="36">
        <v>1901750</v>
      </c>
    </row>
  </sheetData>
  <conditionalFormatting pivot="1" sqref="B5:B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{4AA08EE3-42E6-40D0-B41E-5D850352C0D1}</x14:id>
        </ext>
      </extLst>
    </cfRule>
  </conditionalFormatting>
  <conditionalFormatting pivot="1" sqref="B9:B1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{C53C15FA-D7B4-4020-85E9-CCBBEFB1F2C2}</x14:id>
        </ext>
      </extLst>
    </cfRule>
  </conditionalFormatting>
  <conditionalFormatting pivot="1" sqref="B13:B1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{BF1B209E-7C14-4D35-81FB-404D57F90EA3}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AA08EE3-42E6-40D0-B41E-5D850352C0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B5:B7</xm:sqref>
        </x14:conditionalFormatting>
        <x14:conditionalFormatting xmlns:xm="http://schemas.microsoft.com/office/excel/2006/main" pivot="1">
          <x14:cfRule type="dataBar" id="{C53C15FA-D7B4-4020-85E9-CCBBEFB1F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B9:B11</xm:sqref>
        </x14:conditionalFormatting>
        <x14:conditionalFormatting xmlns:xm="http://schemas.microsoft.com/office/excel/2006/main" pivot="1">
          <x14:cfRule type="dataBar" id="{BF1B209E-7C14-4D35-81FB-404D57F90E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B13:B15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7DC90-1131-4C22-862C-6050235AD0B5}">
  <dimension ref="A3:C16"/>
  <sheetViews>
    <sheetView workbookViewId="0">
      <selection activeCell="D3" sqref="D3"/>
    </sheetView>
  </sheetViews>
  <sheetFormatPr defaultRowHeight="15" x14ac:dyDescent="0.25"/>
  <cols>
    <col min="1" max="1" width="13.85546875" bestFit="1" customWidth="1"/>
    <col min="2" max="2" width="14.85546875" bestFit="1" customWidth="1"/>
    <col min="3" max="3" width="12" bestFit="1" customWidth="1"/>
  </cols>
  <sheetData>
    <row r="3" spans="1:3" x14ac:dyDescent="0.25">
      <c r="A3" s="34" t="s">
        <v>57</v>
      </c>
      <c r="B3" t="s">
        <v>60</v>
      </c>
      <c r="C3" t="s">
        <v>59</v>
      </c>
    </row>
    <row r="4" spans="1:3" x14ac:dyDescent="0.25">
      <c r="A4" s="35" t="s">
        <v>10</v>
      </c>
      <c r="B4" s="36">
        <v>3070</v>
      </c>
      <c r="C4" s="36">
        <v>653987.5</v>
      </c>
    </row>
    <row r="5" spans="1:3" x14ac:dyDescent="0.25">
      <c r="A5" s="37" t="s">
        <v>7</v>
      </c>
      <c r="B5" s="36">
        <v>265</v>
      </c>
      <c r="C5" s="36">
        <v>56468.75</v>
      </c>
    </row>
    <row r="6" spans="1:3" x14ac:dyDescent="0.25">
      <c r="A6" s="37" t="s">
        <v>6</v>
      </c>
      <c r="B6" s="36">
        <v>131</v>
      </c>
      <c r="C6" s="36">
        <v>27950</v>
      </c>
    </row>
    <row r="7" spans="1:3" x14ac:dyDescent="0.25">
      <c r="A7" s="37" t="s">
        <v>5</v>
      </c>
      <c r="B7" s="36">
        <v>2674</v>
      </c>
      <c r="C7" s="36">
        <v>569568.75</v>
      </c>
    </row>
    <row r="8" spans="1:3" x14ac:dyDescent="0.25">
      <c r="A8" s="35" t="s">
        <v>11</v>
      </c>
      <c r="B8" s="36">
        <v>3095</v>
      </c>
      <c r="C8" s="36">
        <v>659618.75</v>
      </c>
    </row>
    <row r="9" spans="1:3" x14ac:dyDescent="0.25">
      <c r="A9" s="37" t="s">
        <v>7</v>
      </c>
      <c r="B9" s="36">
        <v>441</v>
      </c>
      <c r="C9" s="36">
        <v>93862.5</v>
      </c>
    </row>
    <row r="10" spans="1:3" x14ac:dyDescent="0.25">
      <c r="A10" s="37" t="s">
        <v>6</v>
      </c>
      <c r="B10" s="36">
        <v>2426</v>
      </c>
      <c r="C10" s="36">
        <v>517162.5</v>
      </c>
    </row>
    <row r="11" spans="1:3" x14ac:dyDescent="0.25">
      <c r="A11" s="37" t="s">
        <v>5</v>
      </c>
      <c r="B11" s="36">
        <v>228</v>
      </c>
      <c r="C11" s="36">
        <v>48593.75</v>
      </c>
    </row>
    <row r="12" spans="1:3" x14ac:dyDescent="0.25">
      <c r="A12" s="35" t="s">
        <v>12</v>
      </c>
      <c r="B12" s="36">
        <v>2759</v>
      </c>
      <c r="C12" s="36">
        <v>588143.75</v>
      </c>
    </row>
    <row r="13" spans="1:3" x14ac:dyDescent="0.25">
      <c r="A13" s="37" t="s">
        <v>7</v>
      </c>
      <c r="B13" s="36">
        <v>2167</v>
      </c>
      <c r="C13" s="36">
        <v>462062.5</v>
      </c>
    </row>
    <row r="14" spans="1:3" x14ac:dyDescent="0.25">
      <c r="A14" s="37" t="s">
        <v>6</v>
      </c>
      <c r="B14" s="36">
        <v>240</v>
      </c>
      <c r="C14" s="36">
        <v>51112.5</v>
      </c>
    </row>
    <row r="15" spans="1:3" x14ac:dyDescent="0.25">
      <c r="A15" s="37" t="s">
        <v>5</v>
      </c>
      <c r="B15" s="36">
        <v>352</v>
      </c>
      <c r="C15" s="36">
        <v>74968.75</v>
      </c>
    </row>
    <row r="16" spans="1:3" x14ac:dyDescent="0.25">
      <c r="A16" s="35" t="s">
        <v>58</v>
      </c>
      <c r="B16" s="36">
        <v>8924</v>
      </c>
      <c r="C16" s="36">
        <v>1901750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4DB53-0879-4C28-8B12-B0A083EC4AEE}">
  <dimension ref="A3:B16"/>
  <sheetViews>
    <sheetView workbookViewId="0">
      <selection activeCell="B20" sqref="B20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34" t="s">
        <v>57</v>
      </c>
      <c r="B3" t="s">
        <v>59</v>
      </c>
    </row>
    <row r="4" spans="1:2" x14ac:dyDescent="0.25">
      <c r="A4" s="35">
        <v>1</v>
      </c>
      <c r="B4" s="38">
        <v>95037.5</v>
      </c>
    </row>
    <row r="5" spans="1:2" x14ac:dyDescent="0.25">
      <c r="A5" s="35">
        <v>2</v>
      </c>
      <c r="B5" s="38">
        <v>254968.75</v>
      </c>
    </row>
    <row r="6" spans="1:2" x14ac:dyDescent="0.25">
      <c r="A6" s="35">
        <v>3</v>
      </c>
      <c r="B6" s="38">
        <v>159500</v>
      </c>
    </row>
    <row r="7" spans="1:2" x14ac:dyDescent="0.25">
      <c r="A7" s="35">
        <v>4</v>
      </c>
      <c r="B7" s="38">
        <v>75293.75</v>
      </c>
    </row>
    <row r="8" spans="1:2" x14ac:dyDescent="0.25">
      <c r="A8" s="35">
        <v>5</v>
      </c>
      <c r="B8" s="38">
        <v>276831.25</v>
      </c>
    </row>
    <row r="9" spans="1:2" x14ac:dyDescent="0.25">
      <c r="A9" s="35">
        <v>6</v>
      </c>
      <c r="B9" s="38">
        <v>332462.5</v>
      </c>
    </row>
    <row r="10" spans="1:2" x14ac:dyDescent="0.25">
      <c r="A10" s="35">
        <v>7</v>
      </c>
      <c r="B10" s="38">
        <v>205350</v>
      </c>
    </row>
    <row r="11" spans="1:2" x14ac:dyDescent="0.25">
      <c r="A11" s="35">
        <v>8</v>
      </c>
      <c r="B11" s="38">
        <v>164506.25</v>
      </c>
    </row>
    <row r="12" spans="1:2" x14ac:dyDescent="0.25">
      <c r="A12" s="35">
        <v>9</v>
      </c>
      <c r="B12" s="38">
        <v>114018.75</v>
      </c>
    </row>
    <row r="13" spans="1:2" x14ac:dyDescent="0.25">
      <c r="A13" s="35">
        <v>10</v>
      </c>
      <c r="B13" s="38">
        <v>22887.5</v>
      </c>
    </row>
    <row r="14" spans="1:2" x14ac:dyDescent="0.25">
      <c r="A14" s="35">
        <v>11</v>
      </c>
      <c r="B14" s="38">
        <v>58018.75</v>
      </c>
    </row>
    <row r="15" spans="1:2" x14ac:dyDescent="0.25">
      <c r="A15" s="35">
        <v>12</v>
      </c>
      <c r="B15" s="38">
        <v>142875</v>
      </c>
    </row>
    <row r="16" spans="1:2" x14ac:dyDescent="0.25">
      <c r="A16" s="35" t="s">
        <v>58</v>
      </c>
      <c r="B16" s="38">
        <v>1901750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B1B5-19FC-4DD3-9F41-1B59BEC01712}">
  <dimension ref="A1:E15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" bestFit="1" customWidth="1"/>
    <col min="4" max="4" width="10" bestFit="1" customWidth="1"/>
    <col min="5" max="5" width="11.28515625" bestFit="1" customWidth="1"/>
  </cols>
  <sheetData>
    <row r="1" spans="1:5" x14ac:dyDescent="0.25">
      <c r="A1" s="34" t="s">
        <v>59</v>
      </c>
      <c r="B1" s="34" t="s">
        <v>61</v>
      </c>
    </row>
    <row r="2" spans="1:5" x14ac:dyDescent="0.25">
      <c r="A2" s="34" t="s">
        <v>57</v>
      </c>
      <c r="B2" t="s">
        <v>10</v>
      </c>
      <c r="C2" t="s">
        <v>11</v>
      </c>
      <c r="D2" t="s">
        <v>12</v>
      </c>
      <c r="E2" t="s">
        <v>58</v>
      </c>
    </row>
    <row r="3" spans="1:5" x14ac:dyDescent="0.25">
      <c r="A3" s="35">
        <v>1</v>
      </c>
      <c r="B3" s="36">
        <v>22206.25</v>
      </c>
      <c r="C3" s="36">
        <v>34831.25</v>
      </c>
      <c r="D3" s="36">
        <v>38000</v>
      </c>
      <c r="E3" s="36">
        <v>95037.5</v>
      </c>
    </row>
    <row r="4" spans="1:5" x14ac:dyDescent="0.25">
      <c r="A4" s="35">
        <v>2</v>
      </c>
      <c r="B4" s="36">
        <v>110912.5</v>
      </c>
      <c r="C4" s="36">
        <v>76975</v>
      </c>
      <c r="D4" s="36">
        <v>67081.25</v>
      </c>
      <c r="E4" s="36">
        <v>254968.75</v>
      </c>
    </row>
    <row r="5" spans="1:5" x14ac:dyDescent="0.25">
      <c r="A5" s="35">
        <v>3</v>
      </c>
      <c r="B5" s="36">
        <v>70350</v>
      </c>
      <c r="C5" s="36">
        <v>47862.5</v>
      </c>
      <c r="D5" s="36">
        <v>41287.5</v>
      </c>
      <c r="E5" s="36">
        <v>159500</v>
      </c>
    </row>
    <row r="6" spans="1:5" x14ac:dyDescent="0.25">
      <c r="A6" s="35">
        <v>4</v>
      </c>
      <c r="B6" s="36">
        <v>23843.75</v>
      </c>
      <c r="C6" s="36">
        <v>21700</v>
      </c>
      <c r="D6" s="36">
        <v>29750</v>
      </c>
      <c r="E6" s="36">
        <v>75293.75</v>
      </c>
    </row>
    <row r="7" spans="1:5" x14ac:dyDescent="0.25">
      <c r="A7" s="35">
        <v>5</v>
      </c>
      <c r="B7" s="36">
        <v>109018.75</v>
      </c>
      <c r="C7" s="36">
        <v>81006.25</v>
      </c>
      <c r="D7" s="36">
        <v>86806.25</v>
      </c>
      <c r="E7" s="36">
        <v>276831.25</v>
      </c>
    </row>
    <row r="8" spans="1:5" x14ac:dyDescent="0.25">
      <c r="A8" s="35">
        <v>6</v>
      </c>
      <c r="B8" s="36">
        <v>95968.75</v>
      </c>
      <c r="C8" s="36">
        <v>156143.75</v>
      </c>
      <c r="D8" s="36">
        <v>80350</v>
      </c>
      <c r="E8" s="36">
        <v>332462.5</v>
      </c>
    </row>
    <row r="9" spans="1:5" x14ac:dyDescent="0.25">
      <c r="A9" s="35">
        <v>7</v>
      </c>
      <c r="B9" s="36">
        <v>75993.75</v>
      </c>
      <c r="C9" s="36">
        <v>58793.75</v>
      </c>
      <c r="D9" s="36">
        <v>70562.5</v>
      </c>
      <c r="E9" s="36">
        <v>205350</v>
      </c>
    </row>
    <row r="10" spans="1:5" x14ac:dyDescent="0.25">
      <c r="A10" s="35">
        <v>8</v>
      </c>
      <c r="B10" s="36">
        <v>57900</v>
      </c>
      <c r="C10" s="36">
        <v>53281.25</v>
      </c>
      <c r="D10" s="36">
        <v>53325</v>
      </c>
      <c r="E10" s="36">
        <v>164506.25</v>
      </c>
    </row>
    <row r="11" spans="1:5" x14ac:dyDescent="0.25">
      <c r="A11" s="35">
        <v>9</v>
      </c>
      <c r="B11" s="36">
        <v>41037.5</v>
      </c>
      <c r="C11" s="36">
        <v>30625</v>
      </c>
      <c r="D11" s="36">
        <v>42356.25</v>
      </c>
      <c r="E11" s="36">
        <v>114018.75</v>
      </c>
    </row>
    <row r="12" spans="1:5" x14ac:dyDescent="0.25">
      <c r="A12" s="35">
        <v>10</v>
      </c>
      <c r="B12" s="36">
        <v>6193.75</v>
      </c>
      <c r="C12" s="36">
        <v>6050</v>
      </c>
      <c r="D12" s="36">
        <v>10643.75</v>
      </c>
      <c r="E12" s="36">
        <v>22887.5</v>
      </c>
    </row>
    <row r="13" spans="1:5" x14ac:dyDescent="0.25">
      <c r="A13" s="35">
        <v>11</v>
      </c>
      <c r="B13" s="36">
        <v>11087.5</v>
      </c>
      <c r="C13" s="36">
        <v>24112.5</v>
      </c>
      <c r="D13" s="36">
        <v>22818.75</v>
      </c>
      <c r="E13" s="36">
        <v>58018.75</v>
      </c>
    </row>
    <row r="14" spans="1:5" x14ac:dyDescent="0.25">
      <c r="A14" s="35">
        <v>12</v>
      </c>
      <c r="B14" s="36">
        <v>29475</v>
      </c>
      <c r="C14" s="36">
        <v>68237.5</v>
      </c>
      <c r="D14" s="36">
        <v>45162.5</v>
      </c>
      <c r="E14" s="36">
        <v>142875</v>
      </c>
    </row>
    <row r="15" spans="1:5" x14ac:dyDescent="0.25">
      <c r="A15" s="35" t="s">
        <v>58</v>
      </c>
      <c r="B15" s="36">
        <v>653987.5</v>
      </c>
      <c r="C15" s="36">
        <v>659618.75</v>
      </c>
      <c r="D15" s="36">
        <v>588143.75</v>
      </c>
      <c r="E15" s="36">
        <v>1901750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F928-8EE7-4CEF-B574-B60DAEDAD99C}">
  <dimension ref="A1:B5"/>
  <sheetViews>
    <sheetView workbookViewId="0">
      <selection activeCell="D16" sqref="D16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1" spans="1:2" x14ac:dyDescent="0.25">
      <c r="A1" s="34" t="s">
        <v>57</v>
      </c>
      <c r="B1" t="s">
        <v>59</v>
      </c>
    </row>
    <row r="2" spans="1:2" x14ac:dyDescent="0.25">
      <c r="A2" s="35" t="s">
        <v>7</v>
      </c>
      <c r="B2" s="36">
        <v>612393.75</v>
      </c>
    </row>
    <row r="3" spans="1:2" x14ac:dyDescent="0.25">
      <c r="A3" s="35" t="s">
        <v>6</v>
      </c>
      <c r="B3" s="36">
        <v>596225</v>
      </c>
    </row>
    <row r="4" spans="1:2" x14ac:dyDescent="0.25">
      <c r="A4" s="35" t="s">
        <v>5</v>
      </c>
      <c r="B4" s="36">
        <v>693131.25</v>
      </c>
    </row>
    <row r="5" spans="1:2" x14ac:dyDescent="0.25">
      <c r="A5" s="35" t="s">
        <v>58</v>
      </c>
      <c r="B5" s="36">
        <v>1901750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20</vt:i4>
      </vt:variant>
    </vt:vector>
  </HeadingPairs>
  <TitlesOfParts>
    <vt:vector size="41" baseType="lpstr">
      <vt:lpstr>Sales (2)</vt:lpstr>
      <vt:lpstr>Sales (3)</vt:lpstr>
      <vt:lpstr>Sales (4)</vt:lpstr>
      <vt:lpstr>Sheet2</vt:lpstr>
      <vt:lpstr>Sheet3</vt:lpstr>
      <vt:lpstr>Sheet4</vt:lpstr>
      <vt:lpstr>Sheet5</vt:lpstr>
      <vt:lpstr>Sheet7</vt:lpstr>
      <vt:lpstr>Sheet8</vt:lpstr>
      <vt:lpstr>Sheet9</vt:lpstr>
      <vt:lpstr>Sheet10</vt:lpstr>
      <vt:lpstr>Sheet11</vt:lpstr>
      <vt:lpstr>Regional Performance</vt:lpstr>
      <vt:lpstr>Sales</vt:lpstr>
      <vt:lpstr>Accounting (2)</vt:lpstr>
      <vt:lpstr>Accounting</vt:lpstr>
      <vt:lpstr>BEP</vt:lpstr>
      <vt:lpstr>Scenario Summary</vt:lpstr>
      <vt:lpstr>ROI (2)</vt:lpstr>
      <vt:lpstr>ROI</vt:lpstr>
      <vt:lpstr>scenario</vt:lpstr>
      <vt:lpstr>'Sales (2)'!Market</vt:lpstr>
      <vt:lpstr>'Sales (3)'!Market</vt:lpstr>
      <vt:lpstr>'Sales (4)'!Market</vt:lpstr>
      <vt:lpstr>Market</vt:lpstr>
      <vt:lpstr>'Sales (2)'!MonthRange</vt:lpstr>
      <vt:lpstr>'Sales (3)'!MonthRange</vt:lpstr>
      <vt:lpstr>'Sales (4)'!MonthRange</vt:lpstr>
      <vt:lpstr>MonthRange</vt:lpstr>
      <vt:lpstr>'Sales (2)'!partner</vt:lpstr>
      <vt:lpstr>'Sales (3)'!partner</vt:lpstr>
      <vt:lpstr>'Sales (4)'!partner</vt:lpstr>
      <vt:lpstr>partner</vt:lpstr>
      <vt:lpstr>'Sales (2)'!Sales</vt:lpstr>
      <vt:lpstr>'Sales (3)'!Sales</vt:lpstr>
      <vt:lpstr>'Sales (4)'!Sales</vt:lpstr>
      <vt:lpstr>Sales</vt:lpstr>
      <vt:lpstr>'Sales (2)'!UnitSold</vt:lpstr>
      <vt:lpstr>'Sales (3)'!UnitSold</vt:lpstr>
      <vt:lpstr>'Sales (4)'!UnitSold</vt:lpstr>
      <vt:lpstr>UnitSold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</dc:creator>
  <cp:lastModifiedBy>NUR AIDA HASANAH</cp:lastModifiedBy>
  <cp:lastPrinted>2012-06-06T02:21:49Z</cp:lastPrinted>
  <dcterms:created xsi:type="dcterms:W3CDTF">2012-02-10T11:30:04Z</dcterms:created>
  <dcterms:modified xsi:type="dcterms:W3CDTF">2022-06-16T02:34:30Z</dcterms:modified>
</cp:coreProperties>
</file>