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C:\Users\Adaeze\Desktop\Owef project submitted\"/>
    </mc:Choice>
  </mc:AlternateContent>
  <xr:revisionPtr revIDLastSave="0" documentId="8_{5B88DB17-2563-4EC1-AE1A-D13566226214}" xr6:coauthVersionLast="47" xr6:coauthVersionMax="47" xr10:uidLastSave="{00000000-0000-0000-0000-000000000000}"/>
  <bookViews>
    <workbookView xWindow="-120" yWindow="-120" windowWidth="20730" windowHeight="11160" xr2:uid="{00000000-000D-0000-FFFF-FFFF00000000}"/>
  </bookViews>
  <sheets>
    <sheet name=" Age count pivot" sheetId="17" r:id="rId1"/>
    <sheet name=" Raw data responses from survey" sheetId="26" r:id="rId2"/>
    <sheet name="Experience yrs count pivot" sheetId="18" r:id="rId3"/>
    <sheet name="Pivot table for clean location" sheetId="25" r:id="rId4"/>
    <sheet name="Location clean from survey" sheetId="24" r:id="rId5"/>
    <sheet name=" Current role Vs Experien pivot" sheetId="20" r:id="rId6"/>
    <sheet name="Age vs consi leaving tech pivot" sheetId="21" r:id="rId7"/>
    <sheet name="clean responses from survey" sheetId="1" r:id="rId8"/>
    <sheet name="Role vs Retention soln pivot" sheetId="22" r:id="rId9"/>
    <sheet name="Nitda_Note" sheetId="27" r:id="rId10"/>
    <sheet name="Techcabal_Stasts" sheetId="28" r:id="rId11"/>
    <sheet name="Worldbank Genderdata" sheetId="32" r:id="rId12"/>
    <sheet name="Worldbank _extracted" sheetId="34" r:id="rId13"/>
  </sheets>
  <calcPr calcId="191029"/>
  <pivotCaches>
    <pivotCache cacheId="0" r:id="rId14"/>
    <pivotCache cacheId="1" r:id="rId1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17" l="1"/>
  <c r="C6" i="17"/>
  <c r="C7" i="17"/>
  <c r="C8" i="17"/>
  <c r="C4" i="17"/>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alcChain>
</file>

<file path=xl/sharedStrings.xml><?xml version="1.0" encoding="utf-8"?>
<sst xmlns="http://schemas.openxmlformats.org/spreadsheetml/2006/main" count="1086" uniqueCount="363">
  <si>
    <t>Timestamp</t>
  </si>
  <si>
    <t xml:space="preserve">10  “If yes, please enter your email (optional):”  </t>
  </si>
  <si>
    <t>Cybersecurity analyst</t>
  </si>
  <si>
    <t>0–1 years</t>
  </si>
  <si>
    <t xml:space="preserve">Awka </t>
  </si>
  <si>
    <t>BSc</t>
  </si>
  <si>
    <t xml:space="preserve">Programming </t>
  </si>
  <si>
    <t>No</t>
  </si>
  <si>
    <t>Having my own technical equipments</t>
  </si>
  <si>
    <t>18–24</t>
  </si>
  <si>
    <t>Yes</t>
  </si>
  <si>
    <t xml:space="preserve">Awka/Anambra </t>
  </si>
  <si>
    <t>MSc</t>
  </si>
  <si>
    <t xml:space="preserve">Understanding the terminology </t>
  </si>
  <si>
    <t xml:space="preserve">Teamwork </t>
  </si>
  <si>
    <t>35–44</t>
  </si>
  <si>
    <t>ebereloveth4u@gmail.com</t>
  </si>
  <si>
    <t>2–3 years</t>
  </si>
  <si>
    <t xml:space="preserve">Lagos </t>
  </si>
  <si>
    <t>Tech is too vast and a little bit complicated as a Novice, but once the scope is mastered, it made the work easier, though there are sometimes you got stuck with no one to come to ur rescue, making one to move in circles.</t>
  </si>
  <si>
    <t>No, My passion for tech can’t be over estimated . The deeper, the passion to gain more Knowledge.</t>
  </si>
  <si>
    <t>I really need to surf through the medium, Engage in Internships and related courses that will broaden my knowledge in tech.</t>
  </si>
  <si>
    <t>Anambra</t>
  </si>
  <si>
    <t>Diploma</t>
  </si>
  <si>
    <t>Learning and finding a place to practice</t>
  </si>
  <si>
    <t>Yes, is frustrating</t>
  </si>
  <si>
    <t>A place to do internship or a mentor</t>
  </si>
  <si>
    <t>25–34</t>
  </si>
  <si>
    <t>nnennauzo55@gmail.com</t>
  </si>
  <si>
    <t xml:space="preserve">Abia state </t>
  </si>
  <si>
    <t>Other</t>
  </si>
  <si>
    <t xml:space="preserve">None </t>
  </si>
  <si>
    <t xml:space="preserve">Nothing </t>
  </si>
  <si>
    <t>amarachiii691@email.com</t>
  </si>
  <si>
    <t>Enugu</t>
  </si>
  <si>
    <t>I don't exactly work in tech but I'm tech inclined.</t>
  </si>
  <si>
    <t>No. I want to get deeper into tech.</t>
  </si>
  <si>
    <t>Getting better at it..</t>
  </si>
  <si>
    <t xml:space="preserve">I don't really know </t>
  </si>
  <si>
    <t>The stress</t>
  </si>
  <si>
    <t xml:space="preserve">Ibadan </t>
  </si>
  <si>
    <t xml:space="preserve">Subscription </t>
  </si>
  <si>
    <t>Job</t>
  </si>
  <si>
    <t>sanyaolutosin001@gmail.com</t>
  </si>
  <si>
    <t xml:space="preserve">Monitoring and Evaluation Officer </t>
  </si>
  <si>
    <t>7+ years</t>
  </si>
  <si>
    <t xml:space="preserve">Awka/ Anambra </t>
  </si>
  <si>
    <t>Technical knowledge how in some data analysis softwares</t>
  </si>
  <si>
    <t>None</t>
  </si>
  <si>
    <t>To develop my capacity in dada analysis softwares</t>
  </si>
  <si>
    <t>sarahelekwa2@gmail.com</t>
  </si>
  <si>
    <t xml:space="preserve">Abia State </t>
  </si>
  <si>
    <t>Getting a good job</t>
  </si>
  <si>
    <t>No, I've not.</t>
  </si>
  <si>
    <t xml:space="preserve">Being gainfully employed </t>
  </si>
  <si>
    <t>amarachidennisvictoria@gmail.com</t>
  </si>
  <si>
    <t xml:space="preserve">Enugu state </t>
  </si>
  <si>
    <t xml:space="preserve">To analysis </t>
  </si>
  <si>
    <t>Immaculateugwuoke9</t>
  </si>
  <si>
    <t xml:space="preserve">Anambra state </t>
  </si>
  <si>
    <t>Bad networks in my area</t>
  </si>
  <si>
    <t>I love tech</t>
  </si>
  <si>
    <t xml:space="preserve">doraanaso08@gmail.com </t>
  </si>
  <si>
    <t>Softeware developer</t>
  </si>
  <si>
    <t>light and data</t>
  </si>
  <si>
    <t>never</t>
  </si>
  <si>
    <t>mentorship</t>
  </si>
  <si>
    <t>graceafubera@gmail.com</t>
  </si>
  <si>
    <t>Abuja</t>
  </si>
  <si>
    <t>Having enough information on this space</t>
  </si>
  <si>
    <t xml:space="preserve">More knowledge </t>
  </si>
  <si>
    <t>chinonsoemeka54@gmail.com</t>
  </si>
  <si>
    <t xml:space="preserve">Lagos state </t>
  </si>
  <si>
    <t xml:space="preserve">Physical stress like eye straining </t>
  </si>
  <si>
    <t xml:space="preserve">Not at all </t>
  </si>
  <si>
    <t xml:space="preserve">Getting better equipments </t>
  </si>
  <si>
    <t>hayqueendistinct@gmail.com</t>
  </si>
  <si>
    <t>Access to internet and free courses</t>
  </si>
  <si>
    <t>A good laptop and quality trainers</t>
  </si>
  <si>
    <t xml:space="preserve">Delta State </t>
  </si>
  <si>
    <t xml:space="preserve">I want to register </t>
  </si>
  <si>
    <t>chidimmavivian99@gmail.com</t>
  </si>
  <si>
    <t>Ebonyi</t>
  </si>
  <si>
    <t>Once in a while</t>
  </si>
  <si>
    <t>Adequate remuneration</t>
  </si>
  <si>
    <t>Niger</t>
  </si>
  <si>
    <t xml:space="preserve">I can't seat for too long on monitor screen </t>
  </si>
  <si>
    <t xml:space="preserve">No because it helps in solving problems </t>
  </si>
  <si>
    <t xml:space="preserve">More training and achieving my goals </t>
  </si>
  <si>
    <t xml:space="preserve">Abubakaribrahimmohammed47@gmail.com </t>
  </si>
  <si>
    <t xml:space="preserve">lagos </t>
  </si>
  <si>
    <t xml:space="preserve">electricity, non availability of funds, data , </t>
  </si>
  <si>
    <t>no am enjoying it</t>
  </si>
  <si>
    <t>if am giving the necessary support</t>
  </si>
  <si>
    <t>Awka</t>
  </si>
  <si>
    <t>Time because am also engaged some other work</t>
  </si>
  <si>
    <t>If am giving a  well paid  job</t>
  </si>
  <si>
    <t>Inequality</t>
  </si>
  <si>
    <t>Mentorship</t>
  </si>
  <si>
    <t>dilinnamadubuonu@gmail.com</t>
  </si>
  <si>
    <t>Lagos</t>
  </si>
  <si>
    <t>Facilities, e.g. electricity, good laptop etc</t>
  </si>
  <si>
    <t>I enjoy solving challenges in tech</t>
  </si>
  <si>
    <t>If i have good mentorship and good paid job</t>
  </si>
  <si>
    <t>electricity</t>
  </si>
  <si>
    <t>no</t>
  </si>
  <si>
    <t xml:space="preserve">if I haveelectricity </t>
  </si>
  <si>
    <t>Abia</t>
  </si>
  <si>
    <t xml:space="preserve">Difficulties in finding data </t>
  </si>
  <si>
    <t xml:space="preserve">Determination, self focus and assertive </t>
  </si>
  <si>
    <t xml:space="preserve">Anambra state Nigeria </t>
  </si>
  <si>
    <t>SSCE</t>
  </si>
  <si>
    <t>Consistency</t>
  </si>
  <si>
    <t>Under 18</t>
  </si>
  <si>
    <t>Chinenyef763</t>
  </si>
  <si>
    <t xml:space="preserve">Nigeria </t>
  </si>
  <si>
    <t xml:space="preserve">Graphics and Corel draw </t>
  </si>
  <si>
    <t xml:space="preserve">Because it's difficult </t>
  </si>
  <si>
    <t xml:space="preserve">If I can learn it </t>
  </si>
  <si>
    <t>chinenyeahamkaonye@gmail.com</t>
  </si>
  <si>
    <t>Anambra state</t>
  </si>
  <si>
    <t>Because of not getting enough fund to stand on my own</t>
  </si>
  <si>
    <t>Enough fund to build my career</t>
  </si>
  <si>
    <t>onyekav53@gmail.com</t>
  </si>
  <si>
    <t xml:space="preserve">Graphics </t>
  </si>
  <si>
    <t xml:space="preserve">Because it is difficult </t>
  </si>
  <si>
    <t xml:space="preserve">If I learn it </t>
  </si>
  <si>
    <t>ozoemenachetachic@gmail.com</t>
  </si>
  <si>
    <t xml:space="preserve">Data security </t>
  </si>
  <si>
    <t>Guide lines</t>
  </si>
  <si>
    <t>adaezec583@gmail.com</t>
  </si>
  <si>
    <t xml:space="preserve">Anambra </t>
  </si>
  <si>
    <t xml:space="preserve">No </t>
  </si>
  <si>
    <t>anaekeobioma79@gmail.com</t>
  </si>
  <si>
    <t xml:space="preserve">Anambra State </t>
  </si>
  <si>
    <t>More knowledge</t>
  </si>
  <si>
    <t xml:space="preserve">No, because I want to gain more knowledge </t>
  </si>
  <si>
    <t xml:space="preserve">Frequent practical </t>
  </si>
  <si>
    <t>florencechiemenam@gmail.com</t>
  </si>
  <si>
    <t xml:space="preserve">Providing accurate and relevant response </t>
  </si>
  <si>
    <t xml:space="preserve">No, because I want to understand more about human language </t>
  </si>
  <si>
    <t xml:space="preserve">More practical </t>
  </si>
  <si>
    <t>c7642263@gmail.com</t>
  </si>
  <si>
    <t>Make up</t>
  </si>
  <si>
    <t xml:space="preserve">Experience </t>
  </si>
  <si>
    <t>mirabelchinaza518@gmail.com</t>
  </si>
  <si>
    <t xml:space="preserve">Imo State </t>
  </si>
  <si>
    <t xml:space="preserve">I can't  operate computer </t>
  </si>
  <si>
    <t xml:space="preserve">When I don't see any experienced personnel </t>
  </si>
  <si>
    <t xml:space="preserve">When I have experienced experts </t>
  </si>
  <si>
    <t>chidimmaclara85@gmail.com</t>
  </si>
  <si>
    <t>When I don't have cooperative teams</t>
  </si>
  <si>
    <t>When I don't have experienced experts</t>
  </si>
  <si>
    <t>Team spirit</t>
  </si>
  <si>
    <t xml:space="preserve">Sourcing data </t>
  </si>
  <si>
    <t xml:space="preserve">New innovation </t>
  </si>
  <si>
    <t xml:space="preserve">No steady Eletric power and subscription of data </t>
  </si>
  <si>
    <t>No haven't considered</t>
  </si>
  <si>
    <t xml:space="preserve">If there is steady light and also low tariff in data subscription </t>
  </si>
  <si>
    <t>lulunne83@gmail.com</t>
  </si>
  <si>
    <t>Current_Role</t>
  </si>
  <si>
    <t xml:space="preserve">Experience_Years.  </t>
  </si>
  <si>
    <t xml:space="preserve">Location  </t>
  </si>
  <si>
    <t>Education_Level</t>
  </si>
  <si>
    <t>Challenges_Faced</t>
  </si>
  <si>
    <t>Considered_Leaving_Tech</t>
  </si>
  <si>
    <t>Retention_Solutions</t>
  </si>
  <si>
    <t xml:space="preserve">Age_Range </t>
  </si>
  <si>
    <t>Wants_Report</t>
  </si>
  <si>
    <t>The ever-changing and fast-paced nature of tech.</t>
  </si>
  <si>
    <t>Data analyst</t>
  </si>
  <si>
    <t>Date</t>
  </si>
  <si>
    <t>Time</t>
  </si>
  <si>
    <t>Aspiring Tech Ethusiants</t>
  </si>
  <si>
    <t>Not interested</t>
  </si>
  <si>
    <t>Row Labels</t>
  </si>
  <si>
    <t>Grand Total</t>
  </si>
  <si>
    <t xml:space="preserve">Count of Age_Range </t>
  </si>
  <si>
    <t xml:space="preserve">Count of Experience_Years.  </t>
  </si>
  <si>
    <t>Count of Considered_Leaving_Tech</t>
  </si>
  <si>
    <t>Count of Retention_Solutions</t>
  </si>
  <si>
    <t>DISTRIBUTION  OF EXPERIENCE IN YEARS</t>
  </si>
  <si>
    <t>Distribution of Current Role Vs Experience</t>
  </si>
  <si>
    <t>Age Range vs Considered_Leaving_Tech</t>
  </si>
  <si>
    <t>Role vs Retention_Solutions (Qualitative)</t>
  </si>
  <si>
    <t>INSIGHTS</t>
  </si>
  <si>
    <t>The 18–24 age group is the most represented,showing that young women are increasingly entering the tech space</t>
  </si>
  <si>
    <t>DISTRIBUTION BY AGE</t>
  </si>
  <si>
    <t>Percentage</t>
  </si>
  <si>
    <r>
      <rPr>
        <sz val="12"/>
        <rFont val="Arial"/>
        <family val="2"/>
        <scheme val="minor"/>
      </rPr>
      <t xml:space="preserve">"The age group </t>
    </r>
    <r>
      <rPr>
        <b/>
        <sz val="12"/>
        <rFont val="Arial"/>
        <family val="2"/>
        <scheme val="minor"/>
      </rPr>
      <t>18–24</t>
    </r>
    <r>
      <rPr>
        <sz val="12"/>
        <rFont val="Arial"/>
        <family val="2"/>
        <scheme val="minor"/>
      </rPr>
      <t xml:space="preserve"> represents the largest segment of participants, making up 37% of the total respondents."</t>
    </r>
  </si>
  <si>
    <t xml:space="preserve">   Percentage</t>
  </si>
  <si>
    <t>In contrast, the Under 18 group accounts for only 8%, indicating a significantly lower participation of younger women in tech-related fields.</t>
  </si>
  <si>
    <t xml:space="preserve">This suggests that early exposure to tech education and opportunities may be limited or less accessible for girls under 18, highlighting a </t>
  </si>
  <si>
    <t>a potential area for outreach, mentorship, and advocacy.a potential area for outreach, mentorship, and advocacy.</t>
  </si>
  <si>
    <t>Insight on Experience Levels of Respondents</t>
  </si>
  <si>
    <t>The majority of women in tech who participated in this survey are early in their careers.</t>
  </si>
  <si>
    <r>
      <t xml:space="preserve">Specifically, </t>
    </r>
    <r>
      <rPr>
        <b/>
        <sz val="10"/>
        <color rgb="FF000000"/>
        <rFont val="Arial"/>
        <family val="2"/>
        <scheme val="minor"/>
      </rPr>
      <t>84% (32 out of 38)</t>
    </r>
    <r>
      <rPr>
        <sz val="10"/>
        <color rgb="FF000000"/>
        <rFont val="Arial"/>
        <family val="2"/>
        <scheme val="minor"/>
      </rPr>
      <t xml:space="preserve"> of the respondents have </t>
    </r>
    <r>
      <rPr>
        <b/>
        <sz val="10"/>
        <color rgb="FF000000"/>
        <rFont val="Arial"/>
        <family val="2"/>
        <scheme val="minor"/>
      </rPr>
      <t>0–1 years of experience</t>
    </r>
    <r>
      <rPr>
        <sz val="10"/>
        <color rgb="FF000000"/>
        <rFont val="Arial"/>
        <family val="2"/>
        <scheme val="minor"/>
      </rPr>
      <t>,</t>
    </r>
  </si>
  <si>
    <r>
      <t>13%</t>
    </r>
    <r>
      <rPr>
        <sz val="10"/>
        <color rgb="FF000000"/>
        <rFont val="Arial"/>
        <family val="2"/>
        <scheme val="minor"/>
      </rPr>
      <t xml:space="preserve"> have </t>
    </r>
    <r>
      <rPr>
        <b/>
        <sz val="10"/>
        <color rgb="FF000000"/>
        <rFont val="Arial"/>
        <family val="2"/>
        <scheme val="minor"/>
      </rPr>
      <t>2–3 years</t>
    </r>
    <r>
      <rPr>
        <sz val="10"/>
        <color rgb="FF000000"/>
        <rFont val="Arial"/>
        <family val="2"/>
        <scheme val="minor"/>
      </rPr>
      <t xml:space="preserve">, while only </t>
    </r>
    <r>
      <rPr>
        <b/>
        <sz val="10"/>
        <color rgb="FF000000"/>
        <rFont val="Arial"/>
        <family val="2"/>
        <scheme val="minor"/>
      </rPr>
      <t>3%</t>
    </r>
    <r>
      <rPr>
        <sz val="10"/>
        <color rgb="FF000000"/>
        <rFont val="Arial"/>
        <family val="2"/>
        <scheme val="minor"/>
      </rPr>
      <t xml:space="preserve"> have more than </t>
    </r>
    <r>
      <rPr>
        <b/>
        <sz val="10"/>
        <color rgb="FF000000"/>
        <rFont val="Arial"/>
        <family val="2"/>
        <scheme val="minor"/>
      </rPr>
      <t>7 years</t>
    </r>
    <r>
      <rPr>
        <sz val="10"/>
        <color rgb="FF000000"/>
        <rFont val="Arial"/>
        <family val="2"/>
        <scheme val="minor"/>
      </rPr>
      <t xml:space="preserve"> of experience.</t>
    </r>
  </si>
  <si>
    <t>This indicates a significant concentration of entry-level professionals,</t>
  </si>
  <si>
    <r>
      <t xml:space="preserve">highlighting both the </t>
    </r>
    <r>
      <rPr>
        <b/>
        <sz val="10"/>
        <color rgb="FF000000"/>
        <rFont val="Arial"/>
        <family val="2"/>
        <scheme val="minor"/>
      </rPr>
      <t>growth of interest</t>
    </r>
    <r>
      <rPr>
        <sz val="10"/>
        <color rgb="FF000000"/>
        <rFont val="Arial"/>
        <family val="2"/>
        <scheme val="minor"/>
      </rPr>
      <t xml:space="preserve"> among newcomers and a potential</t>
    </r>
  </si>
  <si>
    <r>
      <t>gap in long-term retention or career progression</t>
    </r>
    <r>
      <rPr>
        <sz val="10"/>
        <color rgb="FF000000"/>
        <rFont val="Arial"/>
        <family val="2"/>
        <scheme val="minor"/>
      </rPr>
      <t xml:space="preserve"> for women in the tech industry in Nigeria.</t>
    </r>
  </si>
  <si>
    <t xml:space="preserve">Abia </t>
  </si>
  <si>
    <t xml:space="preserve">Enugu </t>
  </si>
  <si>
    <t xml:space="preserve">Delta </t>
  </si>
  <si>
    <t xml:space="preserve">Imo </t>
  </si>
  <si>
    <t>Respondants Count</t>
  </si>
  <si>
    <t>Insight: Distribution by Location</t>
  </si>
  <si>
    <t>responses — these should be clarified or excluded from final geographic analysis.</t>
  </si>
  <si>
    <t>Insight: Distribution of Current Role Among Respondents</t>
  </si>
  <si>
    <t>Increasing demand for data-related roles across industries.</t>
  </si>
  <si>
    <t>Low barrier to entry compared to more specialized tech roles.</t>
  </si>
  <si>
    <t>Other roles include:</t>
  </si>
  <si>
    <t>Software Developers (6 respondents, ~16%)</t>
  </si>
  <si>
    <t>Cybersecurity Analysts (4 respondents, ~11%)</t>
  </si>
  <si>
    <t>Aspiring Tech Enthusiasts (4 respondents, ~11%)</t>
  </si>
  <si>
    <t>Monitoring and Evaluation Officer (1 respondent)</t>
  </si>
  <si>
    <t>Key Takeaways:</t>
  </si>
  <si>
    <t>The data reveals that the majority of respondents are from Anambra (14 combined) and Lagos (7</t>
  </si>
  <si>
    <t>combined). These two states together account for over half of the total respondents (55%), suggesting:</t>
  </si>
  <si>
    <t>These locations may have greater access to tech communities or training programs.</t>
  </si>
  <si>
    <t>There might be stronger outreach or higher interest in tech roles among women in these regions.</t>
  </si>
  <si>
    <t>However, it's also clear that location names were entered inconsistently (e.g., “Anambra” vs. “Anambra ”</t>
  </si>
  <si>
    <t>with a space). This reinforces the need for standardized input methods in future surveys, such as dropdown</t>
  </si>
  <si>
    <t>menus or predefined lists.</t>
  </si>
  <si>
    <t>Additionally, some entries like "Nigeria" are vague and may reflect either incomplete or misunderstood</t>
  </si>
  <si>
    <r>
      <t>Wider accessibility</t>
    </r>
    <r>
      <rPr>
        <sz val="12"/>
        <color rgb="FF000000"/>
        <rFont val="Times New Roman"/>
        <family val="1"/>
      </rPr>
      <t xml:space="preserve"> of online data courses.</t>
    </r>
  </si>
  <si>
    <t>Your data reveals how different age groups have responded to whether they’ve considered leaving the tech field:</t>
  </si>
  <si>
    <t>Age Range</t>
  </si>
  <si>
    <t>Respondents Who Considered Leaving Tech</t>
  </si>
  <si>
    <t>Total</t>
  </si>
  <si>
    <t>Insight:</t>
  </si>
  <si>
    <t>Age Range vs. Considered Leaving Tech</t>
  </si>
  <si>
    <t>Key Observations:</t>
  </si>
  <si>
    <t>Early-career frustrations.</t>
  </si>
  <si>
    <t>Unmet expectations.</t>
  </si>
  <si>
    <t>Lack of mentorship or support.</t>
  </si>
  <si>
    <t>Difficulty balancing learning curves with limited experience or resources.</t>
  </si>
  <si>
    <t>Career stagnation.</t>
  </si>
  <si>
    <t>Transitioning life stages (e.g., family responsibilities).</t>
  </si>
  <si>
    <t>Pressure to specialize or achieve rapid career growth.</t>
  </si>
  <si>
    <t>Work-life balance issues.</t>
  </si>
  <si>
    <t>Limited mid-career growth opportunities.</t>
  </si>
  <si>
    <t>Burnout from long-term challenges in the field.</t>
  </si>
  <si>
    <t xml:space="preserve"> Recommendation:</t>
  </si>
  <si>
    <t>1.  Data Analysts (23 responses)</t>
  </si>
  <si>
    <t>Insight</t>
  </si>
  <si>
    <t>2.  Software Developers (6 responses)</t>
  </si>
  <si>
    <t>3.  Cybersecurity Analysts (4 responses)</t>
  </si>
  <si>
    <t>4.  Aspiring Tech Enthusiasts (4 responses)</t>
  </si>
  <si>
    <t>5.  Monitoring &amp; Evaluation Officer (1 response)</t>
  </si>
  <si>
    <t xml:space="preserve"> Final Note:</t>
  </si>
  <si>
    <t>data analyst</t>
  </si>
  <si>
    <t>the ever-changing and fast-paced nature of tech.</t>
  </si>
  <si>
    <t>Nigeria</t>
  </si>
  <si>
    <t xml:space="preserve">
  1. What is your current tech role?  </t>
  </si>
  <si>
    <t xml:space="preserve">2.  How many years have you worked in tech?  </t>
  </si>
  <si>
    <t xml:space="preserve">3.  What city/state are you based in?  </t>
  </si>
  <si>
    <t xml:space="preserve">  4. What is your highest education level?  </t>
  </si>
  <si>
    <t xml:space="preserve">5. What are your biggest challenges working in tech? </t>
  </si>
  <si>
    <t xml:space="preserve">  6. Have you ever considered leaving tech? Why?  </t>
  </si>
  <si>
    <t xml:space="preserve"> 7. What would help you stay longer in a tech career? </t>
  </si>
  <si>
    <t xml:space="preserve">  8. Optional: Age Range  </t>
  </si>
  <si>
    <t xml:space="preserve">   9. Would you like to receive the final report?  </t>
  </si>
  <si>
    <t>Score</t>
  </si>
  <si>
    <t>Email address</t>
  </si>
  <si>
    <t>NITDA IgniteHer Bootcamp (2025)</t>
  </si>
  <si>
    <t>The IgniteHer Bootcamp launched by NITDA and JICA is a strategic initiative to empower women entrepreneurs in Nigeria.</t>
  </si>
  <si>
    <t>The program addresses challenges such as the digital literacy gap, lack of mentorship, and limited financial access—issues that align closely with the challenges highlighted in this research on women in tech.</t>
  </si>
  <si>
    <t>This Bootcamp represents a strong institutional effort to enhance gender inclusivity, support innovation, and promote national development through digital skills training and mentorship.</t>
  </si>
  <si>
    <t>It validates the study’s findings on the need for more technical support, internship opportunities, and community building for early-career women in tech.</t>
  </si>
  <si>
    <t>Metric</t>
  </si>
  <si>
    <t>Value</t>
  </si>
  <si>
    <t>Year</t>
  </si>
  <si>
    <t>Women in technical roles</t>
  </si>
  <si>
    <t>Women trained by Women Techsters</t>
  </si>
  <si>
    <t>Female founders facing gender-specific challenges</t>
  </si>
  <si>
    <t>Insight Note</t>
  </si>
  <si>
    <t>This national data supports the survey's findings:</t>
  </si>
  <si>
    <t>- Only 22% of technical roles are held by women, emphasizing the gender gap.</t>
  </si>
  <si>
    <t>Over 89,000 women have received training, showing ongoing efforts.</t>
  </si>
  <si>
    <t xml:space="preserve"> More than half (55.6%) of female founders face gender-specific challenges,</t>
  </si>
  <si>
    <t xml:space="preserve"> reflecting barriers similar to those cited by survey respondents like lack of mentorship, unequal opportunities, and infrastructure.</t>
  </si>
  <si>
    <t>Series Name</t>
  </si>
  <si>
    <t>Series Code</t>
  </si>
  <si>
    <t>Country Name</t>
  </si>
  <si>
    <t>Country Code</t>
  </si>
  <si>
    <t>2015 [YR2015]</t>
  </si>
  <si>
    <t>2016 [YR2016]</t>
  </si>
  <si>
    <t>2017 [YR2017]</t>
  </si>
  <si>
    <t>2018 [YR2018]</t>
  </si>
  <si>
    <t>2019 [YR2019]</t>
  </si>
  <si>
    <t>2020 [YR2020]</t>
  </si>
  <si>
    <t>2021 [YR2021]</t>
  </si>
  <si>
    <t>2022 [YR2022]</t>
  </si>
  <si>
    <t>2023 [YR2023]</t>
  </si>
  <si>
    <t>2024 [YR2024]</t>
  </si>
  <si>
    <t>A woman can work in an industrial job in the same way as a man (1=yes; 0=no)</t>
  </si>
  <si>
    <t>SG.IND.WORK.EQ</t>
  </si>
  <si>
    <t>NGA</t>
  </si>
  <si>
    <t>..</t>
  </si>
  <si>
    <t>A woman can work at night in the same way as a man (1=yes; 0=no)</t>
  </si>
  <si>
    <t>SG.NGT.WORK.EQ</t>
  </si>
  <si>
    <t>A woman can register a business in the same way as a man (1=yes; 0=no)</t>
  </si>
  <si>
    <t>SG.BUS.REGT.EQ</t>
  </si>
  <si>
    <t>A woman can get a job in the same way as a man (1=yes; 0=no)</t>
  </si>
  <si>
    <t>SG.GET.JOBS.EQ</t>
  </si>
  <si>
    <t>Employment in industry, female (% of female employment) (modeled ILO estimate)</t>
  </si>
  <si>
    <t>SL.IND.EMPL.FE.ZS</t>
  </si>
  <si>
    <t>Female share of graduates from Science, Technology, Engineering and Mathematics (STEM) programmes, tertiary (%)</t>
  </si>
  <si>
    <t>SE.TER.GRAD.FE.SI.ZS</t>
  </si>
  <si>
    <t>Individuals using the Internet, female (% of female population)</t>
  </si>
  <si>
    <t>IT.NET.USER.FE.ZS</t>
  </si>
  <si>
    <t>Used a mobile phone or the internet to buy something online, female (% age 15+)</t>
  </si>
  <si>
    <t>fin14b.t.d.1</t>
  </si>
  <si>
    <t>Employers, male (% of male employment) (modeled ILO estimate)</t>
  </si>
  <si>
    <t>SL.EMP.MPYR.MA.ZS</t>
  </si>
  <si>
    <t>Data from database: Gender Statistics</t>
  </si>
  <si>
    <t>Last Updated: 04/17/2025</t>
  </si>
  <si>
    <r>
      <t xml:space="preserve">the </t>
    </r>
    <r>
      <rPr>
        <b/>
        <sz val="10"/>
        <color rgb="FF000000"/>
        <rFont val="Arial"/>
        <family val="2"/>
        <scheme val="minor"/>
      </rPr>
      <t>most relevant indicators</t>
    </r>
    <r>
      <rPr>
        <sz val="10"/>
        <color rgb="FF000000"/>
        <rFont val="Arial"/>
        <family val="2"/>
        <scheme val="minor"/>
      </rPr>
      <t xml:space="preserve"> that align with your survey themes: participation in tech, retention challenges, and gender equity.</t>
    </r>
  </si>
  <si>
    <t>Indicator</t>
  </si>
  <si>
    <r>
      <t>A woman can work in industrial job in same way as a man</t>
    </r>
    <r>
      <rPr>
        <sz val="10"/>
        <color rgb="FF000000"/>
        <rFont val="Arial"/>
        <family val="2"/>
        <scheme val="minor"/>
      </rPr>
      <t xml:space="preserve"> = Always </t>
    </r>
    <r>
      <rPr>
        <sz val="10"/>
        <color rgb="FF000000"/>
        <rFont val="Arial Unicode MS"/>
      </rPr>
      <t>0</t>
    </r>
    <r>
      <rPr>
        <sz val="10"/>
        <color rgb="FF000000"/>
        <rFont val="Arial"/>
        <family val="2"/>
        <scheme val="minor"/>
      </rPr>
      <t xml:space="preserve"> → shows legal constraint but contradicts others marked as "1" → skip or note inconsistency.</t>
    </r>
  </si>
  <si>
    <r>
      <t>Employers, male (% of male employment)</t>
    </r>
    <r>
      <rPr>
        <sz val="10"/>
        <color rgb="FF000000"/>
        <rFont val="Arial"/>
        <family val="2"/>
        <scheme val="minor"/>
      </rPr>
      <t xml:space="preserve"> = Not useful for your gender equity focus.</t>
    </r>
  </si>
  <si>
    <t>Employment in industry, female (%)</t>
  </si>
  <si>
    <t>Can get job same as man (0/1)</t>
  </si>
  <si>
    <t>Can register business same as man (0/1)</t>
  </si>
  <si>
    <t>Can work at night same as man (0/1)</t>
  </si>
  <si>
    <t>Women used internet/mobile to buy online (%)</t>
  </si>
  <si>
    <t>Indicators to Ignore (for this project):</t>
  </si>
  <si>
    <r>
      <t xml:space="preserve">To streamline my  </t>
    </r>
    <r>
      <rPr>
        <b/>
        <sz val="10"/>
        <color rgb="FF000000"/>
        <rFont val="Arial"/>
        <family val="2"/>
        <scheme val="minor"/>
      </rPr>
      <t>capstone analysis on women in tech in Nigeria</t>
    </r>
    <r>
      <rPr>
        <sz val="10"/>
        <color rgb="FF000000"/>
        <rFont val="Arial"/>
        <family val="2"/>
        <scheme val="minor"/>
      </rPr>
      <t>, I only need to extract and focus on</t>
    </r>
  </si>
  <si>
    <r>
      <t xml:space="preserve">Despite </t>
    </r>
    <r>
      <rPr>
        <b/>
        <sz val="12"/>
        <color rgb="FF000000"/>
        <rFont val="Times New Roman"/>
        <family val="1"/>
      </rPr>
      <t>equal legal access to jobs</t>
    </r>
    <r>
      <rPr>
        <sz val="12"/>
        <color rgb="FF000000"/>
        <rFont val="Times New Roman"/>
        <family val="1"/>
      </rPr>
      <t xml:space="preserve">, only </t>
    </r>
    <r>
      <rPr>
        <b/>
        <sz val="12"/>
        <color rgb="FF000000"/>
        <rFont val="Times New Roman"/>
        <family val="1"/>
      </rPr>
      <t>17.7% of women</t>
    </r>
    <r>
      <rPr>
        <sz val="12"/>
        <color rgb="FF000000"/>
        <rFont val="Times New Roman"/>
        <family val="1"/>
      </rPr>
      <t xml:space="preserve"> worked in industry by 2023.”</t>
    </r>
  </si>
  <si>
    <r>
      <t xml:space="preserve">“Digital commerce use among women is still </t>
    </r>
    <r>
      <rPr>
        <b/>
        <sz val="12"/>
        <color rgb="FF000000"/>
        <rFont val="Times New Roman"/>
        <family val="1"/>
      </rPr>
      <t>below 3%</t>
    </r>
    <r>
      <rPr>
        <sz val="12"/>
        <color rgb="FF000000"/>
        <rFont val="Times New Roman"/>
        <family val="1"/>
      </rPr>
      <t>, suggesting ongoing digital access barriers.”</t>
    </r>
  </si>
  <si>
    <r>
      <t xml:space="preserve">“Legal rights are present, but </t>
    </r>
    <r>
      <rPr>
        <b/>
        <sz val="12"/>
        <color rgb="FF000000"/>
        <rFont val="Times New Roman"/>
        <family val="1"/>
      </rPr>
      <t>practical barriers</t>
    </r>
    <r>
      <rPr>
        <sz val="12"/>
        <color rgb="FF000000"/>
        <rFont val="Times New Roman"/>
        <family val="1"/>
      </rPr>
      <t xml:space="preserve"> remain in tech workforce access.”</t>
    </r>
  </si>
  <si>
    <r>
      <rPr>
        <b/>
        <sz val="12"/>
        <color rgb="FF000000"/>
        <rFont val="Times New Roman"/>
        <family val="1"/>
      </rPr>
      <t>Note:</t>
    </r>
    <r>
      <rPr>
        <sz val="12"/>
        <color rgb="FF000000"/>
        <rFont val="Times New Roman"/>
        <family val="1"/>
      </rPr>
      <t xml:space="preserve"> STEM graduate % not available. Data marked “–” means not reported for that year.</t>
    </r>
  </si>
  <si>
    <t>This role has the highest number of participants, making up over 60% of the total responses.</t>
  </si>
  <si>
    <t>Insight: Data analysis is a popular entry path for women in tech, possibly due to accessible learning materials, flexible career paths, and relevance across industries.</t>
  </si>
  <si>
    <t>Implication: Retention efforts here should focus on providing real-world practice opportunities, data access, and mentorship to keep them engaged.</t>
  </si>
  <si>
    <t>The second most common role, but only about 16% of the total.</t>
  </si>
  <si>
    <t>Insight: Although coding is often encouraged, fewer women are actively working as developers compared to analysts.</t>
  </si>
  <si>
    <t>Implication: Address challenges like lack of equipment, eye strain, and complex learning curves mentioned in your raw responses.</t>
  </si>
  <si>
    <t>Insight: Cybersecurity is emerging as a viable interest area, but still has low representation.</t>
  </si>
  <si>
    <t>Implication: To retain them, focus on practical exposure, certification support, and mentorship from experienced professionals.</t>
  </si>
  <si>
    <t>Insight: Some women are interested but not yet active in tech roles.</t>
  </si>
  <si>
    <t>Implication: These respondents need beginner-friendly pathways, career awareness campaigns, and access to starter training or funding.</t>
  </si>
  <si>
    <t>Insight: Outlier, but shows that non-tech roles are exploring data and adjacent tech skills.</t>
  </si>
  <si>
    <t>Implication: Promote cross-functional training to support transitions into core tech roles.</t>
  </si>
  <si>
    <t>This distribution helps you tailor retention solutions by role:</t>
  </si>
  <si>
    <t>For data analysts, provide practice-based learning, peer support, and job placements.</t>
  </si>
  <si>
    <t>For developers, improve access to better tools, reduce learning isolation.</t>
  </si>
  <si>
    <t>For aspiring techies, offer clear, funded pathways.</t>
  </si>
  <si>
    <t>For cybersecurity, build a community and mentorship track.</t>
  </si>
  <si>
    <r>
      <t>18–24-year-olds</t>
    </r>
    <r>
      <rPr>
        <sz val="12"/>
        <color rgb="FF000000"/>
        <rFont val="Times New Roman"/>
        <family val="1"/>
      </rPr>
      <t xml:space="preserve"> form the </t>
    </r>
    <r>
      <rPr>
        <b/>
        <sz val="12"/>
        <color rgb="FF000000"/>
        <rFont val="Times New Roman"/>
        <family val="1"/>
      </rPr>
      <t>largest group</t>
    </r>
    <r>
      <rPr>
        <sz val="12"/>
        <color rgb="FF000000"/>
        <rFont val="Times New Roman"/>
        <family val="1"/>
      </rPr>
      <t xml:space="preserve"> of respondents who considered leaving tech. This might be tied to:</t>
    </r>
  </si>
  <si>
    <r>
      <t>25–34-year-olds</t>
    </r>
    <r>
      <rPr>
        <sz val="12"/>
        <color rgb="FF000000"/>
        <rFont val="Times New Roman"/>
        <family val="1"/>
      </rPr>
      <t xml:space="preserve"> also show a significant number, possibly due to:</t>
    </r>
  </si>
  <si>
    <r>
      <t>35–44-year-olds</t>
    </r>
    <r>
      <rPr>
        <sz val="12"/>
        <color rgb="FF000000"/>
        <rFont val="Times New Roman"/>
        <family val="1"/>
      </rPr>
      <t>, while smaller in size, still show notable consideration—this may relate to:</t>
    </r>
  </si>
  <si>
    <r>
      <t>Under 18 respondents</t>
    </r>
    <r>
      <rPr>
        <sz val="12"/>
        <color rgb="FF000000"/>
        <rFont val="Times New Roman"/>
        <family val="1"/>
      </rPr>
      <t xml:space="preserve">, though small in number, </t>
    </r>
    <r>
      <rPr>
        <b/>
        <sz val="12"/>
        <color rgb="FF000000"/>
        <rFont val="Times New Roman"/>
        <family val="1"/>
      </rPr>
      <t>3 participants</t>
    </r>
    <r>
      <rPr>
        <sz val="12"/>
        <color rgb="FF000000"/>
        <rFont val="Times New Roman"/>
        <family val="1"/>
      </rPr>
      <t xml:space="preserve"> have already felt unsure about continuing in tech. This reflects the need for </t>
    </r>
    <r>
      <rPr>
        <b/>
        <sz val="12"/>
        <color rgb="FF000000"/>
        <rFont val="Times New Roman"/>
        <family val="1"/>
      </rPr>
      <t>better beginner support, clearer pathways, and inspiration at early stages.</t>
    </r>
  </si>
  <si>
    <r>
      <t xml:space="preserve">You may want to highlight the </t>
    </r>
    <r>
      <rPr>
        <b/>
        <sz val="12"/>
        <color rgb="FF000000"/>
        <rFont val="Times New Roman"/>
        <family val="1"/>
      </rPr>
      <t>need for tailored retention efforts</t>
    </r>
    <r>
      <rPr>
        <sz val="12"/>
        <color rgb="FF000000"/>
        <rFont val="Times New Roman"/>
        <family val="1"/>
      </rPr>
      <t xml:space="preserve"> based on age group:</t>
    </r>
  </si>
  <si>
    <r>
      <t>Early career (18–24)</t>
    </r>
    <r>
      <rPr>
        <sz val="12"/>
        <color rgb="FF000000"/>
        <rFont val="Times New Roman"/>
        <family val="1"/>
      </rPr>
      <t>: Focus on mentorship, internships, peer support, and beginner-friendly roadmaps.</t>
    </r>
  </si>
  <si>
    <r>
      <t>Mid-career (25–34)</t>
    </r>
    <r>
      <rPr>
        <sz val="12"/>
        <color rgb="FF000000"/>
        <rFont val="Times New Roman"/>
        <family val="1"/>
      </rPr>
      <t>: Offer career development, leadership pathways, flexible work models.</t>
    </r>
  </si>
  <si>
    <r>
      <t>Later-career (35+)</t>
    </r>
    <r>
      <rPr>
        <sz val="12"/>
        <color rgb="FF000000"/>
        <rFont val="Times New Roman"/>
        <family val="1"/>
      </rPr>
      <t>: Encourage upskilling, recognition, and less rigid role structures.</t>
    </r>
  </si>
  <si>
    <r>
      <t xml:space="preserve">The majority of respondents identified themselves as </t>
    </r>
    <r>
      <rPr>
        <b/>
        <sz val="12"/>
        <color rgb="FF000000"/>
        <rFont val="Times New Roman"/>
        <family val="1"/>
      </rPr>
      <t>Data Analysts (23 out of 38, ~61%)</t>
    </r>
    <r>
      <rPr>
        <sz val="12"/>
        <color rgb="FF000000"/>
        <rFont val="Times New Roman"/>
        <family val="1"/>
      </rPr>
      <t>, showing a strong interest or entry-level presence in the data analysis field among women in tech in Nigeria. This could be due to:</t>
    </r>
  </si>
  <si>
    <r>
      <t xml:space="preserve">A </t>
    </r>
    <r>
      <rPr>
        <b/>
        <sz val="12"/>
        <color rgb="FF000000"/>
        <rFont val="Times New Roman"/>
        <family val="1"/>
      </rPr>
      <t>high concentration in Data Analysis</t>
    </r>
    <r>
      <rPr>
        <sz val="12"/>
        <color rgb="FF000000"/>
        <rFont val="Times New Roman"/>
        <family val="1"/>
      </rPr>
      <t xml:space="preserve"> suggests it's a common starting point or preferred career path, potentially due to available learning resources or perceived opportunities.</t>
    </r>
  </si>
  <si>
    <r>
      <t xml:space="preserve">The presence of </t>
    </r>
    <r>
      <rPr>
        <b/>
        <sz val="12"/>
        <color rgb="FF000000"/>
        <rFont val="Times New Roman"/>
        <family val="1"/>
      </rPr>
      <t>Aspiring Tech Enthusiasts</t>
    </r>
    <r>
      <rPr>
        <sz val="12"/>
        <color rgb="FF000000"/>
        <rFont val="Times New Roman"/>
        <family val="1"/>
      </rPr>
      <t xml:space="preserve"> (10% of respondents) shows that a number of women are </t>
    </r>
    <r>
      <rPr>
        <b/>
        <sz val="12"/>
        <color rgb="FF000000"/>
        <rFont val="Times New Roman"/>
        <family val="1"/>
      </rPr>
      <t>just beginning their tech journey</t>
    </r>
    <r>
      <rPr>
        <sz val="12"/>
        <color rgb="FF000000"/>
        <rFont val="Times New Roman"/>
        <family val="1"/>
      </rPr>
      <t>, which could inform program planning (e.g., beginner-friendly initiatives).</t>
    </r>
  </si>
  <si>
    <r>
      <t xml:space="preserve">Relatively </t>
    </r>
    <r>
      <rPr>
        <b/>
        <sz val="12"/>
        <color rgb="FF000000"/>
        <rFont val="Times New Roman"/>
        <family val="1"/>
      </rPr>
      <t>fewer participants in Cybersecurity and Software Development</t>
    </r>
    <r>
      <rPr>
        <sz val="12"/>
        <color rgb="FF000000"/>
        <rFont val="Times New Roman"/>
        <family val="1"/>
      </rPr>
      <t xml:space="preserve"> highlight potential areas for targeted outreach or mentorship to encourage broader skill diversification.</t>
    </r>
  </si>
  <si>
    <r>
      <t xml:space="preserve">The </t>
    </r>
    <r>
      <rPr>
        <b/>
        <sz val="12"/>
        <color rgb="FF000000"/>
        <rFont val="Times New Roman"/>
        <family val="1"/>
      </rPr>
      <t>Monitoring and Evaluation Officer</t>
    </r>
    <r>
      <rPr>
        <sz val="12"/>
        <color rgb="FF000000"/>
        <rFont val="Times New Roman"/>
        <family val="1"/>
      </rPr>
      <t xml:space="preserve"> role shows how tech skills also intersect with </t>
    </r>
    <r>
      <rPr>
        <b/>
        <sz val="12"/>
        <color rgb="FF000000"/>
        <rFont val="Times New Roman"/>
        <family val="1"/>
      </rPr>
      <t>non-core IT roles</t>
    </r>
    <r>
      <rPr>
        <sz val="12"/>
        <color rgb="FF000000"/>
        <rFont val="Times New Roman"/>
        <family val="1"/>
      </rPr>
      <t>, supporting cross-functional tech application.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</si>
</sst>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m/d/yyyy\ h:mm:ss"/>
    <numFmt numFmtId="165" formatCode="[$-F400]h:mm:ss\ AM/PM"/>
  </numFmts>
  <fonts count="24">
    <font>
      <sz val="10"/>
      <color rgb="FF000000"/>
      <name val="Arial"/>
      <scheme val="minor"/>
    </font>
    <font>
      <sz val="11"/>
      <color theme="1"/>
      <name val="Arial"/>
      <family val="2"/>
      <scheme val="minor"/>
    </font>
    <font>
      <sz val="10"/>
      <color theme="1"/>
      <name val="Arial"/>
      <scheme val="minor"/>
    </font>
    <font>
      <sz val="12"/>
      <color theme="1"/>
      <name val="Arial"/>
      <family val="2"/>
      <scheme val="minor"/>
    </font>
    <font>
      <sz val="12"/>
      <color rgb="FF000000"/>
      <name val="Arial"/>
      <family val="2"/>
      <scheme val="minor"/>
    </font>
    <font>
      <sz val="10"/>
      <color theme="1"/>
      <name val="Arial"/>
      <family val="2"/>
      <scheme val="minor"/>
    </font>
    <font>
      <sz val="8"/>
      <name val="Arial"/>
      <family val="2"/>
      <scheme val="minor"/>
    </font>
    <font>
      <sz val="10"/>
      <color rgb="FF000000"/>
      <name val="Arial"/>
      <scheme val="minor"/>
    </font>
    <font>
      <sz val="10"/>
      <name val="Arial"/>
      <family val="2"/>
      <scheme val="minor"/>
    </font>
    <font>
      <sz val="14"/>
      <color rgb="FF000000"/>
      <name val="Arial"/>
      <family val="2"/>
      <scheme val="minor"/>
    </font>
    <font>
      <sz val="10"/>
      <color rgb="FF000000"/>
      <name val="Arial"/>
      <family val="2"/>
      <scheme val="minor"/>
    </font>
    <font>
      <b/>
      <sz val="10"/>
      <color rgb="FF000000"/>
      <name val="Arial"/>
      <family val="2"/>
      <scheme val="minor"/>
    </font>
    <font>
      <sz val="12"/>
      <name val="Arial"/>
      <family val="2"/>
      <scheme val="minor"/>
    </font>
    <font>
      <b/>
      <sz val="12"/>
      <name val="Arial"/>
      <family val="2"/>
      <scheme val="minor"/>
    </font>
    <font>
      <sz val="14"/>
      <color rgb="FFFF0000"/>
      <name val="Arial"/>
      <family val="2"/>
      <scheme val="minor"/>
    </font>
    <font>
      <b/>
      <sz val="13.5"/>
      <color rgb="FF000000"/>
      <name val="Arial"/>
      <family val="2"/>
      <scheme val="minor"/>
    </font>
    <font>
      <sz val="12"/>
      <color rgb="FF000000"/>
      <name val="Times New Roman"/>
      <family val="1"/>
    </font>
    <font>
      <sz val="10"/>
      <color rgb="FF000000"/>
      <name val="Times New Roman"/>
      <family val="1"/>
    </font>
    <font>
      <b/>
      <sz val="10"/>
      <color rgb="FF000000"/>
      <name val="Times New Roman"/>
      <family val="1"/>
    </font>
    <font>
      <b/>
      <sz val="13.5"/>
      <color rgb="FF000000"/>
      <name val="Times New Roman"/>
      <family val="1"/>
    </font>
    <font>
      <b/>
      <sz val="12"/>
      <color rgb="FF000000"/>
      <name val="Times New Roman"/>
      <family val="1"/>
    </font>
    <font>
      <sz val="11"/>
      <color theme="1"/>
      <name val="Calibri"/>
      <family val="2"/>
    </font>
    <font>
      <sz val="10"/>
      <color rgb="FF000000"/>
      <name val="Arial Unicode MS"/>
    </font>
    <font>
      <b/>
      <sz val="10"/>
      <name val="Arial"/>
      <family val="2"/>
      <scheme val="minor"/>
    </font>
  </fonts>
  <fills count="10">
    <fill>
      <patternFill patternType="none"/>
    </fill>
    <fill>
      <patternFill patternType="gray125"/>
    </fill>
    <fill>
      <patternFill patternType="solid">
        <fgColor rgb="FF7030A0"/>
        <bgColor indexed="64"/>
      </patternFill>
    </fill>
    <fill>
      <patternFill patternType="solid">
        <fgColor rgb="FFFFC000"/>
        <bgColor indexed="64"/>
      </patternFill>
    </fill>
    <fill>
      <patternFill patternType="solid">
        <fgColor rgb="FFFF0000"/>
        <bgColor indexed="64"/>
      </patternFill>
    </fill>
    <fill>
      <patternFill patternType="solid">
        <fgColor rgb="FFFFFF00"/>
        <bgColor indexed="64"/>
      </patternFill>
    </fill>
    <fill>
      <patternFill patternType="solid">
        <fgColor rgb="FF5B3F86"/>
        <bgColor rgb="FF5B3F86"/>
      </patternFill>
    </fill>
    <fill>
      <patternFill patternType="solid">
        <fgColor rgb="FFFFFFFF"/>
        <bgColor rgb="FFFFFFFF"/>
      </patternFill>
    </fill>
    <fill>
      <patternFill patternType="solid">
        <fgColor rgb="FFF8F9FA"/>
        <bgColor rgb="FFF8F9FA"/>
      </patternFill>
    </fill>
    <fill>
      <patternFill patternType="solid">
        <fgColor theme="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rgb="FF442F65"/>
      </left>
      <right style="thin">
        <color rgb="FF5B3F86"/>
      </right>
      <top style="thin">
        <color rgb="FF442F65"/>
      </top>
      <bottom/>
      <diagonal/>
    </border>
    <border>
      <left style="thin">
        <color rgb="FF5B3F86"/>
      </left>
      <right style="thin">
        <color rgb="FF5B3F86"/>
      </right>
      <top style="thin">
        <color rgb="FF442F65"/>
      </top>
      <bottom/>
      <diagonal/>
    </border>
    <border>
      <left style="thin">
        <color rgb="FF5B3F86"/>
      </left>
      <right style="thin">
        <color rgb="FF442F65"/>
      </right>
      <top style="thin">
        <color rgb="FF442F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top style="thin">
        <color rgb="FF999999"/>
      </top>
      <bottom style="thin">
        <color rgb="FF999999"/>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442F65"/>
      </right>
      <top style="thin">
        <color rgb="FFFFFFFF"/>
      </top>
      <bottom style="thin">
        <color rgb="FFFFFFFF"/>
      </bottom>
      <diagonal/>
    </border>
    <border>
      <left style="thin">
        <color rgb="FF442F65"/>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442F65"/>
      </right>
      <top style="thin">
        <color rgb="FFF8F9FA"/>
      </top>
      <bottom style="thin">
        <color rgb="FFF8F9FA"/>
      </bottom>
      <diagonal/>
    </border>
    <border>
      <left style="thin">
        <color rgb="FF442F65"/>
      </left>
      <right style="thin">
        <color rgb="FFF8F9FA"/>
      </right>
      <top style="thin">
        <color rgb="FFF8F9FA"/>
      </top>
      <bottom style="thin">
        <color rgb="FF442F65"/>
      </bottom>
      <diagonal/>
    </border>
    <border>
      <left style="thin">
        <color rgb="FFF8F9FA"/>
      </left>
      <right style="thin">
        <color rgb="FFF8F9FA"/>
      </right>
      <top style="thin">
        <color rgb="FFF8F9FA"/>
      </top>
      <bottom style="thin">
        <color rgb="FF442F65"/>
      </bottom>
      <diagonal/>
    </border>
    <border>
      <left style="thin">
        <color rgb="FFF8F9FA"/>
      </left>
      <right style="thin">
        <color rgb="FF442F65"/>
      </right>
      <top style="thin">
        <color rgb="FFF8F9FA"/>
      </top>
      <bottom style="thin">
        <color rgb="FF442F65"/>
      </bottom>
      <diagonal/>
    </border>
  </borders>
  <cellStyleXfs count="2">
    <xf numFmtId="0" fontId="0" fillId="0" borderId="0"/>
    <xf numFmtId="9" fontId="7" fillId="0" borderId="0" applyFont="0" applyFill="0" applyBorder="0" applyAlignment="0" applyProtection="0"/>
  </cellStyleXfs>
  <cellXfs count="146">
    <xf numFmtId="0" fontId="0" fillId="0" borderId="0" xfId="0" applyFont="1" applyAlignment="1"/>
    <xf numFmtId="0" fontId="0" fillId="0" borderId="0" xfId="0" applyFont="1" applyAlignment="1">
      <alignment horizontal="center"/>
    </xf>
    <xf numFmtId="0" fontId="0" fillId="0" borderId="0" xfId="0" applyFont="1" applyAlignment="1">
      <alignment horizontal="left"/>
    </xf>
    <xf numFmtId="0" fontId="2" fillId="0" borderId="2" xfId="0" applyFont="1" applyBorder="1" applyAlignment="1">
      <alignment horizontal="center" vertical="center"/>
    </xf>
    <xf numFmtId="0" fontId="2" fillId="0" borderId="3" xfId="0" applyFont="1" applyBorder="1" applyAlignment="1">
      <alignment horizontal="left" vertical="center"/>
    </xf>
    <xf numFmtId="0" fontId="2" fillId="0" borderId="3" xfId="0" applyFont="1" applyBorder="1" applyAlignment="1">
      <alignment horizontal="center" vertical="center"/>
    </xf>
    <xf numFmtId="0" fontId="2" fillId="0" borderId="3" xfId="0" applyFont="1" applyBorder="1" applyAlignment="1">
      <alignment horizontal="center"/>
    </xf>
    <xf numFmtId="0" fontId="2" fillId="0" borderId="3" xfId="0" applyFont="1" applyBorder="1" applyAlignment="1">
      <alignment horizontal="left"/>
    </xf>
    <xf numFmtId="0" fontId="2" fillId="0" borderId="4" xfId="0" applyFont="1" applyBorder="1" applyAlignment="1">
      <alignment horizontal="center" vertical="center"/>
    </xf>
    <xf numFmtId="0" fontId="3" fillId="0" borderId="1" xfId="0" applyFont="1" applyBorder="1" applyAlignment="1"/>
    <xf numFmtId="0" fontId="3" fillId="0" borderId="1" xfId="0" applyFont="1" applyBorder="1" applyAlignment="1">
      <alignment wrapText="1"/>
    </xf>
    <xf numFmtId="164"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xf>
    <xf numFmtId="0" fontId="3" fillId="0" borderId="1" xfId="0" applyFont="1" applyBorder="1" applyAlignment="1">
      <alignment vertical="center"/>
    </xf>
    <xf numFmtId="0" fontId="3" fillId="0" borderId="1" xfId="0" applyFont="1" applyBorder="1" applyAlignment="1">
      <alignment horizontal="left" vertical="center"/>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4" fillId="0" borderId="1" xfId="0" applyFont="1" applyBorder="1" applyAlignment="1"/>
    <xf numFmtId="0" fontId="5" fillId="0" borderId="0" xfId="0" applyFont="1" applyBorder="1" applyAlignment="1">
      <alignment horizontal="center" vertical="center"/>
    </xf>
    <xf numFmtId="14" fontId="3" fillId="0" borderId="1" xfId="0" applyNumberFormat="1" applyFont="1" applyBorder="1" applyAlignment="1">
      <alignment horizontal="center" vertical="center"/>
    </xf>
    <xf numFmtId="14" fontId="0" fillId="0" borderId="0" xfId="0" applyNumberFormat="1" applyFont="1" applyAlignment="1">
      <alignment horizontal="center"/>
    </xf>
    <xf numFmtId="14" fontId="5" fillId="0" borderId="0" xfId="0" applyNumberFormat="1" applyFont="1" applyBorder="1" applyAlignment="1">
      <alignment horizontal="center" vertical="center"/>
    </xf>
    <xf numFmtId="165" fontId="3" fillId="0" borderId="1" xfId="0" applyNumberFormat="1" applyFont="1" applyBorder="1" applyAlignment="1">
      <alignment horizontal="center" vertical="center"/>
    </xf>
    <xf numFmtId="0" fontId="4" fillId="0" borderId="1" xfId="0" applyFont="1" applyBorder="1" applyAlignment="1">
      <alignment horizontal="left"/>
    </xf>
    <xf numFmtId="0" fontId="0" fillId="0" borderId="5" xfId="0" applyFont="1" applyBorder="1" applyAlignment="1"/>
    <xf numFmtId="0" fontId="0" fillId="0" borderId="7" xfId="0" applyNumberFormat="1" applyFont="1" applyBorder="1" applyAlignment="1"/>
    <xf numFmtId="0" fontId="0" fillId="0" borderId="8" xfId="0" pivotButton="1" applyFont="1" applyBorder="1" applyAlignment="1"/>
    <xf numFmtId="0" fontId="0" fillId="0" borderId="8" xfId="0" applyFont="1" applyBorder="1" applyAlignment="1">
      <alignment horizontal="left"/>
    </xf>
    <xf numFmtId="0" fontId="0" fillId="0" borderId="5" xfId="0" applyNumberFormat="1" applyFont="1" applyBorder="1" applyAlignment="1"/>
    <xf numFmtId="0" fontId="0" fillId="0" borderId="9" xfId="0" applyFont="1" applyBorder="1" applyAlignment="1">
      <alignment horizontal="left"/>
    </xf>
    <xf numFmtId="0" fontId="0" fillId="0" borderId="6" xfId="0" applyNumberFormat="1" applyFont="1" applyBorder="1" applyAlignment="1"/>
    <xf numFmtId="0" fontId="0" fillId="0" borderId="10" xfId="0" applyFont="1" applyBorder="1" applyAlignment="1">
      <alignment horizontal="left"/>
    </xf>
    <xf numFmtId="0" fontId="10" fillId="0" borderId="0" xfId="0" applyFont="1" applyAlignment="1">
      <alignment horizontal="center"/>
    </xf>
    <xf numFmtId="9" fontId="0" fillId="0" borderId="0" xfId="1" applyFont="1" applyAlignment="1">
      <alignment horizontal="center"/>
    </xf>
    <xf numFmtId="9" fontId="0" fillId="3" borderId="0" xfId="1" applyFont="1" applyFill="1" applyAlignment="1">
      <alignment horizontal="center"/>
    </xf>
    <xf numFmtId="9" fontId="0" fillId="4" borderId="0" xfId="1" applyFont="1" applyFill="1" applyAlignment="1">
      <alignment horizontal="center"/>
    </xf>
    <xf numFmtId="0" fontId="0" fillId="0" borderId="5" xfId="0" applyFont="1" applyBorder="1" applyAlignment="1">
      <alignment horizontal="center"/>
    </xf>
    <xf numFmtId="0" fontId="0" fillId="0" borderId="5" xfId="0" applyNumberFormat="1" applyFont="1" applyBorder="1" applyAlignment="1">
      <alignment horizontal="center"/>
    </xf>
    <xf numFmtId="0" fontId="0" fillId="0" borderId="6" xfId="0" applyNumberFormat="1" applyFont="1" applyBorder="1" applyAlignment="1">
      <alignment horizontal="center"/>
    </xf>
    <xf numFmtId="0" fontId="0" fillId="0" borderId="7" xfId="0" applyNumberFormat="1" applyFont="1" applyBorder="1" applyAlignment="1">
      <alignment horizontal="center"/>
    </xf>
    <xf numFmtId="9" fontId="10" fillId="0" borderId="0" xfId="1" applyFont="1" applyAlignment="1">
      <alignment horizontal="center"/>
    </xf>
    <xf numFmtId="0" fontId="8" fillId="0" borderId="0" xfId="0" applyFont="1" applyAlignment="1"/>
    <xf numFmtId="0" fontId="0" fillId="5" borderId="5" xfId="0" applyNumberFormat="1" applyFont="1" applyFill="1" applyBorder="1" applyAlignment="1">
      <alignment horizontal="center"/>
    </xf>
    <xf numFmtId="0" fontId="0" fillId="4" borderId="6" xfId="0" applyNumberFormat="1" applyFont="1" applyFill="1" applyBorder="1" applyAlignment="1">
      <alignment horizontal="center"/>
    </xf>
    <xf numFmtId="0" fontId="0" fillId="0" borderId="0" xfId="0" applyFont="1" applyAlignment="1">
      <alignment horizontal="center"/>
    </xf>
    <xf numFmtId="0" fontId="5" fillId="6" borderId="3" xfId="0" applyFont="1" applyFill="1" applyBorder="1" applyAlignment="1">
      <alignment horizontal="center"/>
    </xf>
    <xf numFmtId="0" fontId="3" fillId="7" borderId="1" xfId="0" applyFont="1" applyFill="1" applyBorder="1" applyAlignment="1">
      <alignment horizontal="center"/>
    </xf>
    <xf numFmtId="0" fontId="3" fillId="8" borderId="1" xfId="0" applyFont="1" applyFill="1" applyBorder="1" applyAlignment="1">
      <alignment horizontal="center"/>
    </xf>
    <xf numFmtId="0" fontId="10" fillId="0" borderId="0" xfId="0" applyFont="1" applyAlignment="1"/>
    <xf numFmtId="0" fontId="4" fillId="0" borderId="0" xfId="0" applyFont="1" applyAlignment="1"/>
    <xf numFmtId="0" fontId="15" fillId="0" borderId="0" xfId="0" applyFont="1" applyAlignment="1">
      <alignment vertical="center"/>
    </xf>
    <xf numFmtId="0" fontId="0" fillId="0" borderId="0" xfId="0" applyFont="1" applyAlignment="1">
      <alignment horizontal="left" vertical="center" indent="1"/>
    </xf>
    <xf numFmtId="0" fontId="11" fillId="0" borderId="0" xfId="0" applyFont="1" applyAlignment="1">
      <alignment horizontal="left" vertical="center" indent="1"/>
    </xf>
    <xf numFmtId="0" fontId="4" fillId="0" borderId="0" xfId="0" applyFont="1" applyAlignment="1">
      <alignment horizontal="center"/>
    </xf>
    <xf numFmtId="0" fontId="17" fillId="0" borderId="0" xfId="0" applyFont="1" applyAlignment="1">
      <alignment horizontal="center"/>
    </xf>
    <xf numFmtId="0" fontId="17" fillId="0" borderId="0" xfId="0" applyFont="1" applyAlignment="1"/>
    <xf numFmtId="0" fontId="16" fillId="0" borderId="0" xfId="0" applyFont="1" applyAlignment="1"/>
    <xf numFmtId="0" fontId="16" fillId="0" borderId="0" xfId="0" applyFont="1" applyAlignment="1">
      <alignment horizontal="center"/>
    </xf>
    <xf numFmtId="0" fontId="18" fillId="0" borderId="0" xfId="0" applyFont="1" applyAlignment="1">
      <alignment horizontal="center" vertical="center" wrapText="1"/>
    </xf>
    <xf numFmtId="0" fontId="17" fillId="0" borderId="0" xfId="0" applyFont="1" applyAlignment="1">
      <alignment horizontal="center" vertical="center" wrapText="1"/>
    </xf>
    <xf numFmtId="9" fontId="17" fillId="0" borderId="0" xfId="0" applyNumberFormat="1" applyFont="1" applyAlignment="1">
      <alignment horizontal="center" vertical="center" wrapText="1"/>
    </xf>
    <xf numFmtId="9" fontId="18" fillId="0" borderId="0" xfId="0" applyNumberFormat="1" applyFont="1" applyAlignment="1">
      <alignment horizontal="center" vertical="center" wrapText="1"/>
    </xf>
    <xf numFmtId="0" fontId="19" fillId="0" borderId="0" xfId="0" applyFont="1" applyAlignment="1">
      <alignment vertical="center"/>
    </xf>
    <xf numFmtId="0" fontId="17" fillId="0" borderId="0" xfId="0" applyFont="1" applyAlignment="1">
      <alignment horizontal="left" vertical="center" indent="1"/>
    </xf>
    <xf numFmtId="0" fontId="20" fillId="0" borderId="0" xfId="0" applyFont="1" applyAlignment="1"/>
    <xf numFmtId="0" fontId="5" fillId="0" borderId="11" xfId="0" applyFont="1" applyBorder="1" applyAlignment="1">
      <alignment horizontal="left" vertical="center"/>
    </xf>
    <xf numFmtId="0" fontId="5" fillId="0" borderId="12" xfId="0" applyFont="1" applyBorder="1" applyAlignment="1">
      <alignment horizontal="left" vertical="center"/>
    </xf>
    <xf numFmtId="0" fontId="5" fillId="0" borderId="13" xfId="0" applyFont="1" applyBorder="1" applyAlignment="1">
      <alignment horizontal="left" vertical="center"/>
    </xf>
    <xf numFmtId="164" fontId="5" fillId="0" borderId="14" xfId="0" applyNumberFormat="1" applyFont="1" applyBorder="1" applyAlignment="1">
      <alignment vertical="center"/>
    </xf>
    <xf numFmtId="0" fontId="5" fillId="0" borderId="15" xfId="0" applyFont="1" applyBorder="1" applyAlignment="1">
      <alignment vertical="center"/>
    </xf>
    <xf numFmtId="0" fontId="5" fillId="0" borderId="16" xfId="0" applyFont="1" applyBorder="1" applyAlignment="1">
      <alignment vertical="center"/>
    </xf>
    <xf numFmtId="164" fontId="5" fillId="0" borderId="17" xfId="0" applyNumberFormat="1" applyFont="1" applyBorder="1" applyAlignment="1">
      <alignment vertical="center"/>
    </xf>
    <xf numFmtId="0" fontId="5" fillId="0" borderId="18" xfId="0" applyFont="1" applyBorder="1" applyAlignment="1">
      <alignment vertical="center"/>
    </xf>
    <xf numFmtId="0" fontId="5" fillId="0" borderId="19" xfId="0" applyFont="1" applyBorder="1" applyAlignment="1">
      <alignment vertical="center"/>
    </xf>
    <xf numFmtId="0" fontId="0" fillId="0" borderId="0" xfId="0"/>
    <xf numFmtId="164" fontId="5" fillId="0" borderId="20" xfId="0" applyNumberFormat="1" applyFont="1" applyBorder="1" applyAlignment="1">
      <alignment vertical="center"/>
    </xf>
    <xf numFmtId="0" fontId="5" fillId="0" borderId="21" xfId="0" applyFont="1" applyBorder="1" applyAlignment="1">
      <alignment vertical="center"/>
    </xf>
    <xf numFmtId="0" fontId="5" fillId="0" borderId="22" xfId="0" applyFont="1" applyBorder="1" applyAlignment="1">
      <alignment vertical="center"/>
    </xf>
    <xf numFmtId="0" fontId="20" fillId="0" borderId="0" xfId="0" applyFont="1" applyAlignment="1">
      <alignment horizontal="center" vertical="center" wrapText="1"/>
    </xf>
    <xf numFmtId="0" fontId="16" fillId="0" borderId="0" xfId="0" applyFont="1" applyAlignment="1">
      <alignment vertical="center" wrapText="1"/>
    </xf>
    <xf numFmtId="9" fontId="16" fillId="0" borderId="0" xfId="0" applyNumberFormat="1" applyFont="1" applyAlignment="1">
      <alignment horizontal="center" vertical="center" wrapText="1"/>
    </xf>
    <xf numFmtId="0" fontId="16" fillId="0" borderId="0" xfId="0" applyFont="1" applyAlignment="1">
      <alignment horizontal="center" vertical="center" wrapText="1"/>
    </xf>
    <xf numFmtId="3" fontId="16" fillId="0" borderId="0" xfId="0" applyNumberFormat="1" applyFont="1" applyAlignment="1">
      <alignment horizontal="center" vertical="center" wrapText="1"/>
    </xf>
    <xf numFmtId="10" fontId="16" fillId="0" borderId="0" xfId="0" applyNumberFormat="1" applyFont="1" applyAlignment="1">
      <alignment horizontal="center" vertical="center" wrapText="1"/>
    </xf>
    <xf numFmtId="0" fontId="1" fillId="0" borderId="0" xfId="0" applyFont="1"/>
    <xf numFmtId="49" fontId="21" fillId="0" borderId="0" xfId="0" applyNumberFormat="1" applyFont="1" applyAlignment="1">
      <alignment horizontal="center"/>
    </xf>
    <xf numFmtId="0" fontId="0" fillId="0" borderId="0" xfId="0" applyAlignment="1">
      <alignment horizontal="center"/>
    </xf>
    <xf numFmtId="0" fontId="1" fillId="0" borderId="0" xfId="0" applyFont="1" applyAlignment="1">
      <alignment horizontal="left"/>
    </xf>
    <xf numFmtId="0" fontId="1" fillId="0" borderId="0" xfId="0" applyFont="1" applyAlignment="1">
      <alignment horizontal="center"/>
    </xf>
    <xf numFmtId="0" fontId="16" fillId="0" borderId="0" xfId="0" applyFont="1" applyAlignment="1">
      <alignment horizontal="left" vertical="center" indent="1"/>
    </xf>
    <xf numFmtId="0" fontId="20" fillId="9" borderId="0" xfId="0" applyFont="1" applyFill="1" applyAlignment="1"/>
    <xf numFmtId="0" fontId="16" fillId="0" borderId="8" xfId="0" pivotButton="1" applyFont="1" applyBorder="1" applyAlignment="1"/>
    <xf numFmtId="0" fontId="16" fillId="0" borderId="5" xfId="0" applyFont="1" applyBorder="1" applyAlignment="1"/>
    <xf numFmtId="0" fontId="16" fillId="0" borderId="8" xfId="0" applyFont="1" applyBorder="1" applyAlignment="1">
      <alignment horizontal="left"/>
    </xf>
    <xf numFmtId="0" fontId="16" fillId="0" borderId="5" xfId="0" applyNumberFormat="1" applyFont="1" applyBorder="1" applyAlignment="1"/>
    <xf numFmtId="0" fontId="16" fillId="0" borderId="9" xfId="0" applyFont="1" applyBorder="1" applyAlignment="1">
      <alignment horizontal="left"/>
    </xf>
    <xf numFmtId="0" fontId="16" fillId="0" borderId="6" xfId="0" applyNumberFormat="1" applyFont="1" applyBorder="1" applyAlignment="1"/>
    <xf numFmtId="0" fontId="16" fillId="0" borderId="10" xfId="0" applyFont="1" applyBorder="1" applyAlignment="1">
      <alignment horizontal="left"/>
    </xf>
    <xf numFmtId="0" fontId="16" fillId="0" borderId="7" xfId="0" applyNumberFormat="1" applyFont="1" applyBorder="1" applyAlignment="1"/>
    <xf numFmtId="0" fontId="20" fillId="0" borderId="0" xfId="0" applyFont="1" applyAlignment="1">
      <alignment vertical="center"/>
    </xf>
    <xf numFmtId="0" fontId="20" fillId="0" borderId="0" xfId="0" applyFont="1" applyAlignment="1">
      <alignment horizontal="left" vertical="center" indent="1"/>
    </xf>
    <xf numFmtId="0" fontId="16" fillId="0" borderId="0" xfId="0" applyFont="1" applyAlignment="1">
      <alignment horizontal="left" vertical="center" indent="2"/>
    </xf>
    <xf numFmtId="0" fontId="16" fillId="9" borderId="0" xfId="0" applyFont="1" applyFill="1" applyAlignment="1"/>
    <xf numFmtId="0" fontId="4" fillId="0" borderId="8" xfId="0" pivotButton="1" applyFont="1" applyBorder="1" applyAlignment="1">
      <alignment horizontal="center"/>
    </xf>
    <xf numFmtId="0" fontId="4" fillId="0" borderId="5" xfId="0" applyFont="1" applyBorder="1" applyAlignment="1">
      <alignment horizontal="center"/>
    </xf>
    <xf numFmtId="0" fontId="4" fillId="0" borderId="8" xfId="0" applyFont="1" applyBorder="1" applyAlignment="1">
      <alignment horizontal="center"/>
    </xf>
    <xf numFmtId="0" fontId="4" fillId="0" borderId="5" xfId="0" applyNumberFormat="1" applyFont="1" applyBorder="1" applyAlignment="1">
      <alignment horizontal="center"/>
    </xf>
    <xf numFmtId="0" fontId="4" fillId="0" borderId="9" xfId="0" applyFont="1" applyBorder="1" applyAlignment="1">
      <alignment horizontal="center"/>
    </xf>
    <xf numFmtId="0" fontId="4" fillId="0" borderId="6" xfId="0" applyNumberFormat="1" applyFont="1" applyBorder="1" applyAlignment="1">
      <alignment horizontal="center"/>
    </xf>
    <xf numFmtId="0" fontId="4" fillId="0" borderId="10" xfId="0" applyFont="1" applyBorder="1" applyAlignment="1">
      <alignment horizontal="center"/>
    </xf>
    <xf numFmtId="0" fontId="4" fillId="0" borderId="7" xfId="0" applyNumberFormat="1" applyFont="1" applyBorder="1" applyAlignment="1">
      <alignment horizontal="center"/>
    </xf>
    <xf numFmtId="0" fontId="20" fillId="9" borderId="0" xfId="0" applyFont="1" applyFill="1" applyAlignment="1">
      <alignment horizontal="center"/>
    </xf>
    <xf numFmtId="0" fontId="0" fillId="9" borderId="0" xfId="0" applyFont="1" applyFill="1" applyAlignment="1"/>
    <xf numFmtId="0" fontId="4" fillId="9" borderId="0" xfId="0" applyFont="1" applyFill="1" applyAlignment="1"/>
    <xf numFmtId="0" fontId="10" fillId="9" borderId="0" xfId="0" applyFont="1" applyFill="1" applyAlignment="1"/>
    <xf numFmtId="0" fontId="0" fillId="9" borderId="0" xfId="0" applyFont="1" applyFill="1" applyAlignment="1">
      <alignment horizontal="center"/>
    </xf>
    <xf numFmtId="0" fontId="16" fillId="9" borderId="0" xfId="0" applyFont="1" applyFill="1" applyAlignment="1">
      <alignment horizontal="left" vertical="center" indent="1"/>
    </xf>
    <xf numFmtId="0" fontId="20" fillId="9" borderId="0" xfId="0" applyFont="1" applyFill="1" applyAlignment="1">
      <alignment horizontal="left" vertical="center" indent="1"/>
    </xf>
    <xf numFmtId="0" fontId="20" fillId="9" borderId="0" xfId="0" applyFont="1" applyFill="1" applyAlignment="1">
      <alignment vertical="center"/>
    </xf>
    <xf numFmtId="0" fontId="16" fillId="9" borderId="8" xfId="0" applyFont="1" applyFill="1" applyBorder="1" applyAlignment="1"/>
    <xf numFmtId="0" fontId="16" fillId="9" borderId="5" xfId="0" applyFont="1" applyFill="1" applyBorder="1" applyAlignment="1"/>
    <xf numFmtId="0" fontId="16" fillId="9" borderId="8" xfId="0" applyFont="1" applyFill="1" applyBorder="1" applyAlignment="1">
      <alignment horizontal="left"/>
    </xf>
    <xf numFmtId="0" fontId="16" fillId="9" borderId="5" xfId="0" applyNumberFormat="1" applyFont="1" applyFill="1" applyBorder="1" applyAlignment="1"/>
    <xf numFmtId="0" fontId="16" fillId="9" borderId="9" xfId="0" applyFont="1" applyFill="1" applyBorder="1" applyAlignment="1">
      <alignment horizontal="left"/>
    </xf>
    <xf numFmtId="0" fontId="16" fillId="9" borderId="6" xfId="0" applyNumberFormat="1" applyFont="1" applyFill="1" applyBorder="1" applyAlignment="1"/>
    <xf numFmtId="0" fontId="16" fillId="9" borderId="10" xfId="0" applyFont="1" applyFill="1" applyBorder="1" applyAlignment="1">
      <alignment horizontal="left"/>
    </xf>
    <xf numFmtId="0" fontId="16" fillId="9" borderId="7" xfId="0" applyNumberFormat="1" applyFont="1" applyFill="1" applyBorder="1" applyAlignment="1"/>
    <xf numFmtId="0" fontId="14" fillId="0" borderId="0" xfId="0" applyFont="1" applyAlignment="1">
      <alignment horizontal="center"/>
    </xf>
    <xf numFmtId="0" fontId="0" fillId="0" borderId="0" xfId="0" applyFont="1" applyAlignment="1">
      <alignment horizontal="center"/>
    </xf>
    <xf numFmtId="0" fontId="11" fillId="0" borderId="0" xfId="0" applyFont="1" applyAlignment="1">
      <alignment horizontal="center"/>
    </xf>
    <xf numFmtId="0" fontId="4" fillId="4" borderId="0" xfId="0" applyFont="1" applyFill="1" applyAlignment="1">
      <alignment horizontal="center"/>
    </xf>
    <xf numFmtId="0" fontId="0" fillId="4" borderId="0" xfId="0" applyFont="1" applyFill="1" applyAlignment="1">
      <alignment horizontal="center"/>
    </xf>
    <xf numFmtId="0" fontId="12" fillId="4" borderId="0" xfId="0" applyFont="1" applyFill="1" applyAlignment="1">
      <alignment horizontal="center"/>
    </xf>
    <xf numFmtId="0" fontId="3" fillId="3" borderId="0" xfId="0" applyFont="1" applyFill="1" applyAlignment="1">
      <alignment horizontal="center"/>
    </xf>
    <xf numFmtId="0" fontId="10" fillId="3" borderId="0" xfId="0" applyFont="1" applyFill="1" applyAlignment="1">
      <alignment horizontal="center"/>
    </xf>
    <xf numFmtId="0" fontId="12" fillId="3" borderId="0" xfId="0" applyFont="1" applyFill="1" applyAlignment="1">
      <alignment horizontal="center"/>
    </xf>
    <xf numFmtId="0" fontId="9" fillId="2" borderId="0" xfId="0" applyFont="1" applyFill="1" applyAlignment="1">
      <alignment horizontal="center"/>
    </xf>
    <xf numFmtId="0" fontId="23" fillId="0" borderId="0" xfId="0" applyFont="1" applyAlignment="1">
      <alignment horizontal="center"/>
    </xf>
    <xf numFmtId="0" fontId="8" fillId="0" borderId="0" xfId="0" applyFont="1" applyAlignment="1">
      <alignment horizontal="center"/>
    </xf>
    <xf numFmtId="0" fontId="10" fillId="9" borderId="0" xfId="0" applyFont="1" applyFill="1" applyAlignment="1">
      <alignment horizontal="center"/>
    </xf>
    <xf numFmtId="0" fontId="11" fillId="9" borderId="0" xfId="0" applyFont="1" applyFill="1" applyAlignment="1">
      <alignment horizontal="center"/>
    </xf>
    <xf numFmtId="0" fontId="16" fillId="9" borderId="0" xfId="0" applyFont="1" applyFill="1" applyAlignment="1">
      <alignment horizontal="center"/>
    </xf>
    <xf numFmtId="0" fontId="4" fillId="2" borderId="0" xfId="0" applyFont="1" applyFill="1" applyAlignment="1">
      <alignment horizontal="center"/>
    </xf>
    <xf numFmtId="0" fontId="0" fillId="2" borderId="0" xfId="0" applyFont="1" applyFill="1" applyAlignment="1">
      <alignment horizontal="center"/>
    </xf>
    <xf numFmtId="0" fontId="16" fillId="2" borderId="0" xfId="0" applyFont="1" applyFill="1" applyAlignment="1">
      <alignment horizontal="center"/>
    </xf>
  </cellXfs>
  <cellStyles count="2">
    <cellStyle name="Normal" xfId="0" builtinId="0"/>
    <cellStyle name="Percent" xfId="1" builtinId="5"/>
  </cellStyles>
  <dxfs count="70">
    <dxf>
      <font>
        <b val="0"/>
      </font>
    </dxf>
    <dxf>
      <font>
        <b val="0"/>
      </font>
    </dxf>
    <dxf>
      <font>
        <b val="0"/>
      </font>
    </dxf>
    <dxf>
      <font>
        <b val="0"/>
      </font>
    </dxf>
    <dxf>
      <font>
        <b val="0"/>
      </font>
    </dxf>
    <dxf>
      <font>
        <b val="0"/>
      </font>
    </dxf>
    <dxf>
      <font>
        <sz val="12"/>
      </font>
    </dxf>
    <dxf>
      <font>
        <sz val="12"/>
      </font>
    </dxf>
    <dxf>
      <font>
        <sz val="12"/>
      </font>
    </dxf>
    <dxf>
      <font>
        <sz val="12"/>
      </font>
    </dxf>
    <dxf>
      <font>
        <sz val="12"/>
      </font>
    </dxf>
    <dxf>
      <font>
        <sz val="12"/>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trike val="0"/>
        <outline val="0"/>
        <shadow val="0"/>
        <u val="none"/>
        <vertAlign val="baseline"/>
        <sz val="12"/>
        <name val="Arial"/>
        <scheme val="minor"/>
      </font>
      <alignment horizontal="lef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Arial"/>
        <scheme val="minor"/>
      </font>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Arial"/>
        <scheme val="minor"/>
      </font>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Arial"/>
        <scheme val="minor"/>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Arial"/>
        <scheme val="minor"/>
      </font>
      <alignment horizontal="lef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Arial"/>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Arial"/>
        <scheme val="minor"/>
      </font>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Arial"/>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Arial"/>
        <scheme val="minor"/>
      </font>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Arial"/>
        <scheme val="minor"/>
      </font>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minor"/>
      </font>
      <numFmt numFmtId="165" formatCode="[$-F400]h:mm:ss\ AM/PM"/>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minor"/>
      </font>
      <numFmt numFmtId="19" formatCode="m/d/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2"/>
        <name val="Arial"/>
        <scheme val="minor"/>
      </font>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Arial"/>
        <scheme val="minor"/>
      </font>
    </dxf>
    <dxf>
      <font>
        <sz val="12"/>
      </font>
    </dxf>
    <dxf>
      <font>
        <sz val="12"/>
      </font>
    </dxf>
    <dxf>
      <font>
        <sz val="12"/>
      </font>
    </dxf>
    <dxf>
      <font>
        <sz val="12"/>
      </font>
    </dxf>
    <dxf>
      <font>
        <sz val="12"/>
      </font>
    </dxf>
    <dxf>
      <font>
        <sz val="12"/>
      </font>
    </dxf>
    <dxf>
      <alignment horizontal="center"/>
    </dxf>
    <dxf>
      <alignment horizont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FFFF00"/>
        </patternFill>
      </fill>
    </dxf>
    <dxf>
      <alignment horizontal="center"/>
    </dxf>
    <dxf>
      <alignment horizontal="center"/>
    </dxf>
    <dxf>
      <alignment horizontal="center"/>
    </dxf>
    <dxf>
      <alignment horizontal="center"/>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1">
    <tableStyle name="Form responses 1-style" pivot="0" count="3" xr9:uid="{00000000-0011-0000-FFFF-FFFF00000000}">
      <tableStyleElement type="headerRow" dxfId="69"/>
      <tableStyleElement type="firstRowStripe" dxfId="68"/>
      <tableStyleElement type="secondRowStripe" dxfId="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[Women_in_Tech_Project_Data_Analysis.xlsx] Age count pivot!PivotTable6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Age count pivot'!$B$3</c:f>
              <c:strCache>
                <c:ptCount val="1"/>
                <c:pt idx="0">
                  <c:v>Total</c:v>
                </c:pt>
              </c:strCache>
            </c:strRef>
          </c:tx>
          <c:spPr>
            <a:solidFill>
              <a:schemeClr val="accent1"/>
            </a:solidFill>
            <a:ln>
              <a:noFill/>
            </a:ln>
            <a:effectLst/>
          </c:spPr>
          <c:invertIfNegative val="0"/>
          <c:cat>
            <c:strRef>
              <c:f>' Age count pivot'!$A$4:$A$8</c:f>
              <c:strCache>
                <c:ptCount val="4"/>
                <c:pt idx="0">
                  <c:v>18–24</c:v>
                </c:pt>
                <c:pt idx="1">
                  <c:v>25–34</c:v>
                </c:pt>
                <c:pt idx="2">
                  <c:v>35–44</c:v>
                </c:pt>
                <c:pt idx="3">
                  <c:v>Under 18</c:v>
                </c:pt>
              </c:strCache>
            </c:strRef>
          </c:cat>
          <c:val>
            <c:numRef>
              <c:f>' Age count pivot'!$B$4:$B$8</c:f>
              <c:numCache>
                <c:formatCode>General</c:formatCode>
                <c:ptCount val="4"/>
                <c:pt idx="0">
                  <c:v>14</c:v>
                </c:pt>
                <c:pt idx="1">
                  <c:v>12</c:v>
                </c:pt>
                <c:pt idx="2">
                  <c:v>9</c:v>
                </c:pt>
                <c:pt idx="3">
                  <c:v>3</c:v>
                </c:pt>
              </c:numCache>
            </c:numRef>
          </c:val>
          <c:extLst>
            <c:ext xmlns:c16="http://schemas.microsoft.com/office/drawing/2014/chart" uri="{C3380CC4-5D6E-409C-BE32-E72D297353CC}">
              <c16:uniqueId val="{00000000-3D5E-427C-9BBA-2C3CB7B4B678}"/>
            </c:ext>
          </c:extLst>
        </c:ser>
        <c:dLbls>
          <c:showLegendKey val="0"/>
          <c:showVal val="0"/>
          <c:showCatName val="0"/>
          <c:showSerName val="0"/>
          <c:showPercent val="0"/>
          <c:showBubbleSize val="0"/>
        </c:dLbls>
        <c:gapWidth val="219"/>
        <c:overlap val="-27"/>
        <c:axId val="1461162784"/>
        <c:axId val="1461159456"/>
      </c:barChart>
      <c:catAx>
        <c:axId val="1461162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159456"/>
        <c:crosses val="autoZero"/>
        <c:auto val="1"/>
        <c:lblAlgn val="ctr"/>
        <c:lblOffset val="100"/>
        <c:noMultiLvlLbl val="0"/>
      </c:catAx>
      <c:valAx>
        <c:axId val="1461159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162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[Women_in_Tech_Project_Data_Analysis.xlsx]Experience yrs count pivot!PivotTable7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'Experience yrs count pivot'!$B$3</c:f>
              <c:strCache>
                <c:ptCount val="1"/>
                <c:pt idx="0">
                  <c:v>Total</c:v>
                </c:pt>
              </c:strCache>
            </c:strRef>
          </c:tx>
          <c:spPr>
            <a:solidFill>
              <a:schemeClr val="accent1"/>
            </a:solidFill>
            <a:ln>
              <a:noFill/>
            </a:ln>
            <a:effectLst/>
          </c:spPr>
          <c:invertIfNegative val="0"/>
          <c:cat>
            <c:strRef>
              <c:f>'Experience yrs count pivot'!$A$4:$A$7</c:f>
              <c:strCache>
                <c:ptCount val="3"/>
                <c:pt idx="0">
                  <c:v>0–1 years</c:v>
                </c:pt>
                <c:pt idx="1">
                  <c:v>2–3 years</c:v>
                </c:pt>
                <c:pt idx="2">
                  <c:v>7+ years</c:v>
                </c:pt>
              </c:strCache>
            </c:strRef>
          </c:cat>
          <c:val>
            <c:numRef>
              <c:f>'Experience yrs count pivot'!$B$4:$B$7</c:f>
              <c:numCache>
                <c:formatCode>General</c:formatCode>
                <c:ptCount val="3"/>
                <c:pt idx="0">
                  <c:v>32</c:v>
                </c:pt>
                <c:pt idx="1">
                  <c:v>5</c:v>
                </c:pt>
                <c:pt idx="2">
                  <c:v>1</c:v>
                </c:pt>
              </c:numCache>
            </c:numRef>
          </c:val>
          <c:extLst>
            <c:ext xmlns:c16="http://schemas.microsoft.com/office/drawing/2014/chart" uri="{C3380CC4-5D6E-409C-BE32-E72D297353CC}">
              <c16:uniqueId val="{00000000-4B28-47E6-B930-D526AB7DCBD0}"/>
            </c:ext>
          </c:extLst>
        </c:ser>
        <c:dLbls>
          <c:showLegendKey val="0"/>
          <c:showVal val="0"/>
          <c:showCatName val="0"/>
          <c:showSerName val="0"/>
          <c:showPercent val="0"/>
          <c:showBubbleSize val="0"/>
        </c:dLbls>
        <c:gapWidth val="219"/>
        <c:overlap val="-27"/>
        <c:axId val="1511855808"/>
        <c:axId val="1357575536"/>
      </c:barChart>
      <c:catAx>
        <c:axId val="151185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575536"/>
        <c:crosses val="autoZero"/>
        <c:auto val="1"/>
        <c:lblAlgn val="ctr"/>
        <c:lblOffset val="100"/>
        <c:noMultiLvlLbl val="0"/>
      </c:catAx>
      <c:valAx>
        <c:axId val="1357575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855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[Women_in_Tech_Project_Data_Analysis.xlsx]Pivot table for clean location!PivotTable1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for clean location'!$B$3</c:f>
              <c:strCache>
                <c:ptCount val="1"/>
                <c:pt idx="0">
                  <c:v>Total</c:v>
                </c:pt>
              </c:strCache>
            </c:strRef>
          </c:tx>
          <c:spPr>
            <a:solidFill>
              <a:schemeClr val="accent1"/>
            </a:solidFill>
            <a:ln>
              <a:noFill/>
            </a:ln>
            <a:effectLst/>
          </c:spPr>
          <c:invertIfNegative val="0"/>
          <c:cat>
            <c:strRef>
              <c:f>'Pivot table for clean location'!$A$4:$A$21</c:f>
              <c:strCache>
                <c:ptCount val="17"/>
                <c:pt idx="0">
                  <c:v>Abia</c:v>
                </c:pt>
                <c:pt idx="1">
                  <c:v>Abia </c:v>
                </c:pt>
                <c:pt idx="2">
                  <c:v>Abuja</c:v>
                </c:pt>
                <c:pt idx="3">
                  <c:v>Anambra</c:v>
                </c:pt>
                <c:pt idx="4">
                  <c:v>Anambra </c:v>
                </c:pt>
                <c:pt idx="5">
                  <c:v>Awka</c:v>
                </c:pt>
                <c:pt idx="6">
                  <c:v>Awka </c:v>
                </c:pt>
                <c:pt idx="7">
                  <c:v>Delta </c:v>
                </c:pt>
                <c:pt idx="8">
                  <c:v>Ebonyi</c:v>
                </c:pt>
                <c:pt idx="9">
                  <c:v>Enugu</c:v>
                </c:pt>
                <c:pt idx="10">
                  <c:v>Enugu </c:v>
                </c:pt>
                <c:pt idx="11">
                  <c:v>Ibadan </c:v>
                </c:pt>
                <c:pt idx="12">
                  <c:v>Imo </c:v>
                </c:pt>
                <c:pt idx="13">
                  <c:v>Lagos</c:v>
                </c:pt>
                <c:pt idx="14">
                  <c:v>Lagos </c:v>
                </c:pt>
                <c:pt idx="15">
                  <c:v>Niger</c:v>
                </c:pt>
                <c:pt idx="16">
                  <c:v>Nigeria </c:v>
                </c:pt>
              </c:strCache>
            </c:strRef>
          </c:cat>
          <c:val>
            <c:numRef>
              <c:f>'Pivot table for clean location'!$B$4:$B$21</c:f>
              <c:numCache>
                <c:formatCode>General</c:formatCode>
                <c:ptCount val="17"/>
                <c:pt idx="0">
                  <c:v>1</c:v>
                </c:pt>
                <c:pt idx="1">
                  <c:v>2</c:v>
                </c:pt>
                <c:pt idx="2">
                  <c:v>1</c:v>
                </c:pt>
                <c:pt idx="3">
                  <c:v>7</c:v>
                </c:pt>
                <c:pt idx="4">
                  <c:v>7</c:v>
                </c:pt>
                <c:pt idx="5">
                  <c:v>3</c:v>
                </c:pt>
                <c:pt idx="6">
                  <c:v>2</c:v>
                </c:pt>
                <c:pt idx="7">
                  <c:v>1</c:v>
                </c:pt>
                <c:pt idx="8">
                  <c:v>1</c:v>
                </c:pt>
                <c:pt idx="9">
                  <c:v>1</c:v>
                </c:pt>
                <c:pt idx="10">
                  <c:v>1</c:v>
                </c:pt>
                <c:pt idx="11">
                  <c:v>1</c:v>
                </c:pt>
                <c:pt idx="12">
                  <c:v>1</c:v>
                </c:pt>
                <c:pt idx="13">
                  <c:v>3</c:v>
                </c:pt>
                <c:pt idx="14">
                  <c:v>4</c:v>
                </c:pt>
                <c:pt idx="15">
                  <c:v>1</c:v>
                </c:pt>
                <c:pt idx="16">
                  <c:v>1</c:v>
                </c:pt>
              </c:numCache>
            </c:numRef>
          </c:val>
          <c:extLst>
            <c:ext xmlns:c16="http://schemas.microsoft.com/office/drawing/2014/chart" uri="{C3380CC4-5D6E-409C-BE32-E72D297353CC}">
              <c16:uniqueId val="{00000000-C343-4F46-AAF1-A2E349AB8719}"/>
            </c:ext>
          </c:extLst>
        </c:ser>
        <c:dLbls>
          <c:showLegendKey val="0"/>
          <c:showVal val="0"/>
          <c:showCatName val="0"/>
          <c:showSerName val="0"/>
          <c:showPercent val="0"/>
          <c:showBubbleSize val="0"/>
        </c:dLbls>
        <c:gapWidth val="219"/>
        <c:overlap val="-27"/>
        <c:axId val="1149167791"/>
        <c:axId val="1149170287"/>
      </c:barChart>
      <c:catAx>
        <c:axId val="1149167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170287"/>
        <c:crosses val="autoZero"/>
        <c:auto val="1"/>
        <c:lblAlgn val="ctr"/>
        <c:lblOffset val="100"/>
        <c:noMultiLvlLbl val="0"/>
      </c:catAx>
      <c:valAx>
        <c:axId val="1149170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167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[Women_in_Tech_Project_Data_Analysis.xlsx] Current role Vs Experien pivot!PivotTable9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Current role Vs Experien pivot'!$B$3</c:f>
              <c:strCache>
                <c:ptCount val="1"/>
                <c:pt idx="0">
                  <c:v>Total</c:v>
                </c:pt>
              </c:strCache>
            </c:strRef>
          </c:tx>
          <c:spPr>
            <a:solidFill>
              <a:schemeClr val="accent1"/>
            </a:solidFill>
            <a:ln>
              <a:noFill/>
            </a:ln>
            <a:effectLst/>
          </c:spPr>
          <c:invertIfNegative val="0"/>
          <c:cat>
            <c:strRef>
              <c:f>' Current role Vs Experien pivot'!$A$4:$A$9</c:f>
              <c:strCache>
                <c:ptCount val="5"/>
                <c:pt idx="0">
                  <c:v>Aspiring Tech Ethusiants</c:v>
                </c:pt>
                <c:pt idx="1">
                  <c:v>Cybersecurity analyst</c:v>
                </c:pt>
                <c:pt idx="2">
                  <c:v>Data analyst</c:v>
                </c:pt>
                <c:pt idx="3">
                  <c:v>Monitoring and Evaluation Officer </c:v>
                </c:pt>
                <c:pt idx="4">
                  <c:v>Softeware developer</c:v>
                </c:pt>
              </c:strCache>
            </c:strRef>
          </c:cat>
          <c:val>
            <c:numRef>
              <c:f>' Current role Vs Experien pivot'!$B$4:$B$9</c:f>
              <c:numCache>
                <c:formatCode>General</c:formatCode>
                <c:ptCount val="5"/>
                <c:pt idx="0">
                  <c:v>4</c:v>
                </c:pt>
                <c:pt idx="1">
                  <c:v>4</c:v>
                </c:pt>
                <c:pt idx="2">
                  <c:v>23</c:v>
                </c:pt>
                <c:pt idx="3">
                  <c:v>1</c:v>
                </c:pt>
                <c:pt idx="4">
                  <c:v>6</c:v>
                </c:pt>
              </c:numCache>
            </c:numRef>
          </c:val>
          <c:extLst>
            <c:ext xmlns:c16="http://schemas.microsoft.com/office/drawing/2014/chart" uri="{C3380CC4-5D6E-409C-BE32-E72D297353CC}">
              <c16:uniqueId val="{00000000-18E0-4F82-A834-110E192524A0}"/>
            </c:ext>
          </c:extLst>
        </c:ser>
        <c:dLbls>
          <c:showLegendKey val="0"/>
          <c:showVal val="0"/>
          <c:showCatName val="0"/>
          <c:showSerName val="0"/>
          <c:showPercent val="0"/>
          <c:showBubbleSize val="0"/>
        </c:dLbls>
        <c:gapWidth val="219"/>
        <c:overlap val="-27"/>
        <c:axId val="1622330160"/>
        <c:axId val="1622334736"/>
      </c:barChart>
      <c:catAx>
        <c:axId val="162233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334736"/>
        <c:crosses val="autoZero"/>
        <c:auto val="1"/>
        <c:lblAlgn val="ctr"/>
        <c:lblOffset val="100"/>
        <c:noMultiLvlLbl val="0"/>
      </c:catAx>
      <c:valAx>
        <c:axId val="1622334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33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[Women_in_Tech_Project_Data_Analysis.xlsx]Age vs consi leaving tech pivot!PivotTable10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vs consi leaving tech pivot'!$B$3</c:f>
              <c:strCache>
                <c:ptCount val="1"/>
                <c:pt idx="0">
                  <c:v>Total</c:v>
                </c:pt>
              </c:strCache>
            </c:strRef>
          </c:tx>
          <c:spPr>
            <a:solidFill>
              <a:schemeClr val="accent1"/>
            </a:solidFill>
            <a:ln>
              <a:noFill/>
            </a:ln>
            <a:effectLst/>
          </c:spPr>
          <c:invertIfNegative val="0"/>
          <c:cat>
            <c:strRef>
              <c:f>'Age vs consi leaving tech pivot'!$A$4:$A$8</c:f>
              <c:strCache>
                <c:ptCount val="4"/>
                <c:pt idx="0">
                  <c:v>18–24</c:v>
                </c:pt>
                <c:pt idx="1">
                  <c:v>25–34</c:v>
                </c:pt>
                <c:pt idx="2">
                  <c:v>35–44</c:v>
                </c:pt>
                <c:pt idx="3">
                  <c:v>Under 18</c:v>
                </c:pt>
              </c:strCache>
            </c:strRef>
          </c:cat>
          <c:val>
            <c:numRef>
              <c:f>'Age vs consi leaving tech pivot'!$B$4:$B$8</c:f>
              <c:numCache>
                <c:formatCode>General</c:formatCode>
                <c:ptCount val="4"/>
                <c:pt idx="0">
                  <c:v>14</c:v>
                </c:pt>
                <c:pt idx="1">
                  <c:v>12</c:v>
                </c:pt>
                <c:pt idx="2">
                  <c:v>9</c:v>
                </c:pt>
                <c:pt idx="3">
                  <c:v>3</c:v>
                </c:pt>
              </c:numCache>
            </c:numRef>
          </c:val>
          <c:extLst>
            <c:ext xmlns:c16="http://schemas.microsoft.com/office/drawing/2014/chart" uri="{C3380CC4-5D6E-409C-BE32-E72D297353CC}">
              <c16:uniqueId val="{00000000-10E1-47E6-807A-BA74EEC7D918}"/>
            </c:ext>
          </c:extLst>
        </c:ser>
        <c:dLbls>
          <c:showLegendKey val="0"/>
          <c:showVal val="0"/>
          <c:showCatName val="0"/>
          <c:showSerName val="0"/>
          <c:showPercent val="0"/>
          <c:showBubbleSize val="0"/>
        </c:dLbls>
        <c:gapWidth val="219"/>
        <c:overlap val="-27"/>
        <c:axId val="1628971712"/>
        <c:axId val="1628968384"/>
      </c:barChart>
      <c:catAx>
        <c:axId val="162897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968384"/>
        <c:crosses val="autoZero"/>
        <c:auto val="1"/>
        <c:lblAlgn val="ctr"/>
        <c:lblOffset val="100"/>
        <c:noMultiLvlLbl val="0"/>
      </c:catAx>
      <c:valAx>
        <c:axId val="162896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971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[Women_in_Tech_Project_Data_Analysis.xlsx]Role vs Retention soln pivot!PivotTable11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'Role vs Retention soln pivot'!$B$3</c:f>
              <c:strCache>
                <c:ptCount val="1"/>
                <c:pt idx="0">
                  <c:v>Total</c:v>
                </c:pt>
              </c:strCache>
            </c:strRef>
          </c:tx>
          <c:spPr>
            <a:solidFill>
              <a:schemeClr val="accent1"/>
            </a:solidFill>
            <a:ln>
              <a:noFill/>
            </a:ln>
            <a:effectLst/>
          </c:spPr>
          <c:invertIfNegative val="0"/>
          <c:cat>
            <c:strRef>
              <c:f>'Role vs Retention soln pivot'!$A$4:$A$9</c:f>
              <c:strCache>
                <c:ptCount val="5"/>
                <c:pt idx="0">
                  <c:v>Aspiring Tech Ethusiants</c:v>
                </c:pt>
                <c:pt idx="1">
                  <c:v>Cybersecurity analyst</c:v>
                </c:pt>
                <c:pt idx="2">
                  <c:v>Data analyst</c:v>
                </c:pt>
                <c:pt idx="3">
                  <c:v>Monitoring and Evaluation Officer </c:v>
                </c:pt>
                <c:pt idx="4">
                  <c:v>Softeware developer</c:v>
                </c:pt>
              </c:strCache>
            </c:strRef>
          </c:cat>
          <c:val>
            <c:numRef>
              <c:f>'Role vs Retention soln pivot'!$B$4:$B$9</c:f>
              <c:numCache>
                <c:formatCode>General</c:formatCode>
                <c:ptCount val="5"/>
                <c:pt idx="0">
                  <c:v>4</c:v>
                </c:pt>
                <c:pt idx="1">
                  <c:v>4</c:v>
                </c:pt>
                <c:pt idx="2">
                  <c:v>23</c:v>
                </c:pt>
                <c:pt idx="3">
                  <c:v>1</c:v>
                </c:pt>
                <c:pt idx="4">
                  <c:v>6</c:v>
                </c:pt>
              </c:numCache>
            </c:numRef>
          </c:val>
          <c:extLst>
            <c:ext xmlns:c16="http://schemas.microsoft.com/office/drawing/2014/chart" uri="{C3380CC4-5D6E-409C-BE32-E72D297353CC}">
              <c16:uniqueId val="{00000000-343B-4C47-9F7F-931E6C69143B}"/>
            </c:ext>
          </c:extLst>
        </c:ser>
        <c:dLbls>
          <c:showLegendKey val="0"/>
          <c:showVal val="0"/>
          <c:showCatName val="0"/>
          <c:showSerName val="0"/>
          <c:showPercent val="0"/>
          <c:showBubbleSize val="0"/>
        </c:dLbls>
        <c:gapWidth val="219"/>
        <c:overlap val="-27"/>
        <c:axId val="1622338064"/>
        <c:axId val="1622341392"/>
      </c:barChart>
      <c:catAx>
        <c:axId val="162233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341392"/>
        <c:crosses val="autoZero"/>
        <c:auto val="1"/>
        <c:lblAlgn val="ctr"/>
        <c:lblOffset val="100"/>
        <c:noMultiLvlLbl val="0"/>
      </c:catAx>
      <c:valAx>
        <c:axId val="1622341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33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a:t>
            </a:r>
            <a:r>
              <a:rPr lang="en-US" baseline="0"/>
              <a:t> in Female industrial employment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'Worldbank _extracted'!$A$2</c:f>
              <c:strCache>
                <c:ptCount val="1"/>
                <c:pt idx="0">
                  <c:v>Employment in industry, female (%)</c:v>
                </c:pt>
              </c:strCache>
            </c:strRef>
          </c:tx>
          <c:spPr>
            <a:ln w="28575" cap="rnd">
              <a:solidFill>
                <a:schemeClr val="accent1"/>
              </a:solidFill>
              <a:round/>
            </a:ln>
            <a:effectLst/>
          </c:spPr>
          <c:marker>
            <c:symbol val="none"/>
          </c:marker>
          <c:cat>
            <c:numRef>
              <c:f>'Worldbank _extracted'!$B$1:$J$1</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'Worldbank _extracted'!$B$2:$J$2</c:f>
              <c:numCache>
                <c:formatCode>General</c:formatCode>
                <c:ptCount val="9"/>
                <c:pt idx="0">
                  <c:v>12.37</c:v>
                </c:pt>
                <c:pt idx="1">
                  <c:v>12.31</c:v>
                </c:pt>
                <c:pt idx="2">
                  <c:v>12.25</c:v>
                </c:pt>
                <c:pt idx="3">
                  <c:v>12.12</c:v>
                </c:pt>
                <c:pt idx="4">
                  <c:v>11.99</c:v>
                </c:pt>
                <c:pt idx="5">
                  <c:v>13.57</c:v>
                </c:pt>
                <c:pt idx="6">
                  <c:v>14.95</c:v>
                </c:pt>
                <c:pt idx="7">
                  <c:v>17.440000000000001</c:v>
                </c:pt>
                <c:pt idx="8">
                  <c:v>17.72</c:v>
                </c:pt>
              </c:numCache>
            </c:numRef>
          </c:val>
          <c:smooth val="0"/>
          <c:extLst>
            <c:ext xmlns:c16="http://schemas.microsoft.com/office/drawing/2014/chart" uri="{C3380CC4-5D6E-409C-BE32-E72D297353CC}">
              <c16:uniqueId val="{00000000-E998-4C26-97D5-4BFE0C9C7684}"/>
            </c:ext>
          </c:extLst>
        </c:ser>
        <c:ser>
          <c:idx val="1"/>
          <c:order val="1"/>
          <c:tx>
            <c:strRef>
              <c:f>'Worldbank _extracted'!$A$3</c:f>
              <c:strCache>
                <c:ptCount val="1"/>
                <c:pt idx="0">
                  <c:v>Can get job same as man (0/1)</c:v>
                </c:pt>
              </c:strCache>
            </c:strRef>
          </c:tx>
          <c:spPr>
            <a:ln w="28575" cap="rnd">
              <a:solidFill>
                <a:schemeClr val="accent2"/>
              </a:solidFill>
              <a:round/>
            </a:ln>
            <a:effectLst/>
          </c:spPr>
          <c:marker>
            <c:symbol val="none"/>
          </c:marker>
          <c:cat>
            <c:numRef>
              <c:f>'Worldbank _extracted'!$B$1:$J$1</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'Worldbank _extracted'!$B$3:$J$3</c:f>
              <c:numCache>
                <c:formatCode>General</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1-E998-4C26-97D5-4BFE0C9C7684}"/>
            </c:ext>
          </c:extLst>
        </c:ser>
        <c:ser>
          <c:idx val="2"/>
          <c:order val="2"/>
          <c:tx>
            <c:strRef>
              <c:f>'Worldbank _extracted'!$A$4</c:f>
              <c:strCache>
                <c:ptCount val="1"/>
                <c:pt idx="0">
                  <c:v>Can register business same as man (0/1)</c:v>
                </c:pt>
              </c:strCache>
            </c:strRef>
          </c:tx>
          <c:spPr>
            <a:ln w="28575" cap="rnd">
              <a:solidFill>
                <a:schemeClr val="accent3"/>
              </a:solidFill>
              <a:round/>
            </a:ln>
            <a:effectLst/>
          </c:spPr>
          <c:marker>
            <c:symbol val="none"/>
          </c:marker>
          <c:cat>
            <c:numRef>
              <c:f>'Worldbank _extracted'!$B$1:$J$1</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'Worldbank _extracted'!$B$4:$J$4</c:f>
              <c:numCache>
                <c:formatCode>General</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2-E998-4C26-97D5-4BFE0C9C7684}"/>
            </c:ext>
          </c:extLst>
        </c:ser>
        <c:ser>
          <c:idx val="3"/>
          <c:order val="3"/>
          <c:tx>
            <c:strRef>
              <c:f>'Worldbank _extracted'!$A$5</c:f>
              <c:strCache>
                <c:ptCount val="1"/>
                <c:pt idx="0">
                  <c:v>Can work at night same as man (0/1)</c:v>
                </c:pt>
              </c:strCache>
            </c:strRef>
          </c:tx>
          <c:spPr>
            <a:ln w="28575" cap="rnd">
              <a:solidFill>
                <a:schemeClr val="accent4"/>
              </a:solidFill>
              <a:round/>
            </a:ln>
            <a:effectLst/>
          </c:spPr>
          <c:marker>
            <c:symbol val="none"/>
          </c:marker>
          <c:cat>
            <c:numRef>
              <c:f>'Worldbank _extracted'!$B$1:$J$1</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'Worldbank _extracted'!$B$5:$J$5</c:f>
              <c:numCache>
                <c:formatCode>General</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3-E998-4C26-97D5-4BFE0C9C7684}"/>
            </c:ext>
          </c:extLst>
        </c:ser>
        <c:dLbls>
          <c:showLegendKey val="0"/>
          <c:showVal val="0"/>
          <c:showCatName val="0"/>
          <c:showSerName val="0"/>
          <c:showPercent val="0"/>
          <c:showBubbleSize val="0"/>
        </c:dLbls>
        <c:smooth val="0"/>
        <c:axId val="1143187647"/>
        <c:axId val="1143182655"/>
        <c:extLst>
          <c:ext xmlns:c15="http://schemas.microsoft.com/office/drawing/2012/chart" uri="{02D57815-91ED-43cb-92C2-25804820EDAC}">
            <c15:filteredLineSeries>
              <c15:ser>
                <c:idx val="4"/>
                <c:order val="4"/>
                <c:tx>
                  <c:strRef>
                    <c:extLst>
                      <c:ext uri="{02D57815-91ED-43cb-92C2-25804820EDAC}">
                        <c15:formulaRef>
                          <c15:sqref>'Worldbank _extracted'!$A$6</c15:sqref>
                        </c15:formulaRef>
                      </c:ext>
                    </c:extLst>
                    <c:strCache>
                      <c:ptCount val="1"/>
                      <c:pt idx="0">
                        <c:v>Women used internet/mobile to buy online (%)</c:v>
                      </c:pt>
                    </c:strCache>
                  </c:strRef>
                </c:tx>
                <c:spPr>
                  <a:ln w="28575" cap="rnd">
                    <a:solidFill>
                      <a:schemeClr val="accent5"/>
                    </a:solidFill>
                    <a:round/>
                  </a:ln>
                  <a:effectLst/>
                </c:spPr>
                <c:marker>
                  <c:symbol val="none"/>
                </c:marker>
                <c:cat>
                  <c:numRef>
                    <c:extLst>
                      <c:ext uri="{02D57815-91ED-43cb-92C2-25804820EDAC}">
                        <c15:formulaRef>
                          <c15:sqref>'Worldbank _extracted'!$B$1:$J$1</c15:sqref>
                        </c15:formulaRef>
                      </c:ext>
                    </c:extLst>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extLst>
                      <c:ext uri="{02D57815-91ED-43cb-92C2-25804820EDAC}">
                        <c15:formulaRef>
                          <c15:sqref>'Worldbank _extracted'!$B$6:$J$6</c15:sqref>
                        </c15:formulaRef>
                      </c:ext>
                    </c:extLst>
                    <c:numCache>
                      <c:formatCode>General</c:formatCode>
                      <c:ptCount val="9"/>
                      <c:pt idx="0">
                        <c:v>0</c:v>
                      </c:pt>
                      <c:pt idx="1">
                        <c:v>0</c:v>
                      </c:pt>
                      <c:pt idx="2">
                        <c:v>2.16</c:v>
                      </c:pt>
                      <c:pt idx="3">
                        <c:v>0</c:v>
                      </c:pt>
                      <c:pt idx="4">
                        <c:v>0</c:v>
                      </c:pt>
                      <c:pt idx="5">
                        <c:v>0</c:v>
                      </c:pt>
                      <c:pt idx="6">
                        <c:v>2.73</c:v>
                      </c:pt>
                      <c:pt idx="7">
                        <c:v>0</c:v>
                      </c:pt>
                      <c:pt idx="8">
                        <c:v>0</c:v>
                      </c:pt>
                    </c:numCache>
                  </c:numRef>
                </c:val>
                <c:smooth val="0"/>
                <c:extLst>
                  <c:ext xmlns:c16="http://schemas.microsoft.com/office/drawing/2014/chart" uri="{C3380CC4-5D6E-409C-BE32-E72D297353CC}">
                    <c16:uniqueId val="{00000004-E998-4C26-97D5-4BFE0C9C7684}"/>
                  </c:ext>
                </c:extLst>
              </c15:ser>
            </c15:filteredLineSeries>
          </c:ext>
        </c:extLst>
      </c:lineChart>
      <c:catAx>
        <c:axId val="1143187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182655"/>
        <c:crosses val="autoZero"/>
        <c:auto val="1"/>
        <c:lblAlgn val="ctr"/>
        <c:lblOffset val="100"/>
        <c:noMultiLvlLbl val="0"/>
      </c:catAx>
      <c:valAx>
        <c:axId val="1143182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1876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361950</xdr:colOff>
      <xdr:row>0</xdr:row>
      <xdr:rowOff>47625</xdr:rowOff>
    </xdr:from>
    <xdr:to>
      <xdr:col>9</xdr:col>
      <xdr:colOff>2495550</xdr:colOff>
      <xdr:row>15</xdr:row>
      <xdr:rowOff>123825</xdr:rowOff>
    </xdr:to>
    <xdr:graphicFrame macro="">
      <xdr:nvGraphicFramePr>
        <xdr:cNvPr id="2" name="Chart 1">
          <a:extLst>
            <a:ext uri="{FF2B5EF4-FFF2-40B4-BE49-F238E27FC236}">
              <a16:creationId xmlns:a16="http://schemas.microsoft.com/office/drawing/2014/main" id="{E4E205F6-FF23-4C55-BBA5-E53A132D68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1</xdr:row>
      <xdr:rowOff>152400</xdr:rowOff>
    </xdr:from>
    <xdr:to>
      <xdr:col>14</xdr:col>
      <xdr:colOff>361950</xdr:colOff>
      <xdr:row>18</xdr:row>
      <xdr:rowOff>142875</xdr:rowOff>
    </xdr:to>
    <xdr:graphicFrame macro="">
      <xdr:nvGraphicFramePr>
        <xdr:cNvPr id="2" name="Chart 1">
          <a:extLst>
            <a:ext uri="{FF2B5EF4-FFF2-40B4-BE49-F238E27FC236}">
              <a16:creationId xmlns:a16="http://schemas.microsoft.com/office/drawing/2014/main" id="{E0A7409C-CE72-4A12-B0A2-C1E7D05481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304800</xdr:colOff>
      <xdr:row>1</xdr:row>
      <xdr:rowOff>9526</xdr:rowOff>
    </xdr:from>
    <xdr:to>
      <xdr:col>13</xdr:col>
      <xdr:colOff>223837</xdr:colOff>
      <xdr:row>21</xdr:row>
      <xdr:rowOff>114300</xdr:rowOff>
    </xdr:to>
    <xdr:graphicFrame macro="">
      <xdr:nvGraphicFramePr>
        <xdr:cNvPr id="3" name="Chart 2">
          <a:extLst>
            <a:ext uri="{FF2B5EF4-FFF2-40B4-BE49-F238E27FC236}">
              <a16:creationId xmlns:a16="http://schemas.microsoft.com/office/drawing/2014/main" id="{BEFB8F7C-1257-4FAB-A8CE-979C703AD3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352425</xdr:colOff>
      <xdr:row>0</xdr:row>
      <xdr:rowOff>104775</xdr:rowOff>
    </xdr:from>
    <xdr:to>
      <xdr:col>10</xdr:col>
      <xdr:colOff>47625</xdr:colOff>
      <xdr:row>17</xdr:row>
      <xdr:rowOff>95250</xdr:rowOff>
    </xdr:to>
    <xdr:graphicFrame macro="">
      <xdr:nvGraphicFramePr>
        <xdr:cNvPr id="2" name="Chart 1">
          <a:extLst>
            <a:ext uri="{FF2B5EF4-FFF2-40B4-BE49-F238E27FC236}">
              <a16:creationId xmlns:a16="http://schemas.microsoft.com/office/drawing/2014/main" id="{6A4C7F24-871F-4D43-BE16-4CB71EB0E9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523875</xdr:colOff>
      <xdr:row>1</xdr:row>
      <xdr:rowOff>95250</xdr:rowOff>
    </xdr:from>
    <xdr:to>
      <xdr:col>11</xdr:col>
      <xdr:colOff>219075</xdr:colOff>
      <xdr:row>18</xdr:row>
      <xdr:rowOff>85725</xdr:rowOff>
    </xdr:to>
    <xdr:graphicFrame macro="">
      <xdr:nvGraphicFramePr>
        <xdr:cNvPr id="2" name="Chart 1">
          <a:extLst>
            <a:ext uri="{FF2B5EF4-FFF2-40B4-BE49-F238E27FC236}">
              <a16:creationId xmlns:a16="http://schemas.microsoft.com/office/drawing/2014/main" id="{984DC0F5-CE4C-4EC2-9656-47A6636D7E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180975</xdr:colOff>
      <xdr:row>1</xdr:row>
      <xdr:rowOff>38100</xdr:rowOff>
    </xdr:from>
    <xdr:to>
      <xdr:col>10</xdr:col>
      <xdr:colOff>485775</xdr:colOff>
      <xdr:row>18</xdr:row>
      <xdr:rowOff>28575</xdr:rowOff>
    </xdr:to>
    <xdr:graphicFrame macro="">
      <xdr:nvGraphicFramePr>
        <xdr:cNvPr id="2" name="Chart 1">
          <a:extLst>
            <a:ext uri="{FF2B5EF4-FFF2-40B4-BE49-F238E27FC236}">
              <a16:creationId xmlns:a16="http://schemas.microsoft.com/office/drawing/2014/main" id="{4DCC56E6-8331-4604-9B1E-0F8D790C97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295275</xdr:colOff>
      <xdr:row>5</xdr:row>
      <xdr:rowOff>276225</xdr:rowOff>
    </xdr:from>
    <xdr:to>
      <xdr:col>16</xdr:col>
      <xdr:colOff>600075</xdr:colOff>
      <xdr:row>21</xdr:row>
      <xdr:rowOff>104775</xdr:rowOff>
    </xdr:to>
    <xdr:graphicFrame macro="">
      <xdr:nvGraphicFramePr>
        <xdr:cNvPr id="2" name="Chart 1">
          <a:extLst>
            <a:ext uri="{FF2B5EF4-FFF2-40B4-BE49-F238E27FC236}">
              <a16:creationId xmlns:a16="http://schemas.microsoft.com/office/drawing/2014/main" id="{C470D737-3112-4D24-B045-872BD587A1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eze" refreshedDate="45842.779722106483" createdVersion="7" refreshedVersion="7" minRefreshableVersion="3" recordCount="38" xr:uid="{F9524986-1CD3-4C19-B728-0F5B8BBBA8D0}">
  <cacheSource type="worksheet">
    <worksheetSource name="Form_Responses"/>
  </cacheSource>
  <cacheFields count="13">
    <cacheField name="Timestamp" numFmtId="164">
      <sharedItems containsSemiMixedTypes="0" containsNonDate="0" containsDate="1" containsString="0" minDate="2025-06-25T20:29:56" maxDate="2025-07-01T23:45:34"/>
    </cacheField>
    <cacheField name="Date" numFmtId="14">
      <sharedItems containsSemiMixedTypes="0" containsNonDate="0" containsDate="1" containsString="0" minDate="2025-06-25T00:00:00" maxDate="2025-07-02T00:00:00"/>
    </cacheField>
    <cacheField name="Time" numFmtId="165">
      <sharedItems containsSemiMixedTypes="0" containsNonDate="0" containsDate="1" containsString="0" minDate="1899-12-30T07:47:39" maxDate="1899-12-30T23:45:34"/>
    </cacheField>
    <cacheField name="Current_Role" numFmtId="0">
      <sharedItems count="5">
        <s v="Cybersecurity analyst"/>
        <s v="Data analyst"/>
        <s v="Monitoring and Evaluation Officer "/>
        <s v="Aspiring Tech Ethusiants"/>
        <s v="Softeware developer"/>
      </sharedItems>
    </cacheField>
    <cacheField name="Experience_Years.  " numFmtId="0">
      <sharedItems count="3">
        <s v="0–1 years"/>
        <s v="2–3 years"/>
        <s v="7+ years"/>
      </sharedItems>
    </cacheField>
    <cacheField name="Location  " numFmtId="0">
      <sharedItems count="23">
        <s v="Awka "/>
        <s v="Lagos "/>
        <s v="Anambra"/>
        <s v="Ebonyi"/>
        <s v="Awka/Anambra "/>
        <s v="Abia state "/>
        <s v="Enugu"/>
        <s v="Ibadan "/>
        <s v="Enugu state "/>
        <s v="Anambra state "/>
        <s v="Abuja"/>
        <s v="Niger"/>
        <s v="Awka"/>
        <s v="Abia"/>
        <s v="Anambra state Nigeria "/>
        <s v="Nigeria "/>
        <s v="Anambra "/>
        <s v="Imo State "/>
        <s v="Lagos"/>
        <s v="Awka/ Anambra "/>
        <s v="Delta State "/>
        <s v="Lagos state "/>
        <s v="Anambra state"/>
      </sharedItems>
    </cacheField>
    <cacheField name="Education_Level" numFmtId="0">
      <sharedItems/>
    </cacheField>
    <cacheField name="Challenges_Faced" numFmtId="0">
      <sharedItems/>
    </cacheField>
    <cacheField name="Considered_Leaving_Tech" numFmtId="0">
      <sharedItems/>
    </cacheField>
    <cacheField name="Retention_Solutions" numFmtId="0">
      <sharedItems/>
    </cacheField>
    <cacheField name="Age_Range " numFmtId="0">
      <sharedItems count="4">
        <s v="18–24"/>
        <s v="35–44"/>
        <s v="25–34"/>
        <s v="Under 18"/>
      </sharedItems>
    </cacheField>
    <cacheField name="Wants_Report" numFmtId="0">
      <sharedItems/>
    </cacheField>
    <cacheField name="10  “If yes, please enter your email (optional):”  "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eze" refreshedDate="45845.874217245371" createdVersion="7" refreshedVersion="7" minRefreshableVersion="3" recordCount="38" xr:uid="{C8CDF9EB-7077-48B3-AA67-9B67488DB996}">
  <cacheSource type="worksheet">
    <worksheetSource ref="A1:A39" sheet="Location clean from survey"/>
  </cacheSource>
  <cacheFields count="1">
    <cacheField name="Location  " numFmtId="0">
      <sharedItems count="17">
        <s v="Awka "/>
        <s v="Lagos "/>
        <s v="Anambra"/>
        <s v="Ebonyi"/>
        <s v="Abia "/>
        <s v="Enugu"/>
        <s v="Ibadan "/>
        <s v="Enugu "/>
        <s v="Anambra "/>
        <s v="Abuja"/>
        <s v="Niger"/>
        <s v="Awka"/>
        <s v="Abia"/>
        <s v="Nigeria "/>
        <s v="Imo "/>
        <s v="Lagos"/>
        <s v="Delta "/>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
  <r>
    <d v="2025-06-25T20:29:56"/>
    <d v="2025-06-25T00:00:00"/>
    <d v="1899-12-30T20:29:56"/>
    <x v="0"/>
    <x v="0"/>
    <x v="0"/>
    <s v="BSc"/>
    <s v="Programming "/>
    <s v="No"/>
    <s v="Having my own technical equipments"/>
    <x v="0"/>
    <s v="Yes"/>
    <m/>
  </r>
  <r>
    <d v="2025-06-25T21:26:00"/>
    <d v="2025-06-25T00:00:00"/>
    <d v="1899-12-30T21:26:00"/>
    <x v="0"/>
    <x v="1"/>
    <x v="1"/>
    <s v="BSc"/>
    <s v="Tech is too vast and a little bit complicated as a Novice, but once the scope is mastered, it made the work easier, though there are sometimes you got stuck with no one to come to ur rescue, making one to move in circles."/>
    <s v="No, My passion for tech can’t be over estimated . The deeper, the passion to gain more Knowledge."/>
    <s v="I really need to surf through the medium, Engage in Internships and related courses that will broaden my knowledge in tech."/>
    <x v="1"/>
    <s v="Yes"/>
    <s v="Not interested"/>
  </r>
  <r>
    <d v="2025-06-28T17:31:43"/>
    <d v="2025-06-28T00:00:00"/>
    <d v="1899-12-30T17:31:43"/>
    <x v="0"/>
    <x v="0"/>
    <x v="2"/>
    <s v="BSc"/>
    <s v="Access to internet and free courses"/>
    <s v="No"/>
    <s v="A good laptop and quality trainers"/>
    <x v="2"/>
    <s v="No"/>
    <s v="Not interested"/>
  </r>
  <r>
    <d v="2025-06-28T18:15:58"/>
    <d v="2025-06-28T00:00:00"/>
    <d v="1899-12-30T18:15:58"/>
    <x v="0"/>
    <x v="0"/>
    <x v="3"/>
    <s v="BSc"/>
    <s v="The ever-changing and fast-paced nature of tech."/>
    <s v="Once in a while"/>
    <s v="Adequate remuneration"/>
    <x v="1"/>
    <s v="No"/>
    <s v="Not interested"/>
  </r>
  <r>
    <d v="2025-06-25T21:03:28"/>
    <d v="2025-06-25T00:00:00"/>
    <d v="1899-12-30T21:03:28"/>
    <x v="1"/>
    <x v="0"/>
    <x v="4"/>
    <s v="MSc"/>
    <s v="Understanding the terminology "/>
    <s v="No"/>
    <s v="Teamwork "/>
    <x v="1"/>
    <s v="Yes"/>
    <s v="ebereloveth4u@gmail.com"/>
  </r>
  <r>
    <d v="2025-06-26T07:47:39"/>
    <d v="2025-06-26T00:00:00"/>
    <d v="1899-12-30T07:47:39"/>
    <x v="1"/>
    <x v="0"/>
    <x v="2"/>
    <s v="Diploma"/>
    <s v="Learning and finding a place to practice"/>
    <s v="Yes, is frustrating"/>
    <s v="A place to do internship or a mentor"/>
    <x v="2"/>
    <s v="Yes"/>
    <s v="nnennauzo55@gmail.com"/>
  </r>
  <r>
    <d v="2025-06-26T15:01:14"/>
    <d v="2025-06-26T00:00:00"/>
    <d v="1899-12-30T15:01:14"/>
    <x v="1"/>
    <x v="0"/>
    <x v="5"/>
    <s v="Other"/>
    <s v="None "/>
    <s v="Nothing "/>
    <s v="None"/>
    <x v="0"/>
    <s v="Yes"/>
    <s v="amarachiii691@email.com"/>
  </r>
  <r>
    <d v="2025-06-26T15:43:40"/>
    <d v="2025-06-26T00:00:00"/>
    <d v="1899-12-30T15:43:40"/>
    <x v="1"/>
    <x v="0"/>
    <x v="6"/>
    <s v="BSc"/>
    <s v="I don't exactly work in tech but I'm tech inclined."/>
    <s v="No. I want to get deeper into tech."/>
    <s v="Getting better at it.."/>
    <x v="1"/>
    <s v="No"/>
    <s v="Not interested"/>
  </r>
  <r>
    <d v="2025-06-26T16:30:37"/>
    <d v="2025-06-26T00:00:00"/>
    <d v="1899-12-30T16:30:37"/>
    <x v="1"/>
    <x v="0"/>
    <x v="1"/>
    <s v="BSc"/>
    <s v="I don't really know "/>
    <s v="The stress"/>
    <s v="None"/>
    <x v="1"/>
    <s v="No"/>
    <s v="Not interested"/>
  </r>
  <r>
    <d v="2025-06-26T16:31:09"/>
    <d v="2025-06-26T00:00:00"/>
    <d v="1899-12-30T16:31:09"/>
    <x v="1"/>
    <x v="0"/>
    <x v="7"/>
    <s v="MSc"/>
    <s v="Subscription "/>
    <s v="No"/>
    <s v="Job"/>
    <x v="1"/>
    <s v="Yes"/>
    <s v="sanyaolutosin001@gmail.com"/>
  </r>
  <r>
    <d v="2025-06-26T17:10:27"/>
    <d v="2025-06-26T00:00:00"/>
    <d v="1899-12-30T17:10:27"/>
    <x v="1"/>
    <x v="0"/>
    <x v="5"/>
    <s v="BSc"/>
    <s v="Getting a good job"/>
    <s v="No, I've not."/>
    <s v="Being gainfully employed "/>
    <x v="0"/>
    <s v="Yes"/>
    <s v="amarachidennisvictoria@gmail.com"/>
  </r>
  <r>
    <d v="2025-06-27T10:52:43"/>
    <d v="2025-06-27T00:00:00"/>
    <d v="1899-12-30T10:52:43"/>
    <x v="1"/>
    <x v="1"/>
    <x v="8"/>
    <s v="Diploma"/>
    <s v="To analysis "/>
    <s v="No"/>
    <s v="None"/>
    <x v="2"/>
    <s v="Yes"/>
    <s v="Immaculateugwuoke9"/>
  </r>
  <r>
    <d v="2025-06-27T10:57:10"/>
    <d v="2025-06-27T00:00:00"/>
    <d v="1899-12-30T10:57:10"/>
    <x v="1"/>
    <x v="0"/>
    <x v="9"/>
    <s v="Diploma"/>
    <s v="Bad networks in my area"/>
    <s v="No"/>
    <s v="I love tech"/>
    <x v="0"/>
    <s v="Yes"/>
    <s v="doraanaso08@gmail.com "/>
  </r>
  <r>
    <d v="2025-06-28T16:42:21"/>
    <d v="2025-06-28T00:00:00"/>
    <d v="1899-12-30T16:42:21"/>
    <x v="1"/>
    <x v="0"/>
    <x v="10"/>
    <s v="BSc"/>
    <s v="Having enough information on this space"/>
    <s v="No"/>
    <s v="More knowledge "/>
    <x v="2"/>
    <s v="Yes"/>
    <s v="chinonsoemeka54@gmail.com"/>
  </r>
  <r>
    <d v="2025-06-29T16:16:08"/>
    <d v="2025-06-29T00:00:00"/>
    <d v="1899-12-30T16:16:08"/>
    <x v="1"/>
    <x v="1"/>
    <x v="11"/>
    <s v="BSc"/>
    <s v="I can't seat for too long on monitor screen "/>
    <s v="No because it helps in solving problems "/>
    <s v="More training and achieving my goals "/>
    <x v="2"/>
    <s v="Yes"/>
    <s v="Abubakaribrahimmohammed47@gmail.com "/>
  </r>
  <r>
    <d v="2025-06-29T22:46:16"/>
    <d v="2025-06-29T00:00:00"/>
    <d v="1899-12-30T22:46:16"/>
    <x v="1"/>
    <x v="0"/>
    <x v="12"/>
    <s v="MSc"/>
    <s v="Time because am also engaged some other work"/>
    <s v="No"/>
    <s v="If am giving a  well paid  job"/>
    <x v="2"/>
    <s v="No"/>
    <s v="Not interested"/>
  </r>
  <r>
    <d v="2025-06-29T22:57:05"/>
    <d v="2025-06-29T00:00:00"/>
    <d v="1899-12-30T22:57:05"/>
    <x v="1"/>
    <x v="0"/>
    <x v="2"/>
    <s v="MSc"/>
    <s v="Inequality"/>
    <s v="No"/>
    <s v="Mentorship"/>
    <x v="1"/>
    <s v="Yes"/>
    <s v="dilinnamadubuonu@gmail.com"/>
  </r>
  <r>
    <d v="2025-07-01T10:18:32"/>
    <d v="2025-07-01T00:00:00"/>
    <d v="1899-12-30T10:18:32"/>
    <x v="1"/>
    <x v="0"/>
    <x v="13"/>
    <s v="BSc"/>
    <s v="Difficulties in finding data "/>
    <s v="No"/>
    <s v="Determination, self focus and assertive "/>
    <x v="2"/>
    <s v="No"/>
    <s v="Not interested"/>
  </r>
  <r>
    <d v="2025-07-01T11:23:27"/>
    <d v="2025-07-01T00:00:00"/>
    <d v="1899-12-30T11:23:27"/>
    <x v="1"/>
    <x v="0"/>
    <x v="14"/>
    <s v="SSCE"/>
    <s v="None"/>
    <s v="No"/>
    <s v="Consistency"/>
    <x v="3"/>
    <s v="Yes"/>
    <s v="Chinenyef763"/>
  </r>
  <r>
    <d v="2025-07-01T11:30:28"/>
    <d v="2025-07-01T00:00:00"/>
    <d v="1899-12-30T11:30:28"/>
    <x v="1"/>
    <x v="0"/>
    <x v="15"/>
    <s v="Other"/>
    <s v="Graphics and Corel draw "/>
    <s v="Because it's difficult "/>
    <s v="If I can learn it "/>
    <x v="3"/>
    <s v="Yes"/>
    <s v="chinenyeahamkaonye@gmail.com"/>
  </r>
  <r>
    <d v="2025-07-01T11:48:29"/>
    <d v="2025-07-01T00:00:00"/>
    <d v="1899-12-30T11:48:29"/>
    <x v="1"/>
    <x v="0"/>
    <x v="12"/>
    <s v="BSc"/>
    <s v="Graphics "/>
    <s v="Because it is difficult "/>
    <s v="If I learn it "/>
    <x v="0"/>
    <s v="Yes"/>
    <s v="ozoemenachetachic@gmail.com"/>
  </r>
  <r>
    <d v="2025-07-01T12:11:36"/>
    <d v="2025-07-01T00:00:00"/>
    <d v="1899-12-30T12:11:36"/>
    <x v="1"/>
    <x v="0"/>
    <x v="16"/>
    <s v="Other"/>
    <s v="Graphics "/>
    <s v="No "/>
    <s v="If I learn it "/>
    <x v="0"/>
    <s v="Yes"/>
    <s v="anaekeobioma79@gmail.com"/>
  </r>
  <r>
    <d v="2025-07-01T13:07:28"/>
    <d v="2025-07-01T00:00:00"/>
    <d v="1899-12-30T13:07:28"/>
    <x v="1"/>
    <x v="0"/>
    <x v="9"/>
    <s v="SSCE"/>
    <s v="More knowledge"/>
    <s v="No, because I want to gain more knowledge "/>
    <s v="Frequent practical "/>
    <x v="0"/>
    <s v="Yes"/>
    <s v="florencechiemenam@gmail.com"/>
  </r>
  <r>
    <d v="2025-07-01T13:21:35"/>
    <d v="2025-07-01T00:00:00"/>
    <d v="1899-12-30T13:21:35"/>
    <x v="1"/>
    <x v="0"/>
    <x v="16"/>
    <s v="SSCE"/>
    <s v="Providing accurate and relevant response "/>
    <s v="No, because I want to understand more about human language "/>
    <s v="More practical "/>
    <x v="0"/>
    <s v="Yes"/>
    <s v="c7642263@gmail.com"/>
  </r>
  <r>
    <d v="2025-07-01T13:50:05"/>
    <d v="2025-07-01T00:00:00"/>
    <d v="1899-12-30T13:50:05"/>
    <x v="1"/>
    <x v="0"/>
    <x v="17"/>
    <s v="SSCE"/>
    <s v="I can't  operate computer "/>
    <s v="When I don't see any experienced personnel "/>
    <s v="When I have experienced experts "/>
    <x v="0"/>
    <s v="Yes"/>
    <s v="chidimmaclara85@gmail.com"/>
  </r>
  <r>
    <d v="2025-07-01T20:23:54"/>
    <d v="2025-07-01T00:00:00"/>
    <d v="1899-12-30T20:23:54"/>
    <x v="1"/>
    <x v="0"/>
    <x v="18"/>
    <s v="BSc"/>
    <s v="Sourcing data "/>
    <s v="No"/>
    <s v="New innovation "/>
    <x v="2"/>
    <s v="No"/>
    <s v="Not interested"/>
  </r>
  <r>
    <d v="2025-07-01T23:45:34"/>
    <d v="2025-07-01T00:00:00"/>
    <d v="1899-12-30T23:45:34"/>
    <x v="1"/>
    <x v="0"/>
    <x v="18"/>
    <s v="BSc"/>
    <s v="No steady Eletric power and subscription of data "/>
    <s v="No haven't considered"/>
    <s v="If there is steady light and also low tariff in data subscription "/>
    <x v="1"/>
    <s v="Yes"/>
    <s v="lulunne83@gmail.com"/>
  </r>
  <r>
    <d v="2025-06-26T16:37:21"/>
    <d v="2025-06-26T00:00:00"/>
    <d v="1899-12-30T16:37:21"/>
    <x v="2"/>
    <x v="2"/>
    <x v="19"/>
    <s v="Other"/>
    <s v="Technical knowledge how in some data analysis softwares"/>
    <s v="None"/>
    <s v="To develop my capacity in dada analysis softwares"/>
    <x v="1"/>
    <s v="Yes"/>
    <s v="sarahelekwa2@gmail.com"/>
  </r>
  <r>
    <d v="2025-06-28T17:48:56"/>
    <d v="2025-06-28T00:00:00"/>
    <d v="1899-12-30T17:48:56"/>
    <x v="3"/>
    <x v="0"/>
    <x v="20"/>
    <s v="Diploma"/>
    <s v="None"/>
    <s v="I want to register "/>
    <s v="None"/>
    <x v="2"/>
    <s v="Yes"/>
    <s v="chidimmavivian99@gmail.com"/>
  </r>
  <r>
    <d v="2025-06-28T16:18:13"/>
    <d v="2025-06-28T00:00:00"/>
    <d v="1899-12-30T16:18:13"/>
    <x v="4"/>
    <x v="0"/>
    <x v="2"/>
    <s v="BSc"/>
    <s v="light and data"/>
    <s v="never"/>
    <s v="Mentorship"/>
    <x v="2"/>
    <s v="Yes"/>
    <s v="graceafubera@gmail.com"/>
  </r>
  <r>
    <d v="2025-06-28T16:48:37"/>
    <d v="2025-06-28T00:00:00"/>
    <d v="1899-12-30T16:48:37"/>
    <x v="4"/>
    <x v="0"/>
    <x v="21"/>
    <s v="BSc"/>
    <s v="Physical stress like eye straining "/>
    <s v="Not at all "/>
    <s v="Getting better equipments "/>
    <x v="0"/>
    <s v="Yes"/>
    <s v="hayqueendistinct@gmail.com"/>
  </r>
  <r>
    <d v="2025-06-29T22:36:57"/>
    <d v="2025-06-29T00:00:00"/>
    <d v="1899-12-30T22:36:57"/>
    <x v="4"/>
    <x v="1"/>
    <x v="1"/>
    <s v="BSc"/>
    <s v="electricity, non availability of funds, data , "/>
    <s v="no am enjoying it"/>
    <s v="if am giving the necessary support"/>
    <x v="2"/>
    <s v="No"/>
    <s v="Not interested"/>
  </r>
  <r>
    <d v="2025-06-30T10:40:38"/>
    <d v="2025-06-30T00:00:00"/>
    <d v="1899-12-30T10:40:38"/>
    <x v="4"/>
    <x v="0"/>
    <x v="18"/>
    <s v="BSc"/>
    <s v="Facilities, e.g. electricity, good laptop etc"/>
    <s v="I enjoy solving challenges in tech"/>
    <s v="If i have good mentorship and good paid job"/>
    <x v="0"/>
    <s v="No"/>
    <s v="Not interested"/>
  </r>
  <r>
    <d v="2025-06-30T23:23:30"/>
    <d v="2025-06-30T00:00:00"/>
    <d v="1899-12-30T23:23:30"/>
    <x v="4"/>
    <x v="0"/>
    <x v="12"/>
    <s v="MSc"/>
    <s v="electricity"/>
    <s v="No"/>
    <s v="if I haveelectricity "/>
    <x v="0"/>
    <s v="No"/>
    <s v="Not interested"/>
  </r>
  <r>
    <d v="2025-07-01T13:50:38"/>
    <d v="2025-07-01T00:00:00"/>
    <d v="1899-12-30T13:50:38"/>
    <x v="4"/>
    <x v="1"/>
    <x v="22"/>
    <s v="SSCE"/>
    <s v="When I don't have cooperative teams"/>
    <s v="When I don't have experienced experts"/>
    <s v="Team spirit"/>
    <x v="0"/>
    <s v="Yes"/>
    <s v="Not interested"/>
  </r>
  <r>
    <d v="2025-07-01T11:31:06"/>
    <d v="2025-07-01T00:00:00"/>
    <d v="1899-12-30T11:31:06"/>
    <x v="3"/>
    <x v="0"/>
    <x v="22"/>
    <s v="SSCE"/>
    <s v="None"/>
    <s v="Because of not getting enough fund to stand on my own"/>
    <s v="Enough fund to build my career"/>
    <x v="2"/>
    <s v="Yes"/>
    <s v="onyekav53@gmail.com"/>
  </r>
  <r>
    <d v="2025-07-01T12:07:52"/>
    <d v="2025-07-01T00:00:00"/>
    <d v="1899-12-30T12:07:52"/>
    <x v="3"/>
    <x v="0"/>
    <x v="22"/>
    <s v="Other"/>
    <s v="Data security "/>
    <s v="No"/>
    <s v="Guide lines"/>
    <x v="0"/>
    <s v="Yes"/>
    <s v="adaezec583@gmail.com"/>
  </r>
  <r>
    <d v="2025-07-01T13:33:47"/>
    <d v="2025-07-01T00:00:00"/>
    <d v="1899-12-30T13:33:47"/>
    <x v="3"/>
    <x v="0"/>
    <x v="9"/>
    <s v="SSCE"/>
    <s v="Make up"/>
    <s v="No"/>
    <s v="Experience "/>
    <x v="3"/>
    <s v="Yes"/>
    <s v="mirabelchinaza518@gmail.co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
  <r>
    <x v="0"/>
  </r>
  <r>
    <x v="1"/>
  </r>
  <r>
    <x v="2"/>
  </r>
  <r>
    <x v="3"/>
  </r>
  <r>
    <x v="0"/>
  </r>
  <r>
    <x v="2"/>
  </r>
  <r>
    <x v="4"/>
  </r>
  <r>
    <x v="5"/>
  </r>
  <r>
    <x v="1"/>
  </r>
  <r>
    <x v="6"/>
  </r>
  <r>
    <x v="4"/>
  </r>
  <r>
    <x v="7"/>
  </r>
  <r>
    <x v="8"/>
  </r>
  <r>
    <x v="9"/>
  </r>
  <r>
    <x v="10"/>
  </r>
  <r>
    <x v="11"/>
  </r>
  <r>
    <x v="2"/>
  </r>
  <r>
    <x v="12"/>
  </r>
  <r>
    <x v="8"/>
  </r>
  <r>
    <x v="13"/>
  </r>
  <r>
    <x v="11"/>
  </r>
  <r>
    <x v="8"/>
  </r>
  <r>
    <x v="8"/>
  </r>
  <r>
    <x v="8"/>
  </r>
  <r>
    <x v="14"/>
  </r>
  <r>
    <x v="15"/>
  </r>
  <r>
    <x v="15"/>
  </r>
  <r>
    <x v="8"/>
  </r>
  <r>
    <x v="16"/>
  </r>
  <r>
    <x v="2"/>
  </r>
  <r>
    <x v="1"/>
  </r>
  <r>
    <x v="1"/>
  </r>
  <r>
    <x v="15"/>
  </r>
  <r>
    <x v="11"/>
  </r>
  <r>
    <x v="2"/>
  </r>
  <r>
    <x v="2"/>
  </r>
  <r>
    <x v="2"/>
  </r>
  <r>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05B6BF-EDF6-40BE-96E3-48FC81893506}"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8" firstHeaderRow="1" firstDataRow="1" firstDataCol="1"/>
  <pivotFields count="13">
    <pivotField numFmtId="164" showAll="0"/>
    <pivotField numFmtId="14" showAll="0"/>
    <pivotField numFmtId="165" showAll="0"/>
    <pivotField showAll="0"/>
    <pivotField showAll="0"/>
    <pivotField showAll="0"/>
    <pivotField showAll="0"/>
    <pivotField showAll="0"/>
    <pivotField showAll="0"/>
    <pivotField showAll="0"/>
    <pivotField axis="axisRow" dataField="1" showAll="0">
      <items count="5">
        <item x="0"/>
        <item x="2"/>
        <item x="1"/>
        <item x="3"/>
        <item t="default"/>
      </items>
    </pivotField>
    <pivotField showAll="0"/>
    <pivotField showAll="0"/>
  </pivotFields>
  <rowFields count="1">
    <field x="10"/>
  </rowFields>
  <rowItems count="5">
    <i>
      <x/>
    </i>
    <i>
      <x v="1"/>
    </i>
    <i>
      <x v="2"/>
    </i>
    <i>
      <x v="3"/>
    </i>
    <i t="grand">
      <x/>
    </i>
  </rowItems>
  <colItems count="1">
    <i/>
  </colItems>
  <dataFields count="1">
    <dataField name="Count of Age_Range " fld="10" subtotal="count" baseField="0" baseItem="0"/>
  </dataFields>
  <formats count="2">
    <format dxfId="66">
      <pivotArea outline="0" collapsedLevelsAreSubtotals="1" fieldPosition="0"/>
    </format>
    <format dxfId="65">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993FBD-1804-4A86-9FC5-0FE81E6935E5}"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7" firstHeaderRow="1" firstDataRow="1" firstDataCol="1"/>
  <pivotFields count="13">
    <pivotField numFmtId="164" showAll="0"/>
    <pivotField numFmtId="14" showAll="0"/>
    <pivotField numFmtId="165" showAll="0"/>
    <pivotField showAll="0"/>
    <pivotField axis="axisRow" dataField="1" showAll="0">
      <items count="4">
        <item x="0"/>
        <item x="1"/>
        <item x="2"/>
        <item t="default"/>
      </items>
    </pivotField>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Count of Experience_Years.  " fld="4" subtotal="count" baseField="0" baseItem="0"/>
  </dataFields>
  <formats count="4">
    <format dxfId="64">
      <pivotArea outline="0" collapsedLevelsAreSubtotals="1" fieldPosition="0"/>
    </format>
    <format dxfId="63">
      <pivotArea dataOnly="0" labelOnly="1" outline="0" axis="axisValues" fieldPosition="0"/>
    </format>
    <format dxfId="62">
      <pivotArea collapsedLevelsAreSubtotals="1" fieldPosition="0">
        <references count="1">
          <reference field="4" count="1">
            <x v="0"/>
          </reference>
        </references>
      </pivotArea>
    </format>
    <format dxfId="61">
      <pivotArea collapsedLevelsAreSubtotals="1" fieldPosition="0">
        <references count="1">
          <reference field="4" count="1">
            <x v="2"/>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50F1AD-95BB-406C-B3CE-F71910BD3E07}"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B21" firstHeaderRow="1" firstDataRow="1" firstDataCol="1"/>
  <pivotFields count="1">
    <pivotField axis="axisRow" dataField="1" showAll="0">
      <items count="18">
        <item x="12"/>
        <item x="4"/>
        <item x="9"/>
        <item x="2"/>
        <item x="8"/>
        <item x="11"/>
        <item x="0"/>
        <item x="16"/>
        <item x="3"/>
        <item x="5"/>
        <item x="7"/>
        <item x="6"/>
        <item x="14"/>
        <item x="15"/>
        <item x="1"/>
        <item x="10"/>
        <item x="13"/>
        <item t="default"/>
      </items>
    </pivotField>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Respondants Count" fld="0"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A02FD6-9A23-44C4-86DE-7605FD38B44D}"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9" firstHeaderRow="1" firstDataRow="1" firstDataCol="1"/>
  <pivotFields count="13">
    <pivotField numFmtId="164" showAll="0"/>
    <pivotField numFmtId="14" showAll="0"/>
    <pivotField numFmtId="165" showAll="0"/>
    <pivotField axis="axisRow" showAll="0">
      <items count="6">
        <item x="3"/>
        <item x="0"/>
        <item x="1"/>
        <item x="2"/>
        <item x="4"/>
        <item t="default"/>
      </items>
    </pivotField>
    <pivotField dataField="1" showAll="0"/>
    <pivotField showAll="0"/>
    <pivotField showAll="0"/>
    <pivotField showAll="0"/>
    <pivotField showAll="0"/>
    <pivotField showAll="0"/>
    <pivotField showAll="0"/>
    <pivotField showAll="0"/>
    <pivotField showAll="0"/>
  </pivotFields>
  <rowFields count="1">
    <field x="3"/>
  </rowFields>
  <rowItems count="6">
    <i>
      <x/>
    </i>
    <i>
      <x v="1"/>
    </i>
    <i>
      <x v="2"/>
    </i>
    <i>
      <x v="3"/>
    </i>
    <i>
      <x v="4"/>
    </i>
    <i t="grand">
      <x/>
    </i>
  </rowItems>
  <colItems count="1">
    <i/>
  </colItems>
  <dataFields count="1">
    <dataField name="Count of Experience_Years.  " fld="4" subtotal="count" baseField="0" baseItem="0"/>
  </dataFields>
  <formats count="18">
    <format dxfId="60">
      <pivotArea type="all" dataOnly="0" outline="0" fieldPosition="0"/>
    </format>
    <format dxfId="59">
      <pivotArea outline="0" collapsedLevelsAreSubtotals="1" fieldPosition="0"/>
    </format>
    <format dxfId="58">
      <pivotArea field="3" type="button" dataOnly="0" labelOnly="1" outline="0" axis="axisRow" fieldPosition="0"/>
    </format>
    <format dxfId="57">
      <pivotArea dataOnly="0" labelOnly="1" fieldPosition="0">
        <references count="1">
          <reference field="3" count="0"/>
        </references>
      </pivotArea>
    </format>
    <format dxfId="56">
      <pivotArea dataOnly="0" labelOnly="1" grandRow="1" outline="0" fieldPosition="0"/>
    </format>
    <format dxfId="55">
      <pivotArea dataOnly="0" labelOnly="1" outline="0" axis="axisValues" fieldPosition="0"/>
    </format>
    <format dxfId="54">
      <pivotArea type="all" dataOnly="0" outline="0" fieldPosition="0"/>
    </format>
    <format dxfId="53">
      <pivotArea outline="0" collapsedLevelsAreSubtotals="1" fieldPosition="0"/>
    </format>
    <format dxfId="52">
      <pivotArea field="3" type="button" dataOnly="0" labelOnly="1" outline="0" axis="axisRow" fieldPosition="0"/>
    </format>
    <format dxfId="51">
      <pivotArea dataOnly="0" labelOnly="1" fieldPosition="0">
        <references count="1">
          <reference field="3" count="0"/>
        </references>
      </pivotArea>
    </format>
    <format dxfId="50">
      <pivotArea dataOnly="0" labelOnly="1" grandRow="1" outline="0" fieldPosition="0"/>
    </format>
    <format dxfId="49">
      <pivotArea dataOnly="0" labelOnly="1" outline="0" axis="axisValues" fieldPosition="0"/>
    </format>
    <format dxfId="48">
      <pivotArea type="all" dataOnly="0" outline="0" fieldPosition="0"/>
    </format>
    <format dxfId="47">
      <pivotArea outline="0" collapsedLevelsAreSubtotals="1" fieldPosition="0"/>
    </format>
    <format dxfId="46">
      <pivotArea field="3" type="button" dataOnly="0" labelOnly="1" outline="0" axis="axisRow" fieldPosition="0"/>
    </format>
    <format dxfId="45">
      <pivotArea dataOnly="0" labelOnly="1" fieldPosition="0">
        <references count="1">
          <reference field="3" count="0"/>
        </references>
      </pivotArea>
    </format>
    <format dxfId="44">
      <pivotArea dataOnly="0" labelOnly="1" grandRow="1" outline="0" fieldPosition="0"/>
    </format>
    <format dxfId="43">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6449743-C509-428F-A74B-D047CA46E4AB}"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8" firstHeaderRow="1" firstDataRow="1" firstDataCol="1"/>
  <pivotFields count="13">
    <pivotField numFmtId="164" showAll="0"/>
    <pivotField numFmtId="14" showAll="0"/>
    <pivotField numFmtId="165" showAll="0"/>
    <pivotField showAll="0"/>
    <pivotField showAll="0"/>
    <pivotField showAll="0"/>
    <pivotField showAll="0"/>
    <pivotField showAll="0"/>
    <pivotField dataField="1" showAll="0"/>
    <pivotField showAll="0"/>
    <pivotField axis="axisRow" showAll="0">
      <items count="5">
        <item x="0"/>
        <item x="2"/>
        <item x="1"/>
        <item x="3"/>
        <item t="default"/>
      </items>
    </pivotField>
    <pivotField showAll="0"/>
    <pivotField showAll="0"/>
  </pivotFields>
  <rowFields count="1">
    <field x="10"/>
  </rowFields>
  <rowItems count="5">
    <i>
      <x/>
    </i>
    <i>
      <x v="1"/>
    </i>
    <i>
      <x v="2"/>
    </i>
    <i>
      <x v="3"/>
    </i>
    <i t="grand">
      <x/>
    </i>
  </rowItems>
  <colItems count="1">
    <i/>
  </colItems>
  <dataFields count="1">
    <dataField name="Count of Considered_Leaving_Tech" fld="8" subtotal="count" baseField="0" baseItem="0"/>
  </dataFields>
  <formats count="11">
    <format dxfId="42">
      <pivotArea outline="0" collapsedLevelsAreSubtotals="1" fieldPosition="0"/>
    </format>
    <format dxfId="41">
      <pivotArea dataOnly="0" labelOnly="1" outline="0" axis="axisValues" fieldPosition="0"/>
    </format>
    <format dxfId="40">
      <pivotArea field="10" type="button" dataOnly="0" labelOnly="1" outline="0" axis="axisRow" fieldPosition="0"/>
    </format>
    <format dxfId="39">
      <pivotArea dataOnly="0" labelOnly="1" fieldPosition="0">
        <references count="1">
          <reference field="10" count="0"/>
        </references>
      </pivotArea>
    </format>
    <format dxfId="38">
      <pivotArea dataOnly="0" labelOnly="1" grandRow="1" outline="0" fieldPosition="0"/>
    </format>
    <format dxfId="37">
      <pivotArea type="all" dataOnly="0" outline="0" fieldPosition="0"/>
    </format>
    <format dxfId="36">
      <pivotArea outline="0" collapsedLevelsAreSubtotals="1" fieldPosition="0"/>
    </format>
    <format dxfId="35">
      <pivotArea field="10" type="button" dataOnly="0" labelOnly="1" outline="0" axis="axisRow" fieldPosition="0"/>
    </format>
    <format dxfId="34">
      <pivotArea dataOnly="0" labelOnly="1" fieldPosition="0">
        <references count="1">
          <reference field="10" count="0"/>
        </references>
      </pivotArea>
    </format>
    <format dxfId="33">
      <pivotArea dataOnly="0" labelOnly="1" grandRow="1" outline="0" fieldPosition="0"/>
    </format>
    <format dxfId="32">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5D49D4B-D5C3-4DB6-944F-A47BD358E2D6}"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9" firstHeaderRow="1" firstDataRow="1" firstDataCol="1"/>
  <pivotFields count="13">
    <pivotField numFmtId="164" showAll="0"/>
    <pivotField numFmtId="14" showAll="0"/>
    <pivotField numFmtId="165" showAll="0"/>
    <pivotField axis="axisRow" showAll="0">
      <items count="6">
        <item x="3"/>
        <item x="0"/>
        <item x="1"/>
        <item x="2"/>
        <item x="4"/>
        <item t="default"/>
      </items>
    </pivotField>
    <pivotField showAll="0"/>
    <pivotField showAll="0"/>
    <pivotField showAll="0"/>
    <pivotField showAll="0"/>
    <pivotField showAll="0"/>
    <pivotField dataField="1" showAll="0"/>
    <pivotField showAll="0"/>
    <pivotField showAll="0"/>
    <pivotField showAll="0"/>
  </pivotFields>
  <rowFields count="1">
    <field x="3"/>
  </rowFields>
  <rowItems count="6">
    <i>
      <x/>
    </i>
    <i>
      <x v="1"/>
    </i>
    <i>
      <x v="2"/>
    </i>
    <i>
      <x v="3"/>
    </i>
    <i>
      <x v="4"/>
    </i>
    <i t="grand">
      <x/>
    </i>
  </rowItems>
  <colItems count="1">
    <i/>
  </colItems>
  <dataFields count="1">
    <dataField name="Count of Retention_Solutions" fld="9" subtotal="count" baseField="0" baseItem="0"/>
  </dataFields>
  <formats count="18">
    <format dxfId="17">
      <pivotArea type="all" dataOnly="0" outline="0" fieldPosition="0"/>
    </format>
    <format dxfId="16">
      <pivotArea outline="0" collapsedLevelsAreSubtotals="1" fieldPosition="0"/>
    </format>
    <format dxfId="15">
      <pivotArea field="3" type="button" dataOnly="0" labelOnly="1" outline="0" axis="axisRow" fieldPosition="0"/>
    </format>
    <format dxfId="14">
      <pivotArea dataOnly="0" labelOnly="1" fieldPosition="0">
        <references count="1">
          <reference field="3" count="0"/>
        </references>
      </pivotArea>
    </format>
    <format dxfId="13">
      <pivotArea dataOnly="0" labelOnly="1" grandRow="1" outline="0" fieldPosition="0"/>
    </format>
    <format dxfId="12">
      <pivotArea dataOnly="0" labelOnly="1" outline="0" axis="axisValues" fieldPosition="0"/>
    </format>
    <format dxfId="11">
      <pivotArea type="all" dataOnly="0" outline="0" fieldPosition="0"/>
    </format>
    <format dxfId="10">
      <pivotArea outline="0" collapsedLevelsAreSubtotals="1" fieldPosition="0"/>
    </format>
    <format dxfId="9">
      <pivotArea field="3" type="button" dataOnly="0" labelOnly="1" outline="0" axis="axisRow" fieldPosition="0"/>
    </format>
    <format dxfId="8">
      <pivotArea dataOnly="0" labelOnly="1" fieldPosition="0">
        <references count="1">
          <reference field="3" count="0"/>
        </references>
      </pivotArea>
    </format>
    <format dxfId="7">
      <pivotArea dataOnly="0" labelOnly="1" grandRow="1" outline="0"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3" type="button" dataOnly="0" labelOnly="1" outline="0" axis="axisRow" fieldPosition="0"/>
    </format>
    <format dxfId="2">
      <pivotArea dataOnly="0" labelOnly="1" fieldPosition="0">
        <references count="1">
          <reference field="3" count="0"/>
        </references>
      </pivotArea>
    </format>
    <format dxfId="1">
      <pivotArea dataOnly="0" labelOnly="1" grandRow="1" outline="0" fieldPosition="0"/>
    </format>
    <format dxfId="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0D4A74C-DFDB-47A2-86FD-F783A7E68D7E}" name="Form_Responses3" displayName="Form_Responses3" ref="A1:M39">
  <tableColumns count="13">
    <tableColumn id="1" xr3:uid="{043E22A2-E55B-436C-B407-904FF2DE8080}" name="Timestamp"/>
    <tableColumn id="2" xr3:uid="{B3EBF1DA-41D9-4B51-967C-7E83A0A08275}" name="_x000a__x000a_  1. What is your current tech role?  "/>
    <tableColumn id="3" xr3:uid="{2A6EB09E-35C0-44A5-AA40-F852809B8E7D}" name="2.  How many years have you worked in tech?  "/>
    <tableColumn id="4" xr3:uid="{04A4FBEE-46E8-4D98-ADF8-FDBD8DB1A2FC}" name="3.  What city/state are you based in?  "/>
    <tableColumn id="5" xr3:uid="{7CB0F4BF-9C5D-46B4-B790-8396491B5335}" name="  4. What is your highest education level?  "/>
    <tableColumn id="6" xr3:uid="{997C4808-1097-40D5-AE1E-AD63DA0A22A3}" name="5. What are your biggest challenges working in tech? "/>
    <tableColumn id="7" xr3:uid="{4C7CE239-62FD-47A0-8A97-3ABBF2A5AA97}" name="  6. Have you ever considered leaving tech? Why?  "/>
    <tableColumn id="8" xr3:uid="{A86CA4FB-FFE6-4D93-B579-D921616F60C4}" name=" 7. What would help you stay longer in a tech career? "/>
    <tableColumn id="9" xr3:uid="{BB99A5FD-F8FB-492D-B8B8-F68D990A9798}" name="  8. Optional: Age Range  "/>
    <tableColumn id="10" xr3:uid="{C54DB56E-B496-49FC-BB2C-CBE00284FAE8}" name="   9. Would you like to receive the final report?  "/>
    <tableColumn id="11" xr3:uid="{21EF7B2E-BF7C-4893-9402-0BFF13F4261C}" name="10  “If yes, please enter your email (optional):”  "/>
    <tableColumn id="12" xr3:uid="{1555DB2D-8BCE-4823-8027-A1DB978B2A8C}" name="Score"/>
    <tableColumn id="13" xr3:uid="{B0E876B5-4FEC-4482-A4A6-B1CB6854C65B}" name="Email address"/>
  </tableColumns>
  <tableStyleInfo name="Form responses 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orm_Responses" displayName="Form_Responses" ref="A1:M39" dataDxfId="31">
  <sortState xmlns:xlrd2="http://schemas.microsoft.com/office/spreadsheetml/2017/richdata2" ref="A2:M39">
    <sortCondition ref="D2:D39"/>
  </sortState>
  <tableColumns count="13">
    <tableColumn id="1" xr3:uid="{00000000-0010-0000-0000-000001000000}" name="Timestamp" dataDxfId="30"/>
    <tableColumn id="13" xr3:uid="{E1D99405-6907-4900-B5A3-F58FEAEDE36A}" name="Date" dataDxfId="29">
      <calculatedColumnFormula>INT(A2)</calculatedColumnFormula>
    </tableColumn>
    <tableColumn id="14" xr3:uid="{59997E12-8478-4630-81C1-5EFB44D6B44A}" name="Time" dataDxfId="28">
      <calculatedColumnFormula>A2 - INT(A2)</calculatedColumnFormula>
    </tableColumn>
    <tableColumn id="2" xr3:uid="{00000000-0010-0000-0000-000002000000}" name="Current_Role" dataDxfId="27"/>
    <tableColumn id="3" xr3:uid="{00000000-0010-0000-0000-000003000000}" name="Experience_Years.  " dataDxfId="26"/>
    <tableColumn id="4" xr3:uid="{00000000-0010-0000-0000-000004000000}" name="Location  " dataDxfId="25"/>
    <tableColumn id="5" xr3:uid="{00000000-0010-0000-0000-000005000000}" name="Education_Level" dataDxfId="24"/>
    <tableColumn id="6" xr3:uid="{00000000-0010-0000-0000-000006000000}" name="Challenges_Faced" dataDxfId="23"/>
    <tableColumn id="7" xr3:uid="{00000000-0010-0000-0000-000007000000}" name="Considered_Leaving_Tech" dataDxfId="22"/>
    <tableColumn id="8" xr3:uid="{00000000-0010-0000-0000-000008000000}" name="Retention_Solutions" dataDxfId="21"/>
    <tableColumn id="9" xr3:uid="{00000000-0010-0000-0000-000009000000}" name="Age_Range " dataDxfId="20"/>
    <tableColumn id="10" xr3:uid="{00000000-0010-0000-0000-00000A000000}" name="Wants_Report" dataDxfId="19"/>
    <tableColumn id="11" xr3:uid="{00000000-0010-0000-0000-00000B000000}" name="10  “If yes, please enter your email (optional):”  " dataDxfId="18"/>
  </tableColumns>
  <tableStyleInfo name="Form responses 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6B622-4EBF-4F97-AC07-47C502DD4F9B}">
  <dimension ref="A3:J33"/>
  <sheetViews>
    <sheetView tabSelected="1" topLeftCell="A13" workbookViewId="0">
      <selection activeCell="I18" sqref="I18"/>
    </sheetView>
  </sheetViews>
  <sheetFormatPr defaultRowHeight="12.75"/>
  <cols>
    <col min="1" max="1" width="12.85546875" bestFit="1" customWidth="1"/>
    <col min="2" max="3" width="17.5703125" style="1" customWidth="1"/>
    <col min="10" max="10" width="42.42578125" customWidth="1"/>
    <col min="15" max="15" width="59.28515625" customWidth="1"/>
  </cols>
  <sheetData>
    <row r="3" spans="1:3">
      <c r="A3" s="27" t="s">
        <v>175</v>
      </c>
      <c r="B3" s="37" t="s">
        <v>177</v>
      </c>
      <c r="C3" s="33" t="s">
        <v>190</v>
      </c>
    </row>
    <row r="4" spans="1:3">
      <c r="A4" s="28" t="s">
        <v>9</v>
      </c>
      <c r="B4" s="38">
        <v>14</v>
      </c>
      <c r="C4" s="35">
        <f>B4/$B$8</f>
        <v>0.36842105263157893</v>
      </c>
    </row>
    <row r="5" spans="1:3">
      <c r="A5" s="30" t="s">
        <v>27</v>
      </c>
      <c r="B5" s="39">
        <v>12</v>
      </c>
      <c r="C5" s="34">
        <f t="shared" ref="C5:C8" si="0">B5/$B$8</f>
        <v>0.31578947368421051</v>
      </c>
    </row>
    <row r="6" spans="1:3">
      <c r="A6" s="30" t="s">
        <v>15</v>
      </c>
      <c r="B6" s="39">
        <v>9</v>
      </c>
      <c r="C6" s="34">
        <f t="shared" si="0"/>
        <v>0.23684210526315788</v>
      </c>
    </row>
    <row r="7" spans="1:3">
      <c r="A7" s="30" t="s">
        <v>113</v>
      </c>
      <c r="B7" s="39">
        <v>3</v>
      </c>
      <c r="C7" s="36">
        <f t="shared" si="0"/>
        <v>7.8947368421052627E-2</v>
      </c>
    </row>
    <row r="8" spans="1:3">
      <c r="A8" s="32" t="s">
        <v>176</v>
      </c>
      <c r="B8" s="40">
        <v>38</v>
      </c>
      <c r="C8" s="34">
        <f t="shared" si="0"/>
        <v>1</v>
      </c>
    </row>
    <row r="17" spans="1:10">
      <c r="G17" s="42" t="s">
        <v>187</v>
      </c>
    </row>
    <row r="18" spans="1:10">
      <c r="B18" s="128" t="s">
        <v>185</v>
      </c>
      <c r="C18" s="129"/>
      <c r="D18" s="129"/>
      <c r="E18" s="129"/>
      <c r="F18" s="129"/>
    </row>
    <row r="19" spans="1:10">
      <c r="B19" s="129"/>
      <c r="C19" s="129"/>
      <c r="D19" s="129"/>
      <c r="E19" s="129"/>
      <c r="F19" s="129"/>
    </row>
    <row r="20" spans="1:10">
      <c r="A20" s="134" t="s">
        <v>186</v>
      </c>
      <c r="B20" s="135"/>
      <c r="C20" s="135"/>
      <c r="D20" s="135"/>
      <c r="E20" s="135"/>
      <c r="F20" s="135"/>
      <c r="G20" s="135"/>
      <c r="H20" s="135"/>
      <c r="I20" s="135"/>
      <c r="J20" s="135"/>
    </row>
    <row r="21" spans="1:10">
      <c r="A21" s="135"/>
      <c r="B21" s="135"/>
      <c r="C21" s="135"/>
      <c r="D21" s="135"/>
      <c r="E21" s="135"/>
      <c r="F21" s="135"/>
      <c r="G21" s="135"/>
      <c r="H21" s="135"/>
      <c r="I21" s="135"/>
      <c r="J21" s="135"/>
    </row>
    <row r="22" spans="1:10">
      <c r="A22" s="136" t="s">
        <v>189</v>
      </c>
      <c r="B22" s="135"/>
      <c r="C22" s="135"/>
      <c r="D22" s="135"/>
      <c r="E22" s="135"/>
      <c r="F22" s="135"/>
      <c r="G22" s="135"/>
      <c r="H22" s="135"/>
      <c r="I22" s="135"/>
      <c r="J22" s="135"/>
    </row>
    <row r="23" spans="1:10">
      <c r="A23" s="135"/>
      <c r="B23" s="135"/>
      <c r="C23" s="135"/>
      <c r="D23" s="135"/>
      <c r="E23" s="135"/>
      <c r="F23" s="135"/>
      <c r="G23" s="135"/>
      <c r="H23" s="135"/>
      <c r="I23" s="135"/>
      <c r="J23" s="135"/>
    </row>
    <row r="25" spans="1:10">
      <c r="E25" s="130"/>
      <c r="F25" s="129"/>
      <c r="G25" s="129"/>
      <c r="H25" s="129"/>
      <c r="I25" s="129"/>
    </row>
    <row r="26" spans="1:10">
      <c r="A26" s="131" t="s">
        <v>191</v>
      </c>
      <c r="B26" s="131"/>
      <c r="C26" s="131"/>
      <c r="D26" s="131"/>
      <c r="E26" s="131"/>
      <c r="F26" s="131"/>
      <c r="G26" s="131"/>
      <c r="H26" s="131"/>
      <c r="I26" s="131"/>
      <c r="J26" s="131"/>
    </row>
    <row r="27" spans="1:10">
      <c r="A27" s="131"/>
      <c r="B27" s="131"/>
      <c r="C27" s="131"/>
      <c r="D27" s="131"/>
      <c r="E27" s="131"/>
      <c r="F27" s="131"/>
      <c r="G27" s="131"/>
      <c r="H27" s="131"/>
      <c r="I27" s="131"/>
      <c r="J27" s="131"/>
    </row>
    <row r="28" spans="1:10">
      <c r="A28" s="131" t="s">
        <v>192</v>
      </c>
      <c r="B28" s="132"/>
      <c r="C28" s="132"/>
      <c r="D28" s="132"/>
      <c r="E28" s="132"/>
      <c r="F28" s="132"/>
      <c r="G28" s="132"/>
      <c r="H28" s="132"/>
      <c r="I28" s="132"/>
      <c r="J28" s="132"/>
    </row>
    <row r="29" spans="1:10">
      <c r="A29" s="132"/>
      <c r="B29" s="132"/>
      <c r="C29" s="132"/>
      <c r="D29" s="132"/>
      <c r="E29" s="132"/>
      <c r="F29" s="132"/>
      <c r="G29" s="132"/>
      <c r="H29" s="132"/>
      <c r="I29" s="132"/>
      <c r="J29" s="132"/>
    </row>
    <row r="30" spans="1:10" ht="12.75" customHeight="1">
      <c r="A30" s="133" t="s">
        <v>193</v>
      </c>
      <c r="B30" s="132"/>
      <c r="C30" s="132"/>
      <c r="D30" s="132"/>
      <c r="E30" s="132"/>
      <c r="F30" s="132"/>
      <c r="G30" s="132"/>
      <c r="H30" s="132"/>
      <c r="I30" s="132"/>
      <c r="J30" s="132"/>
    </row>
    <row r="31" spans="1:10" ht="12.75" customHeight="1">
      <c r="A31" s="132"/>
      <c r="B31" s="132"/>
      <c r="C31" s="132"/>
      <c r="D31" s="132"/>
      <c r="E31" s="132"/>
      <c r="F31" s="132"/>
      <c r="G31" s="132"/>
      <c r="H31" s="132"/>
      <c r="I31" s="132"/>
      <c r="J31" s="132"/>
    </row>
    <row r="32" spans="1:10" ht="12.75" customHeight="1"/>
    <row r="33" ht="12.75" customHeight="1"/>
  </sheetData>
  <mergeCells count="7">
    <mergeCell ref="B18:F19"/>
    <mergeCell ref="E25:I25"/>
    <mergeCell ref="A26:J27"/>
    <mergeCell ref="A28:J29"/>
    <mergeCell ref="A30:J31"/>
    <mergeCell ref="A20:J21"/>
    <mergeCell ref="A22:J23"/>
  </mergeCell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90AFC-1AF5-42E7-96FC-C39CBA7C9225}">
  <dimension ref="A1:T7"/>
  <sheetViews>
    <sheetView workbookViewId="0">
      <selection activeCell="D14" sqref="D14"/>
    </sheetView>
  </sheetViews>
  <sheetFormatPr defaultRowHeight="15"/>
  <cols>
    <col min="1" max="16384" width="9.140625" style="50"/>
  </cols>
  <sheetData>
    <row r="1" spans="1:20" ht="15.75">
      <c r="A1" s="65" t="s">
        <v>265</v>
      </c>
      <c r="B1" s="65"/>
      <c r="C1" s="65"/>
      <c r="D1" s="65"/>
      <c r="E1" s="57"/>
      <c r="F1" s="57"/>
      <c r="G1" s="57"/>
      <c r="H1" s="57"/>
      <c r="I1" s="57"/>
      <c r="J1" s="57"/>
      <c r="K1" s="57"/>
      <c r="L1" s="57"/>
      <c r="M1" s="57"/>
      <c r="N1" s="57"/>
      <c r="O1" s="57"/>
      <c r="P1" s="57"/>
      <c r="Q1" s="57"/>
      <c r="R1" s="57"/>
      <c r="S1" s="57"/>
      <c r="T1" s="57"/>
    </row>
    <row r="2" spans="1:20" ht="15.75">
      <c r="A2" s="57" t="s">
        <v>266</v>
      </c>
      <c r="B2" s="57"/>
      <c r="C2" s="57"/>
      <c r="D2" s="57"/>
      <c r="E2" s="57"/>
      <c r="F2" s="57"/>
      <c r="G2" s="57"/>
      <c r="H2" s="57"/>
      <c r="I2" s="57"/>
      <c r="J2" s="57"/>
      <c r="K2" s="57"/>
      <c r="L2" s="57"/>
      <c r="M2" s="57"/>
      <c r="N2" s="57"/>
      <c r="O2" s="57"/>
      <c r="P2" s="57"/>
      <c r="Q2" s="57"/>
      <c r="R2" s="57"/>
      <c r="S2" s="57"/>
      <c r="T2" s="57"/>
    </row>
    <row r="3" spans="1:20" ht="15.75">
      <c r="A3" s="57" t="s">
        <v>267</v>
      </c>
      <c r="B3" s="57"/>
      <c r="C3" s="57"/>
      <c r="D3" s="57"/>
      <c r="E3" s="57"/>
      <c r="F3" s="57"/>
      <c r="G3" s="57"/>
      <c r="H3" s="57"/>
      <c r="I3" s="57"/>
      <c r="J3" s="57"/>
      <c r="K3" s="57"/>
      <c r="L3" s="57"/>
      <c r="M3" s="57"/>
      <c r="N3" s="57"/>
      <c r="O3" s="57"/>
      <c r="P3" s="57"/>
      <c r="Q3" s="57"/>
      <c r="R3" s="57"/>
      <c r="S3" s="57"/>
      <c r="T3" s="57"/>
    </row>
    <row r="4" spans="1:20" ht="15.75">
      <c r="A4" s="57" t="s">
        <v>268</v>
      </c>
      <c r="B4" s="57"/>
      <c r="C4" s="57"/>
      <c r="D4" s="57"/>
      <c r="E4" s="57"/>
      <c r="F4" s="57"/>
      <c r="G4" s="57"/>
      <c r="H4" s="57"/>
      <c r="I4" s="57"/>
      <c r="J4" s="57"/>
      <c r="K4" s="57"/>
      <c r="L4" s="57"/>
      <c r="M4" s="57"/>
      <c r="N4" s="57"/>
      <c r="O4" s="57"/>
      <c r="P4" s="57"/>
      <c r="Q4" s="57"/>
      <c r="R4" s="57"/>
      <c r="S4" s="57"/>
      <c r="T4" s="57"/>
    </row>
    <row r="5" spans="1:20" ht="15.75">
      <c r="A5" s="57" t="s">
        <v>269</v>
      </c>
      <c r="B5" s="57"/>
      <c r="C5" s="57"/>
      <c r="D5" s="57"/>
      <c r="E5" s="57"/>
      <c r="F5" s="57"/>
      <c r="G5" s="57"/>
      <c r="H5" s="57"/>
      <c r="I5" s="57"/>
      <c r="J5" s="57"/>
      <c r="K5" s="57"/>
      <c r="L5" s="57"/>
      <c r="M5" s="57"/>
      <c r="N5" s="57"/>
      <c r="O5" s="57"/>
      <c r="P5" s="57"/>
      <c r="Q5" s="57"/>
      <c r="R5" s="57"/>
      <c r="S5" s="57"/>
      <c r="T5" s="57"/>
    </row>
    <row r="6" spans="1:20" ht="15.75">
      <c r="A6" s="57"/>
      <c r="B6" s="57"/>
      <c r="C6" s="57"/>
      <c r="D6" s="57"/>
      <c r="E6" s="57"/>
      <c r="F6" s="57"/>
      <c r="G6" s="57"/>
      <c r="H6" s="57"/>
      <c r="I6" s="57"/>
      <c r="J6" s="57"/>
      <c r="K6" s="57"/>
      <c r="L6" s="57"/>
      <c r="M6" s="57"/>
      <c r="N6" s="57"/>
      <c r="O6" s="57"/>
      <c r="P6" s="57"/>
      <c r="Q6" s="57"/>
      <c r="R6" s="57"/>
      <c r="S6" s="57"/>
      <c r="T6" s="57"/>
    </row>
    <row r="7" spans="1:20" ht="15.75">
      <c r="A7" s="57"/>
      <c r="B7" s="57"/>
      <c r="C7" s="57"/>
      <c r="D7" s="57"/>
      <c r="E7" s="57"/>
      <c r="F7" s="57"/>
      <c r="G7" s="57"/>
      <c r="H7" s="57"/>
      <c r="I7" s="57"/>
      <c r="J7" s="57"/>
      <c r="K7" s="57"/>
      <c r="L7" s="57"/>
      <c r="M7" s="57"/>
      <c r="N7" s="57"/>
      <c r="O7" s="57"/>
      <c r="P7" s="57"/>
      <c r="Q7" s="57"/>
      <c r="R7" s="57"/>
      <c r="S7" s="57"/>
      <c r="T7" s="5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43E3C-EBE8-4632-BC0B-30552483EE11}">
  <dimension ref="A1:K15"/>
  <sheetViews>
    <sheetView workbookViewId="0">
      <selection activeCell="A3" sqref="A3"/>
    </sheetView>
  </sheetViews>
  <sheetFormatPr defaultRowHeight="12.75"/>
  <cols>
    <col min="1" max="1" width="18.7109375" customWidth="1"/>
    <col min="2" max="2" width="15.140625" style="45" customWidth="1"/>
    <col min="3" max="3" width="11.85546875" style="45" customWidth="1"/>
  </cols>
  <sheetData>
    <row r="1" spans="1:11" ht="15.75">
      <c r="A1" s="79" t="s">
        <v>270</v>
      </c>
      <c r="B1" s="79" t="s">
        <v>271</v>
      </c>
      <c r="C1" s="79" t="s">
        <v>272</v>
      </c>
      <c r="D1" s="57"/>
      <c r="E1" s="57"/>
      <c r="F1" s="57"/>
      <c r="G1" s="57"/>
      <c r="H1" s="57"/>
      <c r="I1" s="57"/>
      <c r="J1" s="57"/>
      <c r="K1" s="57"/>
    </row>
    <row r="2" spans="1:11" ht="31.5">
      <c r="A2" s="80" t="s">
        <v>273</v>
      </c>
      <c r="B2" s="81">
        <v>0.22</v>
      </c>
      <c r="C2" s="82">
        <v>2022</v>
      </c>
      <c r="D2" s="57"/>
      <c r="E2" s="57"/>
      <c r="F2" s="57"/>
      <c r="G2" s="57"/>
      <c r="H2" s="57"/>
      <c r="I2" s="57"/>
      <c r="J2" s="57"/>
      <c r="K2" s="57"/>
    </row>
    <row r="3" spans="1:11" ht="31.5">
      <c r="A3" s="80" t="s">
        <v>274</v>
      </c>
      <c r="B3" s="83">
        <v>89153</v>
      </c>
      <c r="C3" s="82">
        <v>2023</v>
      </c>
      <c r="D3" s="57"/>
      <c r="E3" s="57"/>
      <c r="F3" s="57"/>
      <c r="G3" s="57"/>
      <c r="H3" s="57"/>
      <c r="I3" s="57"/>
      <c r="J3" s="57"/>
      <c r="K3" s="57"/>
    </row>
    <row r="4" spans="1:11" ht="47.25">
      <c r="A4" s="80" t="s">
        <v>275</v>
      </c>
      <c r="B4" s="84">
        <v>0.55600000000000005</v>
      </c>
      <c r="C4" s="82">
        <v>2022</v>
      </c>
      <c r="D4" s="57"/>
      <c r="E4" s="57"/>
      <c r="F4" s="57"/>
      <c r="G4" s="57"/>
      <c r="H4" s="57"/>
      <c r="I4" s="57"/>
      <c r="J4" s="57"/>
      <c r="K4" s="57"/>
    </row>
    <row r="5" spans="1:11" ht="15.75">
      <c r="A5" s="57"/>
      <c r="B5" s="58"/>
      <c r="C5" s="58"/>
      <c r="D5" s="57"/>
      <c r="E5" s="57"/>
      <c r="F5" s="57"/>
      <c r="G5" s="57"/>
      <c r="H5" s="57"/>
      <c r="I5" s="57"/>
      <c r="J5" s="57"/>
      <c r="K5" s="57"/>
    </row>
    <row r="6" spans="1:11" ht="15.75">
      <c r="A6" s="57"/>
      <c r="B6" s="58"/>
      <c r="C6" s="58"/>
      <c r="D6" s="57"/>
      <c r="E6" s="57"/>
      <c r="F6" s="57"/>
      <c r="G6" s="57"/>
      <c r="H6" s="57"/>
      <c r="I6" s="57"/>
      <c r="J6" s="57"/>
      <c r="K6" s="57"/>
    </row>
    <row r="7" spans="1:11" ht="15.75">
      <c r="A7" s="57"/>
      <c r="B7" s="58"/>
      <c r="C7" s="58"/>
      <c r="D7" s="57"/>
      <c r="E7" s="57"/>
      <c r="F7" s="57"/>
      <c r="G7" s="57"/>
      <c r="H7" s="57"/>
      <c r="I7" s="57"/>
      <c r="J7" s="57"/>
      <c r="K7" s="57"/>
    </row>
    <row r="8" spans="1:11" ht="15.75">
      <c r="A8" s="65" t="s">
        <v>276</v>
      </c>
      <c r="B8" s="58"/>
      <c r="C8" s="58"/>
      <c r="D8" s="57"/>
      <c r="E8" s="57"/>
      <c r="F8" s="57"/>
      <c r="G8" s="57"/>
      <c r="H8" s="57"/>
      <c r="I8" s="57"/>
      <c r="J8" s="57"/>
      <c r="K8" s="57"/>
    </row>
    <row r="9" spans="1:11" ht="15.75">
      <c r="A9" s="57"/>
      <c r="B9" s="58"/>
      <c r="C9" s="58"/>
      <c r="D9" s="57"/>
      <c r="E9" s="57"/>
      <c r="F9" s="57"/>
      <c r="G9" s="57"/>
      <c r="H9" s="57"/>
      <c r="I9" s="57"/>
      <c r="J9" s="57"/>
      <c r="K9" s="57"/>
    </row>
    <row r="10" spans="1:11" ht="15.75">
      <c r="A10" s="57" t="s">
        <v>277</v>
      </c>
      <c r="B10" s="58"/>
      <c r="C10" s="58"/>
      <c r="D10" s="57"/>
      <c r="E10" s="57"/>
      <c r="F10" s="57"/>
      <c r="G10" s="57"/>
      <c r="H10" s="57"/>
      <c r="I10" s="57"/>
      <c r="J10" s="57"/>
      <c r="K10" s="57"/>
    </row>
    <row r="11" spans="1:11" ht="15.75">
      <c r="A11" s="57" t="s">
        <v>278</v>
      </c>
      <c r="B11" s="58"/>
      <c r="C11" s="58"/>
      <c r="D11" s="57"/>
      <c r="E11" s="57"/>
      <c r="F11" s="57"/>
      <c r="G11" s="57"/>
      <c r="H11" s="57"/>
      <c r="I11" s="57"/>
      <c r="J11" s="57"/>
      <c r="K11" s="57"/>
    </row>
    <row r="12" spans="1:11" ht="15.75">
      <c r="A12" s="57" t="s">
        <v>279</v>
      </c>
      <c r="B12" s="58"/>
      <c r="C12" s="58"/>
      <c r="D12" s="57"/>
      <c r="E12" s="57"/>
      <c r="F12" s="57"/>
      <c r="G12" s="57"/>
      <c r="H12" s="57"/>
      <c r="I12" s="57"/>
      <c r="J12" s="57"/>
      <c r="K12" s="57"/>
    </row>
    <row r="13" spans="1:11" ht="15.75">
      <c r="A13" s="57" t="s">
        <v>280</v>
      </c>
      <c r="B13" s="58"/>
      <c r="C13" s="58"/>
      <c r="D13" s="57"/>
      <c r="E13" s="57"/>
      <c r="F13" s="57"/>
      <c r="G13" s="57"/>
      <c r="H13" s="57"/>
      <c r="I13" s="57"/>
      <c r="J13" s="57"/>
      <c r="K13" s="57"/>
    </row>
    <row r="14" spans="1:11" ht="15.75">
      <c r="A14" s="57" t="s">
        <v>281</v>
      </c>
      <c r="B14" s="58"/>
      <c r="C14" s="58"/>
      <c r="D14" s="57"/>
      <c r="E14" s="57"/>
      <c r="F14" s="57"/>
      <c r="G14" s="57"/>
      <c r="H14" s="57"/>
      <c r="I14" s="57"/>
      <c r="J14" s="57"/>
      <c r="K14" s="57"/>
    </row>
    <row r="15" spans="1:11" ht="15.75">
      <c r="A15" s="57"/>
      <c r="B15" s="58"/>
      <c r="C15" s="58"/>
      <c r="D15" s="57"/>
      <c r="E15" s="57"/>
      <c r="F15" s="57"/>
      <c r="G15" s="57"/>
      <c r="H15" s="57"/>
      <c r="I15" s="57"/>
      <c r="J15" s="57"/>
      <c r="K15" s="57"/>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7FECE-3AF0-49A2-BF44-8ACDBFC1AC28}">
  <dimension ref="A1:N36"/>
  <sheetViews>
    <sheetView workbookViewId="0">
      <selection activeCell="A28" sqref="A28"/>
    </sheetView>
  </sheetViews>
  <sheetFormatPr defaultRowHeight="12.75"/>
  <cols>
    <col min="1" max="1" width="114" customWidth="1"/>
    <col min="2" max="2" width="27.85546875" style="45" customWidth="1"/>
    <col min="3" max="3" width="18.7109375" style="2" customWidth="1"/>
    <col min="4" max="4" width="12.7109375" style="45" customWidth="1"/>
    <col min="5" max="5" width="14.140625" style="45" customWidth="1"/>
    <col min="6" max="14" width="9.140625" style="45"/>
  </cols>
  <sheetData>
    <row r="1" spans="1:14" ht="15">
      <c r="A1" s="85" t="s">
        <v>282</v>
      </c>
      <c r="B1" s="86" t="s">
        <v>283</v>
      </c>
      <c r="C1" s="88" t="s">
        <v>284</v>
      </c>
      <c r="D1" s="86" t="s">
        <v>285</v>
      </c>
      <c r="E1" s="89" t="s">
        <v>286</v>
      </c>
      <c r="F1" s="89" t="s">
        <v>287</v>
      </c>
      <c r="G1" s="89" t="s">
        <v>288</v>
      </c>
      <c r="H1" s="89" t="s">
        <v>289</v>
      </c>
      <c r="I1" s="89" t="s">
        <v>290</v>
      </c>
      <c r="J1" s="89" t="s">
        <v>291</v>
      </c>
      <c r="K1" s="89" t="s">
        <v>292</v>
      </c>
      <c r="L1" s="89" t="s">
        <v>293</v>
      </c>
      <c r="M1" s="89" t="s">
        <v>294</v>
      </c>
      <c r="N1" s="89" t="s">
        <v>295</v>
      </c>
    </row>
    <row r="2" spans="1:14" ht="15">
      <c r="A2" s="85" t="s">
        <v>296</v>
      </c>
      <c r="B2" s="86" t="s">
        <v>297</v>
      </c>
      <c r="C2" s="88" t="s">
        <v>253</v>
      </c>
      <c r="D2" s="86" t="s">
        <v>298</v>
      </c>
      <c r="E2" s="89">
        <v>0</v>
      </c>
      <c r="F2" s="89">
        <v>0</v>
      </c>
      <c r="G2" s="89">
        <v>0</v>
      </c>
      <c r="H2" s="89">
        <v>0</v>
      </c>
      <c r="I2" s="89">
        <v>0</v>
      </c>
      <c r="J2" s="89">
        <v>0</v>
      </c>
      <c r="K2" s="89">
        <v>0</v>
      </c>
      <c r="L2" s="89">
        <v>0</v>
      </c>
      <c r="M2" s="89">
        <v>0</v>
      </c>
      <c r="N2" s="89" t="s">
        <v>299</v>
      </c>
    </row>
    <row r="3" spans="1:14" ht="15">
      <c r="A3" s="85" t="s">
        <v>300</v>
      </c>
      <c r="B3" s="86" t="s">
        <v>301</v>
      </c>
      <c r="C3" s="88" t="s">
        <v>253</v>
      </c>
      <c r="D3" s="86" t="s">
        <v>298</v>
      </c>
      <c r="E3" s="89">
        <v>1</v>
      </c>
      <c r="F3" s="89">
        <v>1</v>
      </c>
      <c r="G3" s="89">
        <v>1</v>
      </c>
      <c r="H3" s="89">
        <v>1</v>
      </c>
      <c r="I3" s="89">
        <v>1</v>
      </c>
      <c r="J3" s="89">
        <v>1</v>
      </c>
      <c r="K3" s="89">
        <v>1</v>
      </c>
      <c r="L3" s="89">
        <v>1</v>
      </c>
      <c r="M3" s="89">
        <v>1</v>
      </c>
      <c r="N3" s="89" t="s">
        <v>299</v>
      </c>
    </row>
    <row r="4" spans="1:14" ht="15">
      <c r="A4" s="85" t="s">
        <v>302</v>
      </c>
      <c r="B4" s="86" t="s">
        <v>303</v>
      </c>
      <c r="C4" s="88" t="s">
        <v>253</v>
      </c>
      <c r="D4" s="86" t="s">
        <v>298</v>
      </c>
      <c r="E4" s="89">
        <v>1</v>
      </c>
      <c r="F4" s="89">
        <v>1</v>
      </c>
      <c r="G4" s="89">
        <v>1</v>
      </c>
      <c r="H4" s="89">
        <v>1</v>
      </c>
      <c r="I4" s="89">
        <v>1</v>
      </c>
      <c r="J4" s="89">
        <v>1</v>
      </c>
      <c r="K4" s="89">
        <v>1</v>
      </c>
      <c r="L4" s="89">
        <v>1</v>
      </c>
      <c r="M4" s="89">
        <v>1</v>
      </c>
      <c r="N4" s="89" t="s">
        <v>299</v>
      </c>
    </row>
    <row r="5" spans="1:14" ht="15">
      <c r="A5" s="85" t="s">
        <v>304</v>
      </c>
      <c r="B5" s="86" t="s">
        <v>305</v>
      </c>
      <c r="C5" s="88" t="s">
        <v>253</v>
      </c>
      <c r="D5" s="86" t="s">
        <v>298</v>
      </c>
      <c r="E5" s="89">
        <v>1</v>
      </c>
      <c r="F5" s="89">
        <v>1</v>
      </c>
      <c r="G5" s="89">
        <v>1</v>
      </c>
      <c r="H5" s="89">
        <v>1</v>
      </c>
      <c r="I5" s="89">
        <v>1</v>
      </c>
      <c r="J5" s="89">
        <v>1</v>
      </c>
      <c r="K5" s="89">
        <v>1</v>
      </c>
      <c r="L5" s="89">
        <v>1</v>
      </c>
      <c r="M5" s="89">
        <v>1</v>
      </c>
      <c r="N5" s="89" t="s">
        <v>299</v>
      </c>
    </row>
    <row r="6" spans="1:14" ht="15">
      <c r="A6" s="85" t="s">
        <v>306</v>
      </c>
      <c r="B6" s="86" t="s">
        <v>307</v>
      </c>
      <c r="C6" s="88" t="s">
        <v>253</v>
      </c>
      <c r="D6" s="86" t="s">
        <v>298</v>
      </c>
      <c r="E6" s="89">
        <v>12.369966435550699</v>
      </c>
      <c r="F6" s="89">
        <v>12.3056029863119</v>
      </c>
      <c r="G6" s="89">
        <v>12.2506983772145</v>
      </c>
      <c r="H6" s="89">
        <v>12.1206359941523</v>
      </c>
      <c r="I6" s="89">
        <v>11.989258822552699</v>
      </c>
      <c r="J6" s="89">
        <v>13.566348645622</v>
      </c>
      <c r="K6" s="89">
        <v>14.9504372822342</v>
      </c>
      <c r="L6" s="89">
        <v>17.435221733348101</v>
      </c>
      <c r="M6" s="89">
        <v>17.724505192656999</v>
      </c>
      <c r="N6" s="89" t="s">
        <v>299</v>
      </c>
    </row>
    <row r="7" spans="1:14" ht="15">
      <c r="A7" s="85" t="s">
        <v>308</v>
      </c>
      <c r="B7" s="86" t="s">
        <v>309</v>
      </c>
      <c r="C7" s="88" t="s">
        <v>253</v>
      </c>
      <c r="D7" s="86" t="s">
        <v>298</v>
      </c>
      <c r="E7" s="89" t="s">
        <v>299</v>
      </c>
      <c r="F7" s="89" t="s">
        <v>299</v>
      </c>
      <c r="G7" s="89" t="s">
        <v>299</v>
      </c>
      <c r="H7" s="89" t="s">
        <v>299</v>
      </c>
      <c r="I7" s="89" t="s">
        <v>299</v>
      </c>
      <c r="J7" s="89" t="s">
        <v>299</v>
      </c>
      <c r="K7" s="89" t="s">
        <v>299</v>
      </c>
      <c r="L7" s="89" t="s">
        <v>299</v>
      </c>
      <c r="M7" s="89" t="s">
        <v>299</v>
      </c>
      <c r="N7" s="89" t="s">
        <v>299</v>
      </c>
    </row>
    <row r="8" spans="1:14" ht="15">
      <c r="A8" s="85" t="s">
        <v>310</v>
      </c>
      <c r="B8" s="86" t="s">
        <v>311</v>
      </c>
      <c r="C8" s="88" t="s">
        <v>253</v>
      </c>
      <c r="D8" s="86" t="s">
        <v>298</v>
      </c>
      <c r="E8" s="89" t="s">
        <v>299</v>
      </c>
      <c r="F8" s="89" t="s">
        <v>299</v>
      </c>
      <c r="G8" s="89" t="s">
        <v>299</v>
      </c>
      <c r="H8" s="89" t="s">
        <v>299</v>
      </c>
      <c r="I8" s="89" t="s">
        <v>299</v>
      </c>
      <c r="J8" s="89" t="s">
        <v>299</v>
      </c>
      <c r="K8" s="89" t="s">
        <v>299</v>
      </c>
      <c r="L8" s="89" t="s">
        <v>299</v>
      </c>
      <c r="M8" s="89" t="s">
        <v>299</v>
      </c>
      <c r="N8" s="89" t="s">
        <v>299</v>
      </c>
    </row>
    <row r="9" spans="1:14" ht="15">
      <c r="A9" s="85" t="s">
        <v>312</v>
      </c>
      <c r="B9" s="86" t="s">
        <v>313</v>
      </c>
      <c r="C9" s="88" t="s">
        <v>253</v>
      </c>
      <c r="D9" s="86" t="s">
        <v>298</v>
      </c>
      <c r="E9" s="89" t="s">
        <v>299</v>
      </c>
      <c r="F9" s="89" t="s">
        <v>299</v>
      </c>
      <c r="G9" s="89">
        <v>2.16</v>
      </c>
      <c r="H9" s="89" t="s">
        <v>299</v>
      </c>
      <c r="I9" s="89" t="s">
        <v>299</v>
      </c>
      <c r="J9" s="89" t="s">
        <v>299</v>
      </c>
      <c r="K9" s="89">
        <v>2.73</v>
      </c>
      <c r="L9" s="89" t="s">
        <v>299</v>
      </c>
      <c r="M9" s="89" t="s">
        <v>299</v>
      </c>
      <c r="N9" s="89" t="s">
        <v>299</v>
      </c>
    </row>
    <row r="10" spans="1:14" ht="15">
      <c r="A10" s="85" t="s">
        <v>314</v>
      </c>
      <c r="B10" s="86" t="s">
        <v>315</v>
      </c>
      <c r="C10" s="88" t="s">
        <v>253</v>
      </c>
      <c r="D10" s="86" t="s">
        <v>298</v>
      </c>
      <c r="E10" s="89">
        <v>26.221016388969101</v>
      </c>
      <c r="F10" s="89">
        <v>26.175718011224902</v>
      </c>
      <c r="G10" s="89">
        <v>26.2326779592352</v>
      </c>
      <c r="H10" s="89">
        <v>26.315657103728501</v>
      </c>
      <c r="I10" s="89">
        <v>26.3816645655202</v>
      </c>
      <c r="J10" s="89">
        <v>26.004514338590202</v>
      </c>
      <c r="K10" s="89">
        <v>26.016177877001599</v>
      </c>
      <c r="L10" s="89">
        <v>25.9969207095067</v>
      </c>
      <c r="M10" s="89">
        <v>26.3378614618412</v>
      </c>
      <c r="N10" s="89" t="s">
        <v>299</v>
      </c>
    </row>
    <row r="14" spans="1:14" ht="15">
      <c r="A14" s="85" t="s">
        <v>316</v>
      </c>
      <c r="B14" s="86"/>
    </row>
    <row r="15" spans="1:14" ht="14.25">
      <c r="A15" s="85" t="s">
        <v>317</v>
      </c>
      <c r="B15" s="87"/>
    </row>
    <row r="24" spans="1:1">
      <c r="A24" s="49" t="s">
        <v>328</v>
      </c>
    </row>
    <row r="25" spans="1:1">
      <c r="A25" s="49" t="s">
        <v>318</v>
      </c>
    </row>
    <row r="33" spans="1:1" ht="17.25">
      <c r="A33" s="51" t="s">
        <v>327</v>
      </c>
    </row>
    <row r="34" spans="1:1">
      <c r="A34" s="52"/>
    </row>
    <row r="35" spans="1:1">
      <c r="A35" s="53" t="s">
        <v>320</v>
      </c>
    </row>
    <row r="36" spans="1:1">
      <c r="A36" s="53" t="s">
        <v>321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D72F5-291B-417C-B762-C67260B169A0}">
  <dimension ref="A1:R32"/>
  <sheetViews>
    <sheetView workbookViewId="0">
      <selection activeCell="I14" sqref="I14"/>
    </sheetView>
  </sheetViews>
  <sheetFormatPr defaultRowHeight="12.75"/>
  <cols>
    <col min="1" max="1" width="24.5703125" customWidth="1"/>
    <col min="2" max="2" width="14" style="45" customWidth="1"/>
    <col min="3" max="3" width="13.5703125" style="45" customWidth="1"/>
    <col min="4" max="10" width="9.140625" style="45"/>
  </cols>
  <sheetData>
    <row r="1" spans="1:18" ht="15.75">
      <c r="A1" s="79" t="s">
        <v>319</v>
      </c>
      <c r="B1" s="79">
        <v>2015</v>
      </c>
      <c r="C1" s="79">
        <v>2016</v>
      </c>
      <c r="D1" s="79">
        <v>2017</v>
      </c>
      <c r="E1" s="79">
        <v>2018</v>
      </c>
      <c r="F1" s="79">
        <v>2019</v>
      </c>
      <c r="G1" s="79">
        <v>2020</v>
      </c>
      <c r="H1" s="79">
        <v>2021</v>
      </c>
      <c r="I1" s="79">
        <v>2022</v>
      </c>
      <c r="J1" s="79">
        <v>2023</v>
      </c>
      <c r="K1" s="57"/>
      <c r="L1" s="57"/>
      <c r="M1" s="57"/>
      <c r="N1" s="57"/>
      <c r="O1" s="57"/>
      <c r="P1" s="57"/>
      <c r="Q1" s="57"/>
      <c r="R1" s="57"/>
    </row>
    <row r="2" spans="1:18" ht="31.5">
      <c r="A2" s="80" t="s">
        <v>322</v>
      </c>
      <c r="B2" s="82">
        <v>12.37</v>
      </c>
      <c r="C2" s="82">
        <v>12.31</v>
      </c>
      <c r="D2" s="82">
        <v>12.25</v>
      </c>
      <c r="E2" s="82">
        <v>12.12</v>
      </c>
      <c r="F2" s="82">
        <v>11.99</v>
      </c>
      <c r="G2" s="82">
        <v>13.57</v>
      </c>
      <c r="H2" s="82">
        <v>14.95</v>
      </c>
      <c r="I2" s="82">
        <v>17.440000000000001</v>
      </c>
      <c r="J2" s="82">
        <v>17.72</v>
      </c>
      <c r="K2" s="57"/>
      <c r="L2" s="57"/>
      <c r="M2" s="57"/>
      <c r="N2" s="57"/>
      <c r="O2" s="57"/>
      <c r="P2" s="57"/>
      <c r="Q2" s="57"/>
      <c r="R2" s="57"/>
    </row>
    <row r="3" spans="1:18" ht="31.5">
      <c r="A3" s="80" t="s">
        <v>323</v>
      </c>
      <c r="B3" s="82">
        <v>1</v>
      </c>
      <c r="C3" s="82">
        <v>1</v>
      </c>
      <c r="D3" s="82">
        <v>1</v>
      </c>
      <c r="E3" s="82">
        <v>1</v>
      </c>
      <c r="F3" s="82">
        <v>1</v>
      </c>
      <c r="G3" s="82">
        <v>1</v>
      </c>
      <c r="H3" s="82">
        <v>1</v>
      </c>
      <c r="I3" s="82">
        <v>1</v>
      </c>
      <c r="J3" s="82">
        <v>1</v>
      </c>
      <c r="K3" s="57"/>
      <c r="L3" s="57"/>
      <c r="M3" s="57"/>
      <c r="N3" s="57"/>
      <c r="O3" s="57"/>
      <c r="P3" s="57"/>
      <c r="Q3" s="57"/>
      <c r="R3" s="57"/>
    </row>
    <row r="4" spans="1:18" ht="31.5">
      <c r="A4" s="80" t="s">
        <v>324</v>
      </c>
      <c r="B4" s="82">
        <v>1</v>
      </c>
      <c r="C4" s="82">
        <v>1</v>
      </c>
      <c r="D4" s="82">
        <v>1</v>
      </c>
      <c r="E4" s="82">
        <v>1</v>
      </c>
      <c r="F4" s="82">
        <v>1</v>
      </c>
      <c r="G4" s="82">
        <v>1</v>
      </c>
      <c r="H4" s="82">
        <v>1</v>
      </c>
      <c r="I4" s="82">
        <v>1</v>
      </c>
      <c r="J4" s="82">
        <v>1</v>
      </c>
      <c r="K4" s="57"/>
      <c r="L4" s="57"/>
      <c r="M4" s="57"/>
      <c r="N4" s="57"/>
      <c r="O4" s="57"/>
      <c r="P4" s="57"/>
      <c r="Q4" s="57"/>
      <c r="R4" s="57"/>
    </row>
    <row r="5" spans="1:18" ht="31.5">
      <c r="A5" s="80" t="s">
        <v>325</v>
      </c>
      <c r="B5" s="82">
        <v>1</v>
      </c>
      <c r="C5" s="82">
        <v>1</v>
      </c>
      <c r="D5" s="82">
        <v>1</v>
      </c>
      <c r="E5" s="82">
        <v>1</v>
      </c>
      <c r="F5" s="82">
        <v>1</v>
      </c>
      <c r="G5" s="82">
        <v>1</v>
      </c>
      <c r="H5" s="82">
        <v>1</v>
      </c>
      <c r="I5" s="82">
        <v>1</v>
      </c>
      <c r="J5" s="82">
        <v>1</v>
      </c>
      <c r="K5" s="57"/>
      <c r="L5" s="57"/>
      <c r="M5" s="57"/>
      <c r="N5" s="57"/>
      <c r="O5" s="57"/>
      <c r="P5" s="57"/>
      <c r="Q5" s="57"/>
      <c r="R5" s="57"/>
    </row>
    <row r="6" spans="1:18" ht="47.25">
      <c r="A6" s="80" t="s">
        <v>326</v>
      </c>
      <c r="B6" s="82" t="s">
        <v>299</v>
      </c>
      <c r="C6" s="82" t="s">
        <v>299</v>
      </c>
      <c r="D6" s="79">
        <v>2.16</v>
      </c>
      <c r="E6" s="82" t="s">
        <v>299</v>
      </c>
      <c r="F6" s="82" t="s">
        <v>299</v>
      </c>
      <c r="G6" s="82" t="s">
        <v>299</v>
      </c>
      <c r="H6" s="79">
        <v>2.73</v>
      </c>
      <c r="I6" s="82" t="s">
        <v>299</v>
      </c>
      <c r="J6" s="82" t="s">
        <v>299</v>
      </c>
      <c r="K6" s="57"/>
      <c r="L6" s="57"/>
      <c r="M6" s="57"/>
      <c r="N6" s="57"/>
      <c r="O6" s="57"/>
      <c r="P6" s="57"/>
      <c r="Q6" s="57"/>
      <c r="R6" s="57"/>
    </row>
    <row r="7" spans="1:18" ht="15.75">
      <c r="A7" s="57"/>
      <c r="B7" s="58"/>
      <c r="C7" s="58"/>
      <c r="D7" s="58"/>
      <c r="E7" s="58"/>
      <c r="F7" s="58"/>
      <c r="G7" s="58"/>
      <c r="H7" s="58"/>
      <c r="I7" s="58"/>
      <c r="J7" s="58"/>
      <c r="K7" s="57"/>
      <c r="L7" s="57"/>
      <c r="M7" s="57"/>
      <c r="N7" s="57"/>
      <c r="O7" s="57"/>
      <c r="P7" s="57"/>
      <c r="Q7" s="57"/>
      <c r="R7" s="57"/>
    </row>
    <row r="8" spans="1:18" ht="15.75">
      <c r="A8" s="57"/>
      <c r="B8" s="58"/>
      <c r="C8" s="58"/>
      <c r="D8" s="58"/>
      <c r="E8" s="58"/>
      <c r="F8" s="58"/>
      <c r="G8" s="58"/>
      <c r="H8" s="58"/>
      <c r="I8" s="58"/>
      <c r="J8" s="58"/>
      <c r="K8" s="57"/>
      <c r="L8" s="57"/>
      <c r="M8" s="57"/>
      <c r="N8" s="57"/>
      <c r="O8" s="57"/>
      <c r="P8" s="57"/>
      <c r="Q8" s="57"/>
      <c r="R8" s="57"/>
    </row>
    <row r="9" spans="1:18" ht="15.75">
      <c r="A9" s="57" t="s">
        <v>332</v>
      </c>
      <c r="B9" s="58"/>
      <c r="C9" s="58"/>
      <c r="D9" s="58"/>
      <c r="E9" s="58"/>
      <c r="F9" s="58"/>
      <c r="G9" s="58"/>
      <c r="H9" s="58"/>
      <c r="I9" s="58"/>
      <c r="J9" s="58"/>
      <c r="K9" s="57"/>
      <c r="L9" s="57"/>
      <c r="M9" s="57"/>
      <c r="N9" s="57"/>
      <c r="O9" s="57"/>
      <c r="P9" s="57"/>
      <c r="Q9" s="57"/>
      <c r="R9" s="57"/>
    </row>
    <row r="10" spans="1:18" ht="15.75">
      <c r="A10" s="57"/>
      <c r="B10" s="58"/>
      <c r="C10" s="58"/>
      <c r="D10" s="58"/>
      <c r="E10" s="58"/>
      <c r="F10" s="58"/>
      <c r="G10" s="58"/>
      <c r="H10" s="58"/>
      <c r="I10" s="58"/>
      <c r="J10" s="58"/>
      <c r="K10" s="57"/>
      <c r="L10" s="57"/>
      <c r="M10" s="57"/>
      <c r="N10" s="57"/>
      <c r="O10" s="57"/>
      <c r="P10" s="57"/>
      <c r="Q10" s="57"/>
      <c r="R10" s="57"/>
    </row>
    <row r="11" spans="1:18" ht="15.75">
      <c r="A11" s="57"/>
      <c r="B11" s="58"/>
      <c r="C11" s="58"/>
      <c r="D11" s="58"/>
      <c r="E11" s="58"/>
      <c r="F11" s="58"/>
      <c r="G11" s="58"/>
      <c r="H11" s="58"/>
      <c r="I11" s="58"/>
      <c r="J11" s="58"/>
      <c r="K11" s="57"/>
      <c r="L11" s="57"/>
      <c r="M11" s="57"/>
      <c r="N11" s="57"/>
      <c r="O11" s="57"/>
      <c r="P11" s="57"/>
      <c r="Q11" s="57"/>
      <c r="R11" s="57"/>
    </row>
    <row r="12" spans="1:18" ht="15.75">
      <c r="A12" s="65" t="s">
        <v>230</v>
      </c>
      <c r="B12" s="58"/>
      <c r="C12" s="58"/>
      <c r="D12" s="58"/>
      <c r="E12" s="58"/>
      <c r="F12" s="58"/>
      <c r="G12" s="58"/>
      <c r="H12" s="58"/>
      <c r="I12" s="58"/>
      <c r="J12" s="58"/>
      <c r="K12" s="57"/>
      <c r="L12" s="57"/>
      <c r="M12" s="57"/>
      <c r="N12" s="57"/>
      <c r="O12" s="57"/>
      <c r="P12" s="57"/>
      <c r="Q12" s="57"/>
      <c r="R12" s="57"/>
    </row>
    <row r="13" spans="1:18" ht="15.75">
      <c r="A13" s="90" t="s">
        <v>329</v>
      </c>
      <c r="B13" s="58"/>
      <c r="C13" s="58"/>
      <c r="D13" s="58"/>
      <c r="E13" s="58"/>
      <c r="F13" s="58"/>
      <c r="G13" s="58"/>
      <c r="H13" s="58"/>
      <c r="I13" s="58"/>
      <c r="J13" s="58"/>
      <c r="K13" s="57"/>
      <c r="L13" s="57"/>
      <c r="M13" s="57"/>
      <c r="N13" s="57"/>
      <c r="O13" s="57"/>
      <c r="P13" s="57"/>
      <c r="Q13" s="57"/>
      <c r="R13" s="57"/>
    </row>
    <row r="14" spans="1:18" ht="15.75">
      <c r="A14" s="90"/>
      <c r="B14" s="58"/>
      <c r="C14" s="58"/>
      <c r="D14" s="58"/>
      <c r="E14" s="58"/>
      <c r="F14" s="58"/>
      <c r="G14" s="58"/>
      <c r="H14" s="58"/>
      <c r="I14" s="58"/>
      <c r="J14" s="58"/>
      <c r="K14" s="57"/>
      <c r="L14" s="57"/>
      <c r="M14" s="57"/>
      <c r="N14" s="57"/>
      <c r="O14" s="57"/>
      <c r="P14" s="57"/>
      <c r="Q14" s="57"/>
      <c r="R14" s="57"/>
    </row>
    <row r="15" spans="1:18" ht="15.75">
      <c r="A15" s="90" t="s">
        <v>330</v>
      </c>
      <c r="B15" s="58"/>
      <c r="C15" s="58"/>
      <c r="D15" s="58"/>
      <c r="E15" s="58"/>
      <c r="F15" s="58"/>
      <c r="G15" s="58"/>
      <c r="H15" s="58"/>
      <c r="I15" s="58"/>
      <c r="J15" s="58"/>
      <c r="K15" s="57"/>
      <c r="L15" s="57"/>
      <c r="M15" s="57"/>
      <c r="N15" s="57"/>
      <c r="O15" s="57"/>
      <c r="P15" s="57"/>
      <c r="Q15" s="57"/>
      <c r="R15" s="57"/>
    </row>
    <row r="16" spans="1:18" ht="15.75">
      <c r="A16" s="90"/>
      <c r="B16" s="58"/>
      <c r="C16" s="58"/>
      <c r="D16" s="58"/>
      <c r="E16" s="58"/>
      <c r="F16" s="58"/>
      <c r="G16" s="58"/>
      <c r="H16" s="58"/>
      <c r="I16" s="58"/>
      <c r="J16" s="58"/>
      <c r="K16" s="57"/>
      <c r="L16" s="57"/>
      <c r="M16" s="57"/>
      <c r="N16" s="57"/>
      <c r="O16" s="57"/>
      <c r="P16" s="57"/>
      <c r="Q16" s="57"/>
      <c r="R16" s="57"/>
    </row>
    <row r="17" spans="1:18" ht="15.75">
      <c r="A17" s="90" t="s">
        <v>331</v>
      </c>
      <c r="B17" s="58"/>
      <c r="C17" s="58"/>
      <c r="D17" s="58"/>
      <c r="E17" s="58"/>
      <c r="F17" s="58"/>
      <c r="G17" s="58"/>
      <c r="H17" s="58"/>
      <c r="I17" s="58"/>
      <c r="J17" s="58"/>
      <c r="K17" s="57"/>
      <c r="L17" s="57"/>
      <c r="M17" s="57"/>
      <c r="N17" s="57"/>
      <c r="O17" s="57"/>
      <c r="P17" s="57"/>
      <c r="Q17" s="57"/>
      <c r="R17" s="57"/>
    </row>
    <row r="18" spans="1:18" ht="15.75">
      <c r="A18" s="57"/>
      <c r="B18" s="58"/>
      <c r="C18" s="58"/>
      <c r="D18" s="58"/>
      <c r="E18" s="58"/>
      <c r="F18" s="58"/>
      <c r="G18" s="58"/>
      <c r="H18" s="58"/>
      <c r="I18" s="58"/>
      <c r="J18" s="58"/>
      <c r="K18" s="57"/>
      <c r="L18" s="57"/>
      <c r="M18" s="57"/>
      <c r="N18" s="57"/>
      <c r="O18" s="57"/>
      <c r="P18" s="57"/>
      <c r="Q18" s="57"/>
      <c r="R18" s="57"/>
    </row>
    <row r="19" spans="1:18" ht="15.75">
      <c r="A19" s="57"/>
      <c r="B19" s="58"/>
      <c r="C19" s="58"/>
      <c r="D19" s="58"/>
      <c r="E19" s="58"/>
      <c r="F19" s="58"/>
      <c r="G19" s="58"/>
      <c r="H19" s="58"/>
      <c r="I19" s="58"/>
      <c r="J19" s="58"/>
      <c r="K19" s="57"/>
      <c r="L19" s="57"/>
      <c r="M19" s="57"/>
      <c r="N19" s="57"/>
      <c r="O19" s="57"/>
      <c r="P19" s="57"/>
      <c r="Q19" s="57"/>
      <c r="R19" s="57"/>
    </row>
    <row r="20" spans="1:18" ht="15.75">
      <c r="A20" s="57"/>
      <c r="B20" s="58"/>
      <c r="C20" s="58"/>
      <c r="D20" s="58"/>
      <c r="E20" s="58"/>
      <c r="F20" s="58"/>
      <c r="G20" s="58"/>
      <c r="H20" s="58"/>
      <c r="I20" s="58"/>
      <c r="J20" s="58"/>
      <c r="K20" s="57"/>
      <c r="L20" s="57"/>
      <c r="M20" s="57"/>
      <c r="N20" s="57"/>
      <c r="O20" s="57"/>
      <c r="P20" s="57"/>
      <c r="Q20" s="57"/>
      <c r="R20" s="57"/>
    </row>
    <row r="21" spans="1:18" ht="15.75">
      <c r="A21" s="57"/>
      <c r="B21" s="58"/>
      <c r="C21" s="58"/>
      <c r="D21" s="58"/>
      <c r="E21" s="58"/>
      <c r="F21" s="58"/>
      <c r="G21" s="58"/>
      <c r="H21" s="58"/>
      <c r="I21" s="58"/>
      <c r="J21" s="58"/>
      <c r="K21" s="57"/>
      <c r="L21" s="57"/>
      <c r="M21" s="57"/>
      <c r="N21" s="57"/>
      <c r="O21" s="57"/>
      <c r="P21" s="57"/>
      <c r="Q21" s="57"/>
      <c r="R21" s="57"/>
    </row>
    <row r="22" spans="1:18" ht="15.75">
      <c r="A22" s="57"/>
      <c r="B22" s="58"/>
      <c r="C22" s="58"/>
      <c r="D22" s="58"/>
      <c r="E22" s="58"/>
      <c r="F22" s="58"/>
      <c r="G22" s="58"/>
      <c r="H22" s="58"/>
      <c r="I22" s="58"/>
      <c r="J22" s="58"/>
      <c r="K22" s="57"/>
      <c r="L22" s="57"/>
      <c r="M22" s="57"/>
      <c r="N22" s="57"/>
      <c r="O22" s="57"/>
      <c r="P22" s="57"/>
      <c r="Q22" s="57"/>
      <c r="R22" s="57"/>
    </row>
    <row r="23" spans="1:18" ht="15.75">
      <c r="A23" s="57"/>
      <c r="B23" s="58"/>
      <c r="C23" s="58"/>
      <c r="D23" s="58"/>
      <c r="E23" s="58"/>
      <c r="F23" s="58"/>
      <c r="G23" s="58"/>
      <c r="H23" s="58"/>
      <c r="I23" s="58"/>
      <c r="J23" s="58"/>
      <c r="K23" s="57"/>
      <c r="L23" s="57"/>
      <c r="M23" s="57"/>
      <c r="N23" s="57"/>
      <c r="O23" s="57"/>
      <c r="P23" s="57"/>
      <c r="Q23" s="57"/>
      <c r="R23" s="57"/>
    </row>
    <row r="24" spans="1:18" ht="15.75">
      <c r="A24" s="57"/>
      <c r="B24" s="58"/>
      <c r="C24" s="58"/>
      <c r="D24" s="58"/>
      <c r="E24" s="58"/>
      <c r="F24" s="58"/>
      <c r="G24" s="58"/>
      <c r="H24" s="58"/>
      <c r="I24" s="58"/>
      <c r="J24" s="58"/>
      <c r="K24" s="57"/>
      <c r="L24" s="57"/>
      <c r="M24" s="57"/>
      <c r="N24" s="57"/>
      <c r="O24" s="57"/>
      <c r="P24" s="57"/>
      <c r="Q24" s="57"/>
      <c r="R24" s="57"/>
    </row>
    <row r="25" spans="1:18" ht="15.75">
      <c r="A25" s="57"/>
      <c r="B25" s="58"/>
      <c r="C25" s="58"/>
      <c r="D25" s="58"/>
      <c r="E25" s="58"/>
      <c r="F25" s="58"/>
      <c r="G25" s="58"/>
      <c r="H25" s="58"/>
      <c r="I25" s="58"/>
      <c r="J25" s="58"/>
      <c r="K25" s="57"/>
      <c r="L25" s="57"/>
      <c r="M25" s="57"/>
      <c r="N25" s="57"/>
      <c r="O25" s="57"/>
      <c r="P25" s="57"/>
      <c r="Q25" s="57"/>
      <c r="R25" s="57"/>
    </row>
    <row r="26" spans="1:18" ht="15.75">
      <c r="A26" s="57"/>
      <c r="B26" s="58"/>
      <c r="C26" s="58"/>
      <c r="D26" s="58"/>
      <c r="E26" s="58"/>
      <c r="F26" s="58"/>
      <c r="G26" s="58"/>
      <c r="H26" s="58"/>
      <c r="I26" s="58"/>
      <c r="J26" s="58"/>
      <c r="K26" s="57"/>
      <c r="L26" s="57"/>
      <c r="M26" s="57"/>
      <c r="N26" s="57"/>
      <c r="O26" s="57"/>
      <c r="P26" s="57"/>
      <c r="Q26" s="57"/>
      <c r="R26" s="57"/>
    </row>
    <row r="27" spans="1:18" ht="15.75">
      <c r="A27" s="57"/>
      <c r="B27" s="58"/>
      <c r="C27" s="58"/>
      <c r="D27" s="58"/>
      <c r="E27" s="58"/>
      <c r="F27" s="58"/>
      <c r="G27" s="58"/>
      <c r="H27" s="58"/>
      <c r="I27" s="58"/>
      <c r="J27" s="58"/>
      <c r="K27" s="57"/>
      <c r="L27" s="57"/>
      <c r="M27" s="57"/>
      <c r="N27" s="57"/>
      <c r="O27" s="57"/>
      <c r="P27" s="57"/>
      <c r="Q27" s="57"/>
      <c r="R27" s="57"/>
    </row>
    <row r="28" spans="1:18" ht="15.75">
      <c r="A28" s="57"/>
      <c r="B28" s="58"/>
      <c r="C28" s="58"/>
      <c r="D28" s="58"/>
      <c r="E28" s="58"/>
      <c r="F28" s="58"/>
      <c r="G28" s="58"/>
      <c r="H28" s="58"/>
      <c r="I28" s="58"/>
      <c r="J28" s="58"/>
      <c r="K28" s="57"/>
      <c r="L28" s="57"/>
      <c r="M28" s="57"/>
      <c r="N28" s="57"/>
      <c r="O28" s="57"/>
      <c r="P28" s="57"/>
      <c r="Q28" s="57"/>
      <c r="R28" s="57"/>
    </row>
    <row r="29" spans="1:18" ht="15.75">
      <c r="A29" s="57"/>
      <c r="B29" s="58"/>
      <c r="C29" s="58"/>
      <c r="D29" s="58"/>
      <c r="E29" s="58"/>
      <c r="F29" s="58"/>
      <c r="G29" s="58"/>
      <c r="H29" s="58"/>
      <c r="I29" s="58"/>
      <c r="J29" s="58"/>
      <c r="K29" s="57"/>
      <c r="L29" s="57"/>
      <c r="M29" s="57"/>
      <c r="N29" s="57"/>
      <c r="O29" s="57"/>
      <c r="P29" s="57"/>
      <c r="Q29" s="57"/>
      <c r="R29" s="57"/>
    </row>
    <row r="30" spans="1:18" ht="15.75">
      <c r="A30" s="57"/>
      <c r="B30" s="58"/>
      <c r="C30" s="58"/>
      <c r="D30" s="58"/>
      <c r="E30" s="58"/>
      <c r="F30" s="58"/>
      <c r="G30" s="58"/>
      <c r="H30" s="58"/>
      <c r="I30" s="58"/>
      <c r="J30" s="58"/>
      <c r="K30" s="57"/>
      <c r="L30" s="57"/>
      <c r="M30" s="57"/>
      <c r="N30" s="57"/>
      <c r="O30" s="57"/>
      <c r="P30" s="57"/>
      <c r="Q30" s="57"/>
      <c r="R30" s="57"/>
    </row>
    <row r="31" spans="1:18" ht="15.75">
      <c r="A31" s="57"/>
      <c r="B31" s="58"/>
      <c r="C31" s="58"/>
      <c r="D31" s="58"/>
      <c r="E31" s="58"/>
      <c r="F31" s="58"/>
      <c r="G31" s="58"/>
      <c r="H31" s="58"/>
      <c r="I31" s="58"/>
      <c r="J31" s="58"/>
      <c r="K31" s="57"/>
      <c r="L31" s="57"/>
      <c r="M31" s="57"/>
      <c r="N31" s="57"/>
      <c r="O31" s="57"/>
      <c r="P31" s="57"/>
      <c r="Q31" s="57"/>
      <c r="R31" s="57"/>
    </row>
    <row r="32" spans="1:18" ht="15.75">
      <c r="A32" s="57"/>
      <c r="B32" s="58"/>
      <c r="C32" s="58"/>
      <c r="D32" s="58"/>
      <c r="E32" s="58"/>
      <c r="F32" s="58"/>
      <c r="G32" s="58"/>
      <c r="H32" s="58"/>
      <c r="I32" s="58"/>
      <c r="J32" s="58"/>
      <c r="K32" s="57"/>
      <c r="L32" s="57"/>
      <c r="M32" s="57"/>
      <c r="N32" s="57"/>
      <c r="O32" s="57"/>
      <c r="P32" s="57"/>
      <c r="Q32" s="57"/>
      <c r="R32" s="57"/>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565A5-D4E6-4AD7-AF55-9C0C45DBD6C8}">
  <dimension ref="A1:M39"/>
  <sheetViews>
    <sheetView workbookViewId="0">
      <selection activeCell="F43" sqref="F43"/>
    </sheetView>
  </sheetViews>
  <sheetFormatPr defaultRowHeight="12.75"/>
  <cols>
    <col min="1" max="1" width="22.140625" customWidth="1"/>
    <col min="2" max="11" width="9.140625" customWidth="1"/>
    <col min="13" max="13" width="9.140625" customWidth="1"/>
  </cols>
  <sheetData>
    <row r="1" spans="1:13">
      <c r="A1" s="66" t="s">
        <v>0</v>
      </c>
      <c r="B1" s="67" t="s">
        <v>254</v>
      </c>
      <c r="C1" s="67" t="s">
        <v>255</v>
      </c>
      <c r="D1" s="67" t="s">
        <v>256</v>
      </c>
      <c r="E1" s="67" t="s">
        <v>257</v>
      </c>
      <c r="F1" s="67" t="s">
        <v>258</v>
      </c>
      <c r="G1" s="67" t="s">
        <v>259</v>
      </c>
      <c r="H1" s="67" t="s">
        <v>260</v>
      </c>
      <c r="I1" s="67" t="s">
        <v>261</v>
      </c>
      <c r="J1" s="67" t="s">
        <v>262</v>
      </c>
      <c r="K1" s="67" t="s">
        <v>1</v>
      </c>
      <c r="L1" s="67" t="s">
        <v>263</v>
      </c>
      <c r="M1" s="68" t="s">
        <v>264</v>
      </c>
    </row>
    <row r="2" spans="1:13">
      <c r="A2" s="69">
        <v>45833.854114803238</v>
      </c>
      <c r="B2" s="70" t="s">
        <v>2</v>
      </c>
      <c r="C2" s="70" t="s">
        <v>3</v>
      </c>
      <c r="D2" s="70" t="s">
        <v>4</v>
      </c>
      <c r="E2" s="70" t="s">
        <v>5</v>
      </c>
      <c r="F2" s="70" t="s">
        <v>6</v>
      </c>
      <c r="G2" s="70" t="s">
        <v>7</v>
      </c>
      <c r="H2" s="70" t="s">
        <v>8</v>
      </c>
      <c r="I2" s="70" t="s">
        <v>9</v>
      </c>
      <c r="J2" s="70" t="s">
        <v>10</v>
      </c>
      <c r="K2" s="70"/>
      <c r="L2" s="70"/>
      <c r="M2" s="71"/>
    </row>
    <row r="3" spans="1:13">
      <c r="A3" s="72">
        <v>45833.877403495368</v>
      </c>
      <c r="B3" s="73" t="s">
        <v>170</v>
      </c>
      <c r="C3" s="73" t="s">
        <v>3</v>
      </c>
      <c r="D3" s="73" t="s">
        <v>11</v>
      </c>
      <c r="E3" s="73" t="s">
        <v>12</v>
      </c>
      <c r="F3" s="73" t="s">
        <v>13</v>
      </c>
      <c r="G3" s="73" t="s">
        <v>7</v>
      </c>
      <c r="H3" s="73" t="s">
        <v>14</v>
      </c>
      <c r="I3" s="73" t="s">
        <v>15</v>
      </c>
      <c r="J3" s="73" t="s">
        <v>10</v>
      </c>
      <c r="K3" s="73" t="s">
        <v>16</v>
      </c>
      <c r="L3" s="73"/>
      <c r="M3" s="74"/>
    </row>
    <row r="4" spans="1:13">
      <c r="A4" s="69">
        <v>45833.893051840278</v>
      </c>
      <c r="B4" s="70" t="s">
        <v>2</v>
      </c>
      <c r="C4" s="70" t="s">
        <v>17</v>
      </c>
      <c r="D4" s="70" t="s">
        <v>18</v>
      </c>
      <c r="E4" s="70" t="s">
        <v>5</v>
      </c>
      <c r="F4" s="70" t="s">
        <v>19</v>
      </c>
      <c r="G4" s="70" t="s">
        <v>20</v>
      </c>
      <c r="H4" s="70" t="s">
        <v>21</v>
      </c>
      <c r="I4" s="70" t="s">
        <v>15</v>
      </c>
      <c r="J4" s="70" t="s">
        <v>10</v>
      </c>
      <c r="K4" s="70"/>
      <c r="L4" s="70"/>
      <c r="M4" s="71"/>
    </row>
    <row r="5" spans="1:13">
      <c r="A5" s="72">
        <v>45834.324756620372</v>
      </c>
      <c r="B5" s="73" t="s">
        <v>170</v>
      </c>
      <c r="C5" s="73" t="s">
        <v>3</v>
      </c>
      <c r="D5" s="73" t="s">
        <v>22</v>
      </c>
      <c r="E5" s="73" t="s">
        <v>23</v>
      </c>
      <c r="F5" s="73" t="s">
        <v>24</v>
      </c>
      <c r="G5" s="73" t="s">
        <v>25</v>
      </c>
      <c r="H5" s="73" t="s">
        <v>26</v>
      </c>
      <c r="I5" s="73" t="s">
        <v>27</v>
      </c>
      <c r="J5" s="73" t="s">
        <v>10</v>
      </c>
      <c r="K5" s="73" t="s">
        <v>28</v>
      </c>
      <c r="L5" s="73"/>
      <c r="M5" s="74"/>
    </row>
    <row r="6" spans="1:13">
      <c r="A6" s="69">
        <v>45834.625858344909</v>
      </c>
      <c r="B6" s="70" t="s">
        <v>251</v>
      </c>
      <c r="C6" s="70" t="s">
        <v>3</v>
      </c>
      <c r="D6" s="70" t="s">
        <v>29</v>
      </c>
      <c r="E6" s="70" t="s">
        <v>30</v>
      </c>
      <c r="F6" s="70" t="s">
        <v>31</v>
      </c>
      <c r="G6" s="70" t="s">
        <v>32</v>
      </c>
      <c r="H6" s="70"/>
      <c r="I6" s="70" t="s">
        <v>9</v>
      </c>
      <c r="J6" s="70" t="s">
        <v>10</v>
      </c>
      <c r="K6" s="70" t="s">
        <v>33</v>
      </c>
      <c r="L6" s="70"/>
      <c r="M6" s="71"/>
    </row>
    <row r="7" spans="1:13">
      <c r="A7" s="72">
        <v>45834.655323726853</v>
      </c>
      <c r="B7" s="73" t="s">
        <v>251</v>
      </c>
      <c r="C7" s="73" t="s">
        <v>3</v>
      </c>
      <c r="D7" s="73" t="s">
        <v>34</v>
      </c>
      <c r="E7" s="73" t="s">
        <v>5</v>
      </c>
      <c r="F7" s="73" t="s">
        <v>35</v>
      </c>
      <c r="G7" s="73" t="s">
        <v>36</v>
      </c>
      <c r="H7" s="73" t="s">
        <v>37</v>
      </c>
      <c r="I7" s="73" t="s">
        <v>15</v>
      </c>
      <c r="J7" s="73" t="s">
        <v>7</v>
      </c>
      <c r="K7" s="73"/>
      <c r="L7" s="73"/>
      <c r="M7" s="74"/>
    </row>
    <row r="8" spans="1:13">
      <c r="A8" s="69">
        <v>45834.687933969908</v>
      </c>
      <c r="B8" s="70" t="s">
        <v>251</v>
      </c>
      <c r="C8" s="70" t="s">
        <v>3</v>
      </c>
      <c r="D8" s="70" t="s">
        <v>18</v>
      </c>
      <c r="E8" s="70" t="s">
        <v>5</v>
      </c>
      <c r="F8" s="70" t="s">
        <v>38</v>
      </c>
      <c r="G8" s="70" t="s">
        <v>39</v>
      </c>
      <c r="H8" s="70"/>
      <c r="I8" s="70" t="s">
        <v>15</v>
      </c>
      <c r="J8" s="70" t="s">
        <v>7</v>
      </c>
      <c r="K8" s="70"/>
      <c r="L8" s="70"/>
      <c r="M8" s="71"/>
    </row>
    <row r="9" spans="1:13">
      <c r="A9" s="72">
        <v>45834.688298425928</v>
      </c>
      <c r="B9" s="73" t="s">
        <v>251</v>
      </c>
      <c r="C9" s="73" t="s">
        <v>3</v>
      </c>
      <c r="D9" s="73" t="s">
        <v>40</v>
      </c>
      <c r="E9" s="73" t="s">
        <v>12</v>
      </c>
      <c r="F9" s="73" t="s">
        <v>41</v>
      </c>
      <c r="G9" s="73" t="s">
        <v>7</v>
      </c>
      <c r="H9" s="73" t="s">
        <v>42</v>
      </c>
      <c r="I9" s="73" t="s">
        <v>15</v>
      </c>
      <c r="J9" s="73" t="s">
        <v>10</v>
      </c>
      <c r="K9" s="73" t="s">
        <v>43</v>
      </c>
      <c r="L9" s="73"/>
      <c r="M9" s="74"/>
    </row>
    <row r="10" spans="1:13">
      <c r="A10" s="69">
        <v>45834.692602615745</v>
      </c>
      <c r="B10" s="70" t="s">
        <v>44</v>
      </c>
      <c r="C10" s="70" t="s">
        <v>45</v>
      </c>
      <c r="D10" s="70" t="s">
        <v>46</v>
      </c>
      <c r="E10" s="70" t="s">
        <v>30</v>
      </c>
      <c r="F10" s="70" t="s">
        <v>47</v>
      </c>
      <c r="G10" s="70" t="s">
        <v>48</v>
      </c>
      <c r="H10" s="70" t="s">
        <v>49</v>
      </c>
      <c r="I10" s="70" t="s">
        <v>15</v>
      </c>
      <c r="J10" s="70" t="s">
        <v>10</v>
      </c>
      <c r="K10" s="70" t="s">
        <v>50</v>
      </c>
      <c r="L10" s="70"/>
      <c r="M10" s="71"/>
    </row>
    <row r="11" spans="1:13">
      <c r="A11" s="72">
        <v>45834.715594490743</v>
      </c>
      <c r="B11" s="73" t="s">
        <v>251</v>
      </c>
      <c r="C11" s="73" t="s">
        <v>3</v>
      </c>
      <c r="D11" s="73" t="s">
        <v>51</v>
      </c>
      <c r="E11" s="73" t="s">
        <v>5</v>
      </c>
      <c r="F11" s="73" t="s">
        <v>52</v>
      </c>
      <c r="G11" s="73" t="s">
        <v>53</v>
      </c>
      <c r="H11" s="73" t="s">
        <v>54</v>
      </c>
      <c r="I11" s="73" t="s">
        <v>9</v>
      </c>
      <c r="J11" s="73" t="s">
        <v>10</v>
      </c>
      <c r="K11" s="73" t="s">
        <v>55</v>
      </c>
      <c r="L11" s="73"/>
      <c r="M11" s="74"/>
    </row>
    <row r="12" spans="1:13">
      <c r="A12" s="69">
        <v>45835.453279456022</v>
      </c>
      <c r="B12" s="70" t="s">
        <v>251</v>
      </c>
      <c r="C12" s="70" t="s">
        <v>17</v>
      </c>
      <c r="D12" s="70" t="s">
        <v>56</v>
      </c>
      <c r="E12" s="70" t="s">
        <v>23</v>
      </c>
      <c r="F12" s="70" t="s">
        <v>57</v>
      </c>
      <c r="G12" s="70" t="s">
        <v>7</v>
      </c>
      <c r="H12" s="70"/>
      <c r="I12" s="70" t="s">
        <v>27</v>
      </c>
      <c r="J12" s="70" t="s">
        <v>10</v>
      </c>
      <c r="K12" s="70" t="s">
        <v>58</v>
      </c>
      <c r="L12" s="70"/>
      <c r="M12" s="71"/>
    </row>
    <row r="13" spans="1:13">
      <c r="A13" s="72">
        <v>45835.456364930556</v>
      </c>
      <c r="B13" s="73" t="s">
        <v>251</v>
      </c>
      <c r="C13" s="73" t="s">
        <v>3</v>
      </c>
      <c r="D13" s="73" t="s">
        <v>59</v>
      </c>
      <c r="E13" s="73" t="s">
        <v>23</v>
      </c>
      <c r="F13" s="73" t="s">
        <v>60</v>
      </c>
      <c r="G13" s="73" t="s">
        <v>7</v>
      </c>
      <c r="H13" s="73" t="s">
        <v>61</v>
      </c>
      <c r="I13" s="73" t="s">
        <v>9</v>
      </c>
      <c r="J13" s="73" t="s">
        <v>10</v>
      </c>
      <c r="K13" s="73" t="s">
        <v>62</v>
      </c>
      <c r="L13" s="73"/>
      <c r="M13" s="74"/>
    </row>
    <row r="14" spans="1:13">
      <c r="A14" s="69">
        <v>45836.679316967595</v>
      </c>
      <c r="B14" s="70" t="s">
        <v>63</v>
      </c>
      <c r="C14" s="70" t="s">
        <v>3</v>
      </c>
      <c r="D14" s="70" t="s">
        <v>22</v>
      </c>
      <c r="E14" s="70" t="s">
        <v>5</v>
      </c>
      <c r="F14" s="70" t="s">
        <v>64</v>
      </c>
      <c r="G14" s="70" t="s">
        <v>65</v>
      </c>
      <c r="H14" s="70" t="s">
        <v>66</v>
      </c>
      <c r="I14" s="70" t="s">
        <v>27</v>
      </c>
      <c r="J14" s="70" t="s">
        <v>10</v>
      </c>
      <c r="K14" s="70" t="s">
        <v>67</v>
      </c>
      <c r="L14" s="70"/>
      <c r="M14" s="71"/>
    </row>
    <row r="15" spans="1:13">
      <c r="A15" s="72">
        <v>45836.696079085646</v>
      </c>
      <c r="B15" s="73" t="s">
        <v>251</v>
      </c>
      <c r="C15" s="73" t="s">
        <v>3</v>
      </c>
      <c r="D15" s="73" t="s">
        <v>68</v>
      </c>
      <c r="E15" s="73" t="s">
        <v>5</v>
      </c>
      <c r="F15" s="73" t="s">
        <v>69</v>
      </c>
      <c r="G15" s="73" t="s">
        <v>7</v>
      </c>
      <c r="H15" s="73" t="s">
        <v>70</v>
      </c>
      <c r="I15" s="73" t="s">
        <v>27</v>
      </c>
      <c r="J15" s="73" t="s">
        <v>10</v>
      </c>
      <c r="K15" s="73" t="s">
        <v>71</v>
      </c>
      <c r="L15" s="73"/>
      <c r="M15" s="74"/>
    </row>
    <row r="16" spans="1:13">
      <c r="A16" s="69">
        <v>45836.700429976852</v>
      </c>
      <c r="B16" s="70" t="s">
        <v>63</v>
      </c>
      <c r="C16" s="70" t="s">
        <v>3</v>
      </c>
      <c r="D16" s="70" t="s">
        <v>72</v>
      </c>
      <c r="E16" s="70" t="s">
        <v>5</v>
      </c>
      <c r="F16" s="70" t="s">
        <v>73</v>
      </c>
      <c r="G16" s="70" t="s">
        <v>74</v>
      </c>
      <c r="H16" s="70" t="s">
        <v>75</v>
      </c>
      <c r="I16" s="70" t="s">
        <v>9</v>
      </c>
      <c r="J16" s="70" t="s">
        <v>10</v>
      </c>
      <c r="K16" s="70" t="s">
        <v>76</v>
      </c>
      <c r="L16" s="70"/>
      <c r="M16" s="71"/>
    </row>
    <row r="17" spans="1:13">
      <c r="A17" s="72">
        <v>45836.730355902779</v>
      </c>
      <c r="B17" s="73" t="s">
        <v>2</v>
      </c>
      <c r="C17" s="73" t="s">
        <v>3</v>
      </c>
      <c r="D17" s="73" t="s">
        <v>22</v>
      </c>
      <c r="E17" s="73" t="s">
        <v>5</v>
      </c>
      <c r="F17" s="73" t="s">
        <v>77</v>
      </c>
      <c r="G17" s="73" t="s">
        <v>7</v>
      </c>
      <c r="H17" s="73" t="s">
        <v>78</v>
      </c>
      <c r="I17" s="73" t="s">
        <v>27</v>
      </c>
      <c r="J17" s="73" t="s">
        <v>7</v>
      </c>
      <c r="K17" s="75"/>
      <c r="L17" s="75"/>
      <c r="M17" s="75"/>
    </row>
    <row r="18" spans="1:13">
      <c r="A18" s="69">
        <v>45836.742317453703</v>
      </c>
      <c r="B18" s="70" t="s">
        <v>31</v>
      </c>
      <c r="C18" s="70" t="s">
        <v>3</v>
      </c>
      <c r="D18" s="70" t="s">
        <v>79</v>
      </c>
      <c r="E18" s="70" t="s">
        <v>23</v>
      </c>
      <c r="F18" s="70" t="s">
        <v>48</v>
      </c>
      <c r="G18" s="70" t="s">
        <v>80</v>
      </c>
      <c r="H18" s="70" t="s">
        <v>48</v>
      </c>
      <c r="I18" s="70" t="s">
        <v>27</v>
      </c>
      <c r="J18" s="70" t="s">
        <v>10</v>
      </c>
      <c r="K18" s="70" t="s">
        <v>81</v>
      </c>
      <c r="L18" s="70"/>
      <c r="M18" s="71"/>
    </row>
    <row r="19" spans="1:13">
      <c r="A19" s="72">
        <v>45836.761088275467</v>
      </c>
      <c r="B19" s="73" t="s">
        <v>2</v>
      </c>
      <c r="C19" s="73" t="s">
        <v>3</v>
      </c>
      <c r="D19" s="73" t="s">
        <v>82</v>
      </c>
      <c r="E19" s="73" t="s">
        <v>5</v>
      </c>
      <c r="F19" s="73" t="s">
        <v>252</v>
      </c>
      <c r="G19" s="73" t="s">
        <v>83</v>
      </c>
      <c r="H19" s="73" t="s">
        <v>84</v>
      </c>
      <c r="I19" s="73" t="s">
        <v>15</v>
      </c>
      <c r="J19" s="73" t="s">
        <v>7</v>
      </c>
      <c r="K19" s="75"/>
      <c r="L19" s="75"/>
      <c r="M19" s="75"/>
    </row>
    <row r="20" spans="1:13">
      <c r="A20" s="69">
        <v>45837.677865219906</v>
      </c>
      <c r="B20" s="70" t="s">
        <v>251</v>
      </c>
      <c r="C20" s="70" t="s">
        <v>17</v>
      </c>
      <c r="D20" s="70" t="s">
        <v>85</v>
      </c>
      <c r="E20" s="70" t="s">
        <v>5</v>
      </c>
      <c r="F20" s="70" t="s">
        <v>86</v>
      </c>
      <c r="G20" s="70" t="s">
        <v>87</v>
      </c>
      <c r="H20" s="70" t="s">
        <v>88</v>
      </c>
      <c r="I20" s="70" t="s">
        <v>27</v>
      </c>
      <c r="J20" s="70" t="s">
        <v>10</v>
      </c>
      <c r="K20" s="70" t="s">
        <v>89</v>
      </c>
      <c r="L20" s="70"/>
      <c r="M20" s="71"/>
    </row>
    <row r="21" spans="1:13">
      <c r="A21" s="72">
        <v>45837.942328773148</v>
      </c>
      <c r="B21" s="73" t="s">
        <v>63</v>
      </c>
      <c r="C21" s="73" t="s">
        <v>17</v>
      </c>
      <c r="D21" s="73" t="s">
        <v>90</v>
      </c>
      <c r="E21" s="73" t="s">
        <v>5</v>
      </c>
      <c r="F21" s="73" t="s">
        <v>91</v>
      </c>
      <c r="G21" s="73" t="s">
        <v>92</v>
      </c>
      <c r="H21" s="73" t="s">
        <v>93</v>
      </c>
      <c r="I21" s="73" t="s">
        <v>27</v>
      </c>
      <c r="J21" s="73" t="s">
        <v>7</v>
      </c>
      <c r="K21" s="75"/>
      <c r="L21" s="75"/>
      <c r="M21" s="75"/>
    </row>
    <row r="22" spans="1:13">
      <c r="A22" s="69">
        <v>45837.948799768521</v>
      </c>
      <c r="B22" s="70" t="s">
        <v>251</v>
      </c>
      <c r="C22" s="70" t="s">
        <v>3</v>
      </c>
      <c r="D22" s="70" t="s">
        <v>94</v>
      </c>
      <c r="E22" s="70" t="s">
        <v>12</v>
      </c>
      <c r="F22" s="70" t="s">
        <v>95</v>
      </c>
      <c r="G22" s="70" t="s">
        <v>7</v>
      </c>
      <c r="H22" s="70" t="s">
        <v>96</v>
      </c>
      <c r="I22" s="70" t="s">
        <v>27</v>
      </c>
      <c r="J22" s="70" t="s">
        <v>7</v>
      </c>
      <c r="K22" s="75"/>
      <c r="L22" s="75"/>
      <c r="M22" s="75"/>
    </row>
    <row r="23" spans="1:13">
      <c r="A23" s="72">
        <v>45837.956308761575</v>
      </c>
      <c r="B23" s="73" t="s">
        <v>251</v>
      </c>
      <c r="C23" s="73" t="s">
        <v>3</v>
      </c>
      <c r="D23" s="73" t="s">
        <v>22</v>
      </c>
      <c r="E23" s="73" t="s">
        <v>12</v>
      </c>
      <c r="F23" s="73" t="s">
        <v>97</v>
      </c>
      <c r="G23" s="73" t="s">
        <v>7</v>
      </c>
      <c r="H23" s="73" t="s">
        <v>98</v>
      </c>
      <c r="I23" s="73" t="s">
        <v>15</v>
      </c>
      <c r="J23" s="73" t="s">
        <v>10</v>
      </c>
      <c r="K23" s="73" t="s">
        <v>99</v>
      </c>
      <c r="L23" s="73"/>
      <c r="M23" s="74"/>
    </row>
    <row r="24" spans="1:13">
      <c r="A24" s="69">
        <v>45838.444887129634</v>
      </c>
      <c r="B24" s="70" t="s">
        <v>63</v>
      </c>
      <c r="C24" s="70" t="s">
        <v>3</v>
      </c>
      <c r="D24" s="70" t="s">
        <v>100</v>
      </c>
      <c r="E24" s="70" t="s">
        <v>5</v>
      </c>
      <c r="F24" s="70" t="s">
        <v>101</v>
      </c>
      <c r="G24" s="70" t="s">
        <v>102</v>
      </c>
      <c r="H24" s="70" t="s">
        <v>103</v>
      </c>
      <c r="I24" s="70" t="s">
        <v>9</v>
      </c>
      <c r="J24" s="70" t="s">
        <v>7</v>
      </c>
      <c r="K24" s="75"/>
      <c r="L24" s="75"/>
      <c r="M24" s="75"/>
    </row>
    <row r="25" spans="1:13">
      <c r="A25" s="72">
        <v>45838.974648680552</v>
      </c>
      <c r="B25" s="73" t="s">
        <v>63</v>
      </c>
      <c r="C25" s="73" t="s">
        <v>3</v>
      </c>
      <c r="D25" s="73" t="s">
        <v>94</v>
      </c>
      <c r="E25" s="73" t="s">
        <v>12</v>
      </c>
      <c r="F25" s="73" t="s">
        <v>104</v>
      </c>
      <c r="G25" s="73" t="s">
        <v>105</v>
      </c>
      <c r="H25" s="73" t="s">
        <v>106</v>
      </c>
      <c r="I25" s="73" t="s">
        <v>9</v>
      </c>
      <c r="J25" s="73" t="s">
        <v>7</v>
      </c>
      <c r="K25" s="75"/>
      <c r="L25" s="75"/>
      <c r="M25" s="75"/>
    </row>
    <row r="26" spans="1:13">
      <c r="A26" s="69">
        <v>45839.429540879632</v>
      </c>
      <c r="B26" s="70" t="s">
        <v>251</v>
      </c>
      <c r="C26" s="70" t="s">
        <v>3</v>
      </c>
      <c r="D26" s="70" t="s">
        <v>107</v>
      </c>
      <c r="E26" s="70" t="s">
        <v>5</v>
      </c>
      <c r="F26" s="70" t="s">
        <v>108</v>
      </c>
      <c r="G26" s="70" t="s">
        <v>7</v>
      </c>
      <c r="H26" s="70" t="s">
        <v>109</v>
      </c>
      <c r="I26" s="70" t="s">
        <v>27</v>
      </c>
      <c r="J26" s="70" t="s">
        <v>7</v>
      </c>
      <c r="K26" s="75"/>
      <c r="L26" s="75"/>
      <c r="M26" s="75"/>
    </row>
    <row r="27" spans="1:13">
      <c r="A27" s="72">
        <v>45839.474612708334</v>
      </c>
      <c r="B27" s="73" t="s">
        <v>251</v>
      </c>
      <c r="C27" s="73" t="s">
        <v>3</v>
      </c>
      <c r="D27" s="73" t="s">
        <v>110</v>
      </c>
      <c r="E27" s="73" t="s">
        <v>111</v>
      </c>
      <c r="F27" s="75"/>
      <c r="G27" s="73" t="s">
        <v>7</v>
      </c>
      <c r="H27" s="73" t="s">
        <v>112</v>
      </c>
      <c r="I27" s="73" t="s">
        <v>113</v>
      </c>
      <c r="J27" s="73" t="s">
        <v>10</v>
      </c>
      <c r="K27" s="73" t="s">
        <v>114</v>
      </c>
      <c r="L27" s="73"/>
      <c r="M27" s="74"/>
    </row>
    <row r="28" spans="1:13">
      <c r="A28" s="69">
        <v>45839.479490983795</v>
      </c>
      <c r="B28" s="70" t="s">
        <v>251</v>
      </c>
      <c r="C28" s="70" t="s">
        <v>3</v>
      </c>
      <c r="D28" s="70" t="s">
        <v>115</v>
      </c>
      <c r="E28" s="70" t="s">
        <v>30</v>
      </c>
      <c r="F28" s="70" t="s">
        <v>116</v>
      </c>
      <c r="G28" s="70" t="s">
        <v>117</v>
      </c>
      <c r="H28" s="70" t="s">
        <v>118</v>
      </c>
      <c r="I28" s="70" t="s">
        <v>113</v>
      </c>
      <c r="J28" s="70" t="s">
        <v>10</v>
      </c>
      <c r="K28" s="70" t="s">
        <v>119</v>
      </c>
      <c r="L28" s="70"/>
      <c r="M28" s="71"/>
    </row>
    <row r="29" spans="1:13">
      <c r="A29" s="72">
        <v>45839.479930879628</v>
      </c>
      <c r="B29" s="75"/>
      <c r="C29" s="73" t="s">
        <v>3</v>
      </c>
      <c r="D29" s="73" t="s">
        <v>120</v>
      </c>
      <c r="E29" s="73" t="s">
        <v>111</v>
      </c>
      <c r="F29" s="75"/>
      <c r="G29" s="73" t="s">
        <v>121</v>
      </c>
      <c r="H29" s="73" t="s">
        <v>122</v>
      </c>
      <c r="I29" s="73" t="s">
        <v>27</v>
      </c>
      <c r="J29" s="73" t="s">
        <v>10</v>
      </c>
      <c r="K29" s="73" t="s">
        <v>123</v>
      </c>
      <c r="L29" s="73"/>
      <c r="M29" s="74"/>
    </row>
    <row r="30" spans="1:13">
      <c r="A30" s="69">
        <v>45839.492007210647</v>
      </c>
      <c r="B30" s="70" t="s">
        <v>251</v>
      </c>
      <c r="C30" s="70" t="s">
        <v>3</v>
      </c>
      <c r="D30" s="70" t="s">
        <v>94</v>
      </c>
      <c r="E30" s="70" t="s">
        <v>5</v>
      </c>
      <c r="F30" s="70" t="s">
        <v>124</v>
      </c>
      <c r="G30" s="70" t="s">
        <v>125</v>
      </c>
      <c r="H30" s="70" t="s">
        <v>126</v>
      </c>
      <c r="I30" s="70" t="s">
        <v>9</v>
      </c>
      <c r="J30" s="70" t="s">
        <v>10</v>
      </c>
      <c r="K30" s="70" t="s">
        <v>127</v>
      </c>
      <c r="L30" s="70"/>
      <c r="M30" s="71"/>
    </row>
    <row r="31" spans="1:13">
      <c r="A31" s="72">
        <v>45839.505464351852</v>
      </c>
      <c r="B31" s="75"/>
      <c r="C31" s="73" t="s">
        <v>3</v>
      </c>
      <c r="D31" s="73" t="s">
        <v>120</v>
      </c>
      <c r="E31" s="73" t="s">
        <v>30</v>
      </c>
      <c r="F31" s="73" t="s">
        <v>128</v>
      </c>
      <c r="G31" s="73" t="s">
        <v>7</v>
      </c>
      <c r="H31" s="73" t="s">
        <v>129</v>
      </c>
      <c r="I31" s="73" t="s">
        <v>9</v>
      </c>
      <c r="J31" s="73" t="s">
        <v>10</v>
      </c>
      <c r="K31" s="73" t="s">
        <v>130</v>
      </c>
      <c r="L31" s="73"/>
      <c r="M31" s="74"/>
    </row>
    <row r="32" spans="1:13">
      <c r="A32" s="69">
        <v>45839.508051817131</v>
      </c>
      <c r="B32" s="70" t="s">
        <v>251</v>
      </c>
      <c r="C32" s="70" t="s">
        <v>3</v>
      </c>
      <c r="D32" s="70" t="s">
        <v>131</v>
      </c>
      <c r="E32" s="70" t="s">
        <v>30</v>
      </c>
      <c r="F32" s="70" t="s">
        <v>124</v>
      </c>
      <c r="G32" s="70" t="s">
        <v>132</v>
      </c>
      <c r="H32" s="70" t="s">
        <v>126</v>
      </c>
      <c r="I32" s="70" t="s">
        <v>9</v>
      </c>
      <c r="J32" s="70" t="s">
        <v>10</v>
      </c>
      <c r="K32" s="70" t="s">
        <v>133</v>
      </c>
      <c r="L32" s="70"/>
      <c r="M32" s="71"/>
    </row>
    <row r="33" spans="1:13">
      <c r="A33" s="72">
        <v>45839.546855740744</v>
      </c>
      <c r="B33" s="73" t="s">
        <v>251</v>
      </c>
      <c r="C33" s="73" t="s">
        <v>3</v>
      </c>
      <c r="D33" s="73" t="s">
        <v>134</v>
      </c>
      <c r="E33" s="73" t="s">
        <v>111</v>
      </c>
      <c r="F33" s="73" t="s">
        <v>135</v>
      </c>
      <c r="G33" s="73" t="s">
        <v>136</v>
      </c>
      <c r="H33" s="73" t="s">
        <v>137</v>
      </c>
      <c r="I33" s="73" t="s">
        <v>9</v>
      </c>
      <c r="J33" s="73" t="s">
        <v>10</v>
      </c>
      <c r="K33" s="73" t="s">
        <v>138</v>
      </c>
      <c r="L33" s="73"/>
      <c r="M33" s="74"/>
    </row>
    <row r="34" spans="1:13">
      <c r="A34" s="69">
        <v>45839.556651805557</v>
      </c>
      <c r="B34" s="70" t="s">
        <v>251</v>
      </c>
      <c r="C34" s="70" t="s">
        <v>3</v>
      </c>
      <c r="D34" s="70" t="s">
        <v>131</v>
      </c>
      <c r="E34" s="70" t="s">
        <v>111</v>
      </c>
      <c r="F34" s="70" t="s">
        <v>139</v>
      </c>
      <c r="G34" s="70" t="s">
        <v>140</v>
      </c>
      <c r="H34" s="70" t="s">
        <v>141</v>
      </c>
      <c r="I34" s="70" t="s">
        <v>9</v>
      </c>
      <c r="J34" s="70" t="s">
        <v>10</v>
      </c>
      <c r="K34" s="70" t="s">
        <v>142</v>
      </c>
      <c r="L34" s="70"/>
      <c r="M34" s="71"/>
    </row>
    <row r="35" spans="1:13">
      <c r="A35" s="72">
        <v>45839.565127615744</v>
      </c>
      <c r="B35" s="75"/>
      <c r="C35" s="73" t="s">
        <v>3</v>
      </c>
      <c r="D35" s="73" t="s">
        <v>59</v>
      </c>
      <c r="E35" s="73" t="s">
        <v>111</v>
      </c>
      <c r="F35" s="73" t="s">
        <v>143</v>
      </c>
      <c r="G35" s="73" t="s">
        <v>7</v>
      </c>
      <c r="H35" s="73" t="s">
        <v>144</v>
      </c>
      <c r="I35" s="73" t="s">
        <v>113</v>
      </c>
      <c r="J35" s="73" t="s">
        <v>10</v>
      </c>
      <c r="K35" s="73" t="s">
        <v>145</v>
      </c>
      <c r="L35" s="73"/>
      <c r="M35" s="74"/>
    </row>
    <row r="36" spans="1:13">
      <c r="A36" s="69">
        <v>45839.576444432867</v>
      </c>
      <c r="B36" s="70" t="s">
        <v>251</v>
      </c>
      <c r="C36" s="70" t="s">
        <v>3</v>
      </c>
      <c r="D36" s="70" t="s">
        <v>146</v>
      </c>
      <c r="E36" s="70" t="s">
        <v>111</v>
      </c>
      <c r="F36" s="70" t="s">
        <v>147</v>
      </c>
      <c r="G36" s="70" t="s">
        <v>148</v>
      </c>
      <c r="H36" s="70" t="s">
        <v>149</v>
      </c>
      <c r="I36" s="70" t="s">
        <v>9</v>
      </c>
      <c r="J36" s="70" t="s">
        <v>10</v>
      </c>
      <c r="K36" s="70" t="s">
        <v>150</v>
      </c>
      <c r="L36" s="70"/>
      <c r="M36" s="71"/>
    </row>
    <row r="37" spans="1:13">
      <c r="A37" s="72">
        <v>45839.576827962963</v>
      </c>
      <c r="B37" s="73" t="s">
        <v>63</v>
      </c>
      <c r="C37" s="73" t="s">
        <v>17</v>
      </c>
      <c r="D37" s="73" t="s">
        <v>120</v>
      </c>
      <c r="E37" s="73" t="s">
        <v>111</v>
      </c>
      <c r="F37" s="73" t="s">
        <v>151</v>
      </c>
      <c r="G37" s="73" t="s">
        <v>152</v>
      </c>
      <c r="H37" s="73" t="s">
        <v>153</v>
      </c>
      <c r="I37" s="73" t="s">
        <v>9</v>
      </c>
      <c r="J37" s="73" t="s">
        <v>10</v>
      </c>
      <c r="K37" s="75"/>
      <c r="L37" s="75"/>
      <c r="M37" s="75"/>
    </row>
    <row r="38" spans="1:13">
      <c r="A38" s="69">
        <v>45839.849928402778</v>
      </c>
      <c r="B38" s="70" t="s">
        <v>251</v>
      </c>
      <c r="C38" s="70" t="s">
        <v>3</v>
      </c>
      <c r="D38" s="70" t="s">
        <v>100</v>
      </c>
      <c r="E38" s="70" t="s">
        <v>5</v>
      </c>
      <c r="F38" s="70" t="s">
        <v>154</v>
      </c>
      <c r="G38" s="70" t="s">
        <v>7</v>
      </c>
      <c r="H38" s="70" t="s">
        <v>155</v>
      </c>
      <c r="I38" s="70" t="s">
        <v>27</v>
      </c>
      <c r="J38" s="70" t="s">
        <v>7</v>
      </c>
      <c r="K38" s="75"/>
      <c r="L38" s="75"/>
      <c r="M38" s="75"/>
    </row>
    <row r="39" spans="1:13">
      <c r="A39" s="76">
        <v>45839.989982511572</v>
      </c>
      <c r="B39" s="77" t="s">
        <v>251</v>
      </c>
      <c r="C39" s="77" t="s">
        <v>3</v>
      </c>
      <c r="D39" s="77" t="s">
        <v>100</v>
      </c>
      <c r="E39" s="77" t="s">
        <v>5</v>
      </c>
      <c r="F39" s="77" t="s">
        <v>156</v>
      </c>
      <c r="G39" s="77" t="s">
        <v>157</v>
      </c>
      <c r="H39" s="77" t="s">
        <v>158</v>
      </c>
      <c r="I39" s="77" t="s">
        <v>15</v>
      </c>
      <c r="J39" s="77" t="s">
        <v>10</v>
      </c>
      <c r="K39" s="77" t="s">
        <v>159</v>
      </c>
      <c r="L39" s="77"/>
      <c r="M39" s="78"/>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E8BD6-A734-4BC1-923A-79C660498AA6}">
  <dimension ref="A3:O24"/>
  <sheetViews>
    <sheetView workbookViewId="0">
      <selection activeCell="E15" sqref="E15"/>
    </sheetView>
  </sheetViews>
  <sheetFormatPr defaultRowHeight="12.75"/>
  <cols>
    <col min="1" max="1" width="12.85546875" bestFit="1" customWidth="1"/>
    <col min="2" max="2" width="25.85546875" style="1" bestFit="1" customWidth="1"/>
    <col min="3" max="3" width="33" style="1" customWidth="1"/>
  </cols>
  <sheetData>
    <row r="3" spans="1:4">
      <c r="A3" s="27" t="s">
        <v>175</v>
      </c>
      <c r="B3" s="37" t="s">
        <v>178</v>
      </c>
      <c r="C3" s="33" t="s">
        <v>188</v>
      </c>
    </row>
    <row r="4" spans="1:4">
      <c r="A4" s="28" t="s">
        <v>3</v>
      </c>
      <c r="B4" s="43">
        <v>32</v>
      </c>
      <c r="C4" s="41">
        <v>0.84210526315789469</v>
      </c>
    </row>
    <row r="5" spans="1:4">
      <c r="A5" s="30" t="s">
        <v>17</v>
      </c>
      <c r="B5" s="39">
        <v>5</v>
      </c>
      <c r="C5" s="34">
        <v>0.13157894736842105</v>
      </c>
    </row>
    <row r="6" spans="1:4">
      <c r="A6" s="30" t="s">
        <v>45</v>
      </c>
      <c r="B6" s="44">
        <v>1</v>
      </c>
      <c r="C6" s="34">
        <v>2.6315789473684209E-2</v>
      </c>
    </row>
    <row r="7" spans="1:4">
      <c r="A7" s="32" t="s">
        <v>176</v>
      </c>
      <c r="B7" s="40">
        <v>38</v>
      </c>
    </row>
    <row r="11" spans="1:4">
      <c r="B11" s="138" t="s">
        <v>194</v>
      </c>
      <c r="C11" s="139"/>
    </row>
    <row r="12" spans="1:4">
      <c r="A12" s="140" t="s">
        <v>195</v>
      </c>
      <c r="B12" s="140"/>
      <c r="C12" s="140"/>
      <c r="D12" s="113"/>
    </row>
    <row r="13" spans="1:4">
      <c r="A13" s="115" t="s">
        <v>196</v>
      </c>
      <c r="B13" s="116"/>
      <c r="C13" s="116"/>
      <c r="D13" s="113"/>
    </row>
    <row r="14" spans="1:4">
      <c r="A14" s="141" t="s">
        <v>197</v>
      </c>
      <c r="B14" s="141"/>
      <c r="C14" s="141"/>
      <c r="D14" s="113"/>
    </row>
    <row r="15" spans="1:4">
      <c r="A15" s="113" t="s">
        <v>198</v>
      </c>
      <c r="B15" s="116"/>
      <c r="C15" s="116"/>
      <c r="D15" s="113"/>
    </row>
    <row r="16" spans="1:4">
      <c r="A16" s="140" t="s">
        <v>199</v>
      </c>
      <c r="B16" s="140"/>
      <c r="C16" s="140"/>
      <c r="D16" s="113"/>
    </row>
    <row r="17" spans="1:15">
      <c r="A17" s="141" t="s">
        <v>200</v>
      </c>
      <c r="B17" s="141"/>
      <c r="C17" s="141"/>
      <c r="D17" s="141"/>
    </row>
    <row r="21" spans="1:15">
      <c r="I21" s="137" t="s">
        <v>181</v>
      </c>
      <c r="J21" s="137"/>
      <c r="K21" s="137"/>
      <c r="L21" s="137"/>
      <c r="M21" s="137"/>
      <c r="N21" s="137"/>
      <c r="O21" s="137"/>
    </row>
    <row r="22" spans="1:15">
      <c r="I22" s="137"/>
      <c r="J22" s="137"/>
      <c r="K22" s="137"/>
      <c r="L22" s="137"/>
      <c r="M22" s="137"/>
      <c r="N22" s="137"/>
      <c r="O22" s="137"/>
    </row>
    <row r="23" spans="1:15">
      <c r="I23" s="137"/>
      <c r="J23" s="137"/>
      <c r="K23" s="137"/>
      <c r="L23" s="137"/>
      <c r="M23" s="137"/>
      <c r="N23" s="137"/>
      <c r="O23" s="137"/>
    </row>
    <row r="24" spans="1:15" ht="12.75" customHeight="1"/>
  </sheetData>
  <mergeCells count="6">
    <mergeCell ref="I21:O23"/>
    <mergeCell ref="B11:C11"/>
    <mergeCell ref="A12:C12"/>
    <mergeCell ref="A14:C14"/>
    <mergeCell ref="A16:C16"/>
    <mergeCell ref="A17:D17"/>
  </mergeCell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63CD0-7590-41A3-B32E-FB8D798941D7}">
  <dimension ref="A3:M36"/>
  <sheetViews>
    <sheetView topLeftCell="A22" workbookViewId="0">
      <selection activeCell="D40" sqref="D40"/>
    </sheetView>
  </sheetViews>
  <sheetFormatPr defaultRowHeight="12.75"/>
  <cols>
    <col min="1" max="1" width="12.85546875" bestFit="1" customWidth="1"/>
    <col min="2" max="2" width="17.5703125" bestFit="1" customWidth="1"/>
  </cols>
  <sheetData>
    <row r="3" spans="1:2">
      <c r="A3" s="27" t="s">
        <v>175</v>
      </c>
      <c r="B3" s="25" t="s">
        <v>205</v>
      </c>
    </row>
    <row r="4" spans="1:2">
      <c r="A4" s="28" t="s">
        <v>107</v>
      </c>
      <c r="B4" s="29">
        <v>1</v>
      </c>
    </row>
    <row r="5" spans="1:2">
      <c r="A5" s="30" t="s">
        <v>201</v>
      </c>
      <c r="B5" s="31">
        <v>2</v>
      </c>
    </row>
    <row r="6" spans="1:2">
      <c r="A6" s="30" t="s">
        <v>68</v>
      </c>
      <c r="B6" s="31">
        <v>1</v>
      </c>
    </row>
    <row r="7" spans="1:2">
      <c r="A7" s="30" t="s">
        <v>22</v>
      </c>
      <c r="B7" s="31">
        <v>7</v>
      </c>
    </row>
    <row r="8" spans="1:2">
      <c r="A8" s="30" t="s">
        <v>131</v>
      </c>
      <c r="B8" s="31">
        <v>7</v>
      </c>
    </row>
    <row r="9" spans="1:2">
      <c r="A9" s="30" t="s">
        <v>94</v>
      </c>
      <c r="B9" s="31">
        <v>3</v>
      </c>
    </row>
    <row r="10" spans="1:2">
      <c r="A10" s="30" t="s">
        <v>4</v>
      </c>
      <c r="B10" s="31">
        <v>2</v>
      </c>
    </row>
    <row r="11" spans="1:2">
      <c r="A11" s="30" t="s">
        <v>203</v>
      </c>
      <c r="B11" s="31">
        <v>1</v>
      </c>
    </row>
    <row r="12" spans="1:2">
      <c r="A12" s="30" t="s">
        <v>82</v>
      </c>
      <c r="B12" s="31">
        <v>1</v>
      </c>
    </row>
    <row r="13" spans="1:2">
      <c r="A13" s="30" t="s">
        <v>34</v>
      </c>
      <c r="B13" s="31">
        <v>1</v>
      </c>
    </row>
    <row r="14" spans="1:2">
      <c r="A14" s="30" t="s">
        <v>202</v>
      </c>
      <c r="B14" s="31">
        <v>1</v>
      </c>
    </row>
    <row r="15" spans="1:2">
      <c r="A15" s="30" t="s">
        <v>40</v>
      </c>
      <c r="B15" s="31">
        <v>1</v>
      </c>
    </row>
    <row r="16" spans="1:2">
      <c r="A16" s="30" t="s">
        <v>204</v>
      </c>
      <c r="B16" s="31">
        <v>1</v>
      </c>
    </row>
    <row r="17" spans="1:13">
      <c r="A17" s="30" t="s">
        <v>100</v>
      </c>
      <c r="B17" s="31">
        <v>3</v>
      </c>
    </row>
    <row r="18" spans="1:13">
      <c r="A18" s="30" t="s">
        <v>18</v>
      </c>
      <c r="B18" s="31">
        <v>4</v>
      </c>
    </row>
    <row r="19" spans="1:13">
      <c r="A19" s="30" t="s">
        <v>85</v>
      </c>
      <c r="B19" s="31">
        <v>1</v>
      </c>
    </row>
    <row r="20" spans="1:13">
      <c r="A20" s="30" t="s">
        <v>115</v>
      </c>
      <c r="B20" s="31">
        <v>1</v>
      </c>
    </row>
    <row r="21" spans="1:13">
      <c r="A21" s="32" t="s">
        <v>176</v>
      </c>
      <c r="B21" s="26">
        <v>38</v>
      </c>
    </row>
    <row r="24" spans="1:13" ht="15">
      <c r="A24" s="114"/>
      <c r="B24" s="114"/>
      <c r="C24" s="114"/>
      <c r="D24" s="114"/>
      <c r="E24" s="114" t="s">
        <v>206</v>
      </c>
      <c r="F24" s="114"/>
      <c r="G24" s="114"/>
      <c r="H24" s="114"/>
      <c r="I24" s="114"/>
      <c r="J24" s="114"/>
      <c r="K24" s="113"/>
      <c r="L24" s="113"/>
      <c r="M24" s="113"/>
    </row>
    <row r="25" spans="1:13" ht="15">
      <c r="A25" s="114" t="s">
        <v>217</v>
      </c>
      <c r="B25" s="114"/>
      <c r="C25" s="114"/>
      <c r="D25" s="114"/>
      <c r="E25" s="114"/>
      <c r="F25" s="114"/>
      <c r="G25" s="114"/>
      <c r="H25" s="114"/>
      <c r="I25" s="114"/>
      <c r="J25" s="114"/>
      <c r="K25" s="115"/>
      <c r="L25" s="113"/>
      <c r="M25" s="113"/>
    </row>
    <row r="26" spans="1:13" ht="15">
      <c r="A26" s="114" t="s">
        <v>218</v>
      </c>
      <c r="B26" s="114"/>
      <c r="C26" s="114"/>
      <c r="D26" s="114"/>
      <c r="E26" s="114"/>
      <c r="F26" s="114"/>
      <c r="G26" s="114"/>
      <c r="H26" s="114"/>
      <c r="I26" s="114"/>
      <c r="J26" s="114"/>
      <c r="K26" s="115"/>
      <c r="L26" s="113"/>
      <c r="M26" s="113"/>
    </row>
    <row r="27" spans="1:13" ht="15">
      <c r="A27" s="114" t="s">
        <v>219</v>
      </c>
      <c r="B27" s="114"/>
      <c r="C27" s="114"/>
      <c r="D27" s="114"/>
      <c r="E27" s="114"/>
      <c r="F27" s="114"/>
      <c r="G27" s="114"/>
      <c r="H27" s="114"/>
      <c r="I27" s="114"/>
      <c r="J27" s="114"/>
      <c r="K27" s="115"/>
      <c r="L27" s="113"/>
      <c r="M27" s="113"/>
    </row>
    <row r="28" spans="1:13" ht="15">
      <c r="A28" s="114" t="s">
        <v>220</v>
      </c>
      <c r="B28" s="114"/>
      <c r="C28" s="114"/>
      <c r="D28" s="114"/>
      <c r="E28" s="114"/>
      <c r="F28" s="114"/>
      <c r="G28" s="114"/>
      <c r="H28" s="114"/>
      <c r="I28" s="114"/>
      <c r="J28" s="114"/>
      <c r="K28" s="115"/>
      <c r="L28" s="113"/>
      <c r="M28" s="113"/>
    </row>
    <row r="29" spans="1:13" ht="15">
      <c r="A29" s="114" t="s">
        <v>221</v>
      </c>
      <c r="B29" s="114"/>
      <c r="C29" s="114"/>
      <c r="D29" s="114"/>
      <c r="E29" s="114"/>
      <c r="F29" s="114"/>
      <c r="G29" s="114"/>
      <c r="H29" s="114"/>
      <c r="I29" s="114"/>
      <c r="J29" s="114"/>
      <c r="K29" s="115"/>
      <c r="L29" s="113"/>
      <c r="M29" s="113"/>
    </row>
    <row r="30" spans="1:13" ht="15">
      <c r="A30" s="114" t="s">
        <v>222</v>
      </c>
      <c r="B30" s="114"/>
      <c r="C30" s="114"/>
      <c r="D30" s="114"/>
      <c r="E30" s="114"/>
      <c r="F30" s="114"/>
      <c r="G30" s="114"/>
      <c r="H30" s="114"/>
      <c r="I30" s="114"/>
      <c r="J30" s="114"/>
      <c r="K30" s="115"/>
      <c r="L30" s="113"/>
      <c r="M30" s="113"/>
    </row>
    <row r="31" spans="1:13" ht="15">
      <c r="A31" s="114" t="s">
        <v>223</v>
      </c>
      <c r="B31" s="114"/>
      <c r="C31" s="114"/>
      <c r="D31" s="114"/>
      <c r="E31" s="114"/>
      <c r="F31" s="114"/>
      <c r="G31" s="114"/>
      <c r="H31" s="114"/>
      <c r="I31" s="114"/>
      <c r="J31" s="114"/>
      <c r="K31" s="115"/>
      <c r="L31" s="113"/>
      <c r="M31" s="113"/>
    </row>
    <row r="32" spans="1:13" ht="15">
      <c r="A32" s="114" t="s">
        <v>224</v>
      </c>
      <c r="B32" s="114"/>
      <c r="C32" s="114"/>
      <c r="D32" s="114"/>
      <c r="E32" s="114"/>
      <c r="F32" s="114"/>
      <c r="G32" s="114"/>
      <c r="H32" s="114"/>
      <c r="I32" s="114"/>
      <c r="J32" s="114"/>
      <c r="K32" s="115"/>
      <c r="L32" s="113"/>
      <c r="M32" s="113"/>
    </row>
    <row r="33" spans="1:13" ht="15">
      <c r="A33" s="114" t="s">
        <v>207</v>
      </c>
      <c r="B33" s="114"/>
      <c r="C33" s="114"/>
      <c r="D33" s="114"/>
      <c r="E33" s="114"/>
      <c r="F33" s="114"/>
      <c r="G33" s="114"/>
      <c r="H33" s="114"/>
      <c r="I33" s="114"/>
      <c r="J33" s="114"/>
      <c r="K33" s="115"/>
      <c r="L33" s="113"/>
      <c r="M33" s="113"/>
    </row>
    <row r="34" spans="1:13" ht="15">
      <c r="A34" s="114"/>
      <c r="B34" s="114"/>
      <c r="C34" s="114"/>
      <c r="D34" s="114"/>
      <c r="E34" s="114"/>
      <c r="F34" s="114"/>
      <c r="G34" s="114"/>
      <c r="H34" s="114"/>
      <c r="I34" s="114"/>
      <c r="J34" s="114"/>
      <c r="K34" s="115"/>
      <c r="L34" s="113"/>
      <c r="M34" s="113"/>
    </row>
    <row r="35" spans="1:13" ht="15">
      <c r="A35" s="114"/>
      <c r="B35" s="114"/>
      <c r="C35" s="114"/>
      <c r="D35" s="114"/>
      <c r="E35" s="114"/>
      <c r="F35" s="114"/>
      <c r="G35" s="114"/>
      <c r="H35" s="114"/>
      <c r="I35" s="114"/>
      <c r="J35" s="114"/>
      <c r="K35" s="115"/>
      <c r="L35" s="113"/>
      <c r="M35" s="113"/>
    </row>
    <row r="36" spans="1:13">
      <c r="A36" s="113"/>
      <c r="B36" s="113"/>
      <c r="C36" s="113"/>
      <c r="D36" s="113"/>
      <c r="E36" s="113"/>
      <c r="F36" s="113"/>
      <c r="G36" s="113"/>
      <c r="H36" s="113"/>
      <c r="I36" s="113"/>
      <c r="J36" s="113"/>
      <c r="K36" s="113"/>
      <c r="L36" s="113"/>
      <c r="M36" s="113"/>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6AD34-1138-4FE9-86EF-FAE8125A364A}">
  <dimension ref="A1:A39"/>
  <sheetViews>
    <sheetView workbookViewId="0"/>
  </sheetViews>
  <sheetFormatPr defaultRowHeight="12.75"/>
  <cols>
    <col min="1" max="1" width="22" customWidth="1"/>
    <col min="2" max="2" width="18.28515625" customWidth="1"/>
    <col min="7" max="7" width="9.140625" customWidth="1"/>
  </cols>
  <sheetData>
    <row r="1" spans="1:1">
      <c r="A1" s="46" t="s">
        <v>162</v>
      </c>
    </row>
    <row r="2" spans="1:1" ht="15">
      <c r="A2" s="47" t="s">
        <v>4</v>
      </c>
    </row>
    <row r="3" spans="1:1" ht="15">
      <c r="A3" s="48" t="s">
        <v>18</v>
      </c>
    </row>
    <row r="4" spans="1:1" ht="15">
      <c r="A4" s="47" t="s">
        <v>22</v>
      </c>
    </row>
    <row r="5" spans="1:1" ht="15">
      <c r="A5" s="48" t="s">
        <v>82</v>
      </c>
    </row>
    <row r="6" spans="1:1" ht="15">
      <c r="A6" s="47" t="s">
        <v>4</v>
      </c>
    </row>
    <row r="7" spans="1:1" ht="15">
      <c r="A7" s="48" t="s">
        <v>22</v>
      </c>
    </row>
    <row r="8" spans="1:1" ht="15">
      <c r="A8" s="47" t="s">
        <v>201</v>
      </c>
    </row>
    <row r="9" spans="1:1" ht="15">
      <c r="A9" s="48" t="s">
        <v>34</v>
      </c>
    </row>
    <row r="10" spans="1:1" ht="15">
      <c r="A10" s="47" t="s">
        <v>18</v>
      </c>
    </row>
    <row r="11" spans="1:1" ht="15">
      <c r="A11" s="48" t="s">
        <v>40</v>
      </c>
    </row>
    <row r="12" spans="1:1" ht="15">
      <c r="A12" s="47" t="s">
        <v>201</v>
      </c>
    </row>
    <row r="13" spans="1:1" ht="15">
      <c r="A13" s="48" t="s">
        <v>202</v>
      </c>
    </row>
    <row r="14" spans="1:1" ht="15">
      <c r="A14" s="47" t="s">
        <v>131</v>
      </c>
    </row>
    <row r="15" spans="1:1" ht="15">
      <c r="A15" s="48" t="s">
        <v>68</v>
      </c>
    </row>
    <row r="16" spans="1:1" ht="15">
      <c r="A16" s="47" t="s">
        <v>85</v>
      </c>
    </row>
    <row r="17" spans="1:1" ht="15">
      <c r="A17" s="48" t="s">
        <v>94</v>
      </c>
    </row>
    <row r="18" spans="1:1" ht="15">
      <c r="A18" s="47" t="s">
        <v>22</v>
      </c>
    </row>
    <row r="19" spans="1:1" ht="15">
      <c r="A19" s="48" t="s">
        <v>107</v>
      </c>
    </row>
    <row r="20" spans="1:1" ht="15">
      <c r="A20" s="47" t="s">
        <v>131</v>
      </c>
    </row>
    <row r="21" spans="1:1" ht="15">
      <c r="A21" s="48" t="s">
        <v>115</v>
      </c>
    </row>
    <row r="22" spans="1:1" ht="15">
      <c r="A22" s="47" t="s">
        <v>94</v>
      </c>
    </row>
    <row r="23" spans="1:1" ht="15">
      <c r="A23" s="48" t="s">
        <v>131</v>
      </c>
    </row>
    <row r="24" spans="1:1" ht="15">
      <c r="A24" s="47" t="s">
        <v>131</v>
      </c>
    </row>
    <row r="25" spans="1:1" ht="15">
      <c r="A25" s="48" t="s">
        <v>131</v>
      </c>
    </row>
    <row r="26" spans="1:1" ht="15">
      <c r="A26" s="47" t="s">
        <v>204</v>
      </c>
    </row>
    <row r="27" spans="1:1" ht="15">
      <c r="A27" s="48" t="s">
        <v>100</v>
      </c>
    </row>
    <row r="28" spans="1:1" ht="15">
      <c r="A28" s="47" t="s">
        <v>100</v>
      </c>
    </row>
    <row r="29" spans="1:1" ht="15">
      <c r="A29" s="48" t="s">
        <v>131</v>
      </c>
    </row>
    <row r="30" spans="1:1" ht="15">
      <c r="A30" s="47" t="s">
        <v>203</v>
      </c>
    </row>
    <row r="31" spans="1:1" ht="15">
      <c r="A31" s="48" t="s">
        <v>22</v>
      </c>
    </row>
    <row r="32" spans="1:1" ht="15">
      <c r="A32" s="47" t="s">
        <v>18</v>
      </c>
    </row>
    <row r="33" spans="1:1" ht="15">
      <c r="A33" s="48" t="s">
        <v>90</v>
      </c>
    </row>
    <row r="34" spans="1:1" ht="15">
      <c r="A34" s="47" t="s">
        <v>100</v>
      </c>
    </row>
    <row r="35" spans="1:1" ht="15">
      <c r="A35" s="48" t="s">
        <v>94</v>
      </c>
    </row>
    <row r="36" spans="1:1" ht="15">
      <c r="A36" s="47" t="s">
        <v>22</v>
      </c>
    </row>
    <row r="37" spans="1:1" ht="15">
      <c r="A37" s="48" t="s">
        <v>22</v>
      </c>
    </row>
    <row r="38" spans="1:1" ht="15">
      <c r="A38" s="47" t="s">
        <v>22</v>
      </c>
    </row>
    <row r="39" spans="1:1" ht="15">
      <c r="A39" s="48" t="s">
        <v>131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A2F07-C315-4369-8705-7044E120B77E}">
  <dimension ref="A1:V63"/>
  <sheetViews>
    <sheetView topLeftCell="A16" workbookViewId="0">
      <selection activeCell="L11" sqref="L11"/>
    </sheetView>
  </sheetViews>
  <sheetFormatPr defaultRowHeight="12.75"/>
  <cols>
    <col min="1" max="1" width="29.140625" style="113" bestFit="1" customWidth="1"/>
    <col min="2" max="2" width="25.85546875" style="113" bestFit="1" customWidth="1"/>
    <col min="3" max="16384" width="9.140625" style="113"/>
  </cols>
  <sheetData>
    <row r="1" spans="1:22" ht="15.75">
      <c r="A1" s="103"/>
      <c r="B1" s="103"/>
      <c r="C1" s="103"/>
      <c r="D1" s="103"/>
      <c r="E1" s="103"/>
      <c r="F1" s="103"/>
      <c r="G1" s="103"/>
      <c r="H1" s="103"/>
      <c r="I1" s="103"/>
      <c r="J1" s="103"/>
      <c r="K1" s="103"/>
      <c r="L1" s="103"/>
      <c r="M1" s="103"/>
      <c r="N1" s="103"/>
      <c r="O1" s="103"/>
      <c r="P1" s="103"/>
      <c r="Q1" s="103"/>
      <c r="R1" s="103"/>
      <c r="S1" s="103"/>
      <c r="T1" s="103"/>
      <c r="U1" s="103"/>
      <c r="V1" s="103"/>
    </row>
    <row r="2" spans="1:22" ht="15.75">
      <c r="A2" s="103"/>
      <c r="B2" s="103"/>
      <c r="C2" s="103"/>
      <c r="D2" s="103"/>
      <c r="E2" s="103"/>
      <c r="F2" s="103"/>
      <c r="G2" s="103"/>
      <c r="H2" s="103"/>
      <c r="I2" s="103"/>
      <c r="J2" s="103"/>
      <c r="K2" s="103"/>
      <c r="L2" s="103"/>
      <c r="M2" s="103"/>
      <c r="N2" s="103"/>
      <c r="O2" s="103"/>
      <c r="P2" s="103"/>
      <c r="Q2" s="103"/>
      <c r="R2" s="103"/>
      <c r="S2" s="103"/>
      <c r="T2" s="103"/>
      <c r="U2" s="103"/>
      <c r="V2" s="103"/>
    </row>
    <row r="3" spans="1:22" ht="15.75">
      <c r="A3" s="120" t="s">
        <v>175</v>
      </c>
      <c r="B3" s="121" t="s">
        <v>178</v>
      </c>
      <c r="C3" s="103"/>
      <c r="D3" s="103"/>
      <c r="E3" s="103"/>
      <c r="F3" s="103"/>
      <c r="G3" s="103"/>
      <c r="H3" s="103"/>
      <c r="I3" s="103"/>
      <c r="J3" s="103"/>
      <c r="K3" s="103"/>
      <c r="L3" s="103"/>
      <c r="M3" s="103"/>
      <c r="N3" s="103"/>
      <c r="O3" s="103"/>
      <c r="P3" s="103"/>
      <c r="Q3" s="103"/>
      <c r="R3" s="103"/>
      <c r="S3" s="103"/>
      <c r="T3" s="103"/>
      <c r="U3" s="103"/>
      <c r="V3" s="103"/>
    </row>
    <row r="4" spans="1:22" ht="15.75">
      <c r="A4" s="122" t="s">
        <v>173</v>
      </c>
      <c r="B4" s="123">
        <v>4</v>
      </c>
      <c r="C4" s="103"/>
      <c r="D4" s="103"/>
      <c r="E4" s="103"/>
      <c r="F4" s="103"/>
      <c r="G4" s="103"/>
      <c r="H4" s="103"/>
      <c r="I4" s="103"/>
      <c r="J4" s="103"/>
      <c r="K4" s="103"/>
      <c r="L4" s="103"/>
      <c r="M4" s="103"/>
      <c r="N4" s="103"/>
      <c r="O4" s="103"/>
      <c r="P4" s="103"/>
      <c r="Q4" s="103"/>
      <c r="R4" s="103"/>
      <c r="S4" s="103"/>
      <c r="T4" s="103"/>
      <c r="U4" s="103"/>
      <c r="V4" s="103"/>
    </row>
    <row r="5" spans="1:22" ht="15.75">
      <c r="A5" s="124" t="s">
        <v>2</v>
      </c>
      <c r="B5" s="125">
        <v>4</v>
      </c>
      <c r="C5" s="103"/>
      <c r="D5" s="103"/>
      <c r="E5" s="103"/>
      <c r="F5" s="103"/>
      <c r="G5" s="103"/>
      <c r="H5" s="103"/>
      <c r="I5" s="103"/>
      <c r="J5" s="103"/>
      <c r="K5" s="103"/>
      <c r="L5" s="103"/>
      <c r="M5" s="103"/>
      <c r="N5" s="103"/>
      <c r="O5" s="103"/>
      <c r="P5" s="103"/>
      <c r="Q5" s="103"/>
      <c r="R5" s="103"/>
      <c r="S5" s="103"/>
      <c r="T5" s="103"/>
      <c r="U5" s="103"/>
      <c r="V5" s="103"/>
    </row>
    <row r="6" spans="1:22" ht="15.75">
      <c r="A6" s="124" t="s">
        <v>170</v>
      </c>
      <c r="B6" s="125">
        <v>23</v>
      </c>
      <c r="C6" s="103"/>
      <c r="D6" s="103"/>
      <c r="E6" s="103"/>
      <c r="F6" s="103"/>
      <c r="G6" s="103"/>
      <c r="H6" s="103"/>
      <c r="I6" s="103"/>
      <c r="J6" s="103"/>
      <c r="K6" s="103"/>
      <c r="L6" s="103"/>
      <c r="M6" s="103"/>
      <c r="N6" s="103"/>
      <c r="O6" s="103"/>
      <c r="P6" s="103"/>
      <c r="Q6" s="103"/>
      <c r="R6" s="103"/>
      <c r="S6" s="103"/>
      <c r="T6" s="103"/>
      <c r="U6" s="103"/>
      <c r="V6" s="103"/>
    </row>
    <row r="7" spans="1:22" ht="15.75">
      <c r="A7" s="124" t="s">
        <v>44</v>
      </c>
      <c r="B7" s="125">
        <v>1</v>
      </c>
      <c r="C7" s="103"/>
      <c r="D7" s="103"/>
      <c r="E7" s="103"/>
      <c r="F7" s="103"/>
      <c r="G7" s="103"/>
      <c r="H7" s="103"/>
      <c r="I7" s="103"/>
      <c r="J7" s="103"/>
      <c r="K7" s="103"/>
      <c r="L7" s="103"/>
      <c r="M7" s="103"/>
      <c r="N7" s="103"/>
      <c r="O7" s="103"/>
      <c r="P7" s="103"/>
      <c r="Q7" s="103"/>
      <c r="R7" s="103"/>
      <c r="S7" s="103"/>
      <c r="T7" s="103"/>
      <c r="U7" s="103"/>
      <c r="V7" s="103"/>
    </row>
    <row r="8" spans="1:22" ht="15.75">
      <c r="A8" s="124" t="s">
        <v>63</v>
      </c>
      <c r="B8" s="125">
        <v>6</v>
      </c>
      <c r="C8" s="103"/>
      <c r="D8" s="103"/>
      <c r="E8" s="103"/>
      <c r="F8" s="103"/>
      <c r="G8" s="103"/>
      <c r="H8" s="103"/>
      <c r="I8" s="103"/>
      <c r="J8" s="103"/>
      <c r="K8" s="103"/>
      <c r="L8" s="103"/>
      <c r="M8" s="103"/>
      <c r="N8" s="103"/>
      <c r="O8" s="103"/>
      <c r="P8" s="103"/>
      <c r="Q8" s="103"/>
      <c r="R8" s="103"/>
      <c r="S8" s="103"/>
      <c r="T8" s="103"/>
      <c r="U8" s="103"/>
      <c r="V8" s="103"/>
    </row>
    <row r="9" spans="1:22" ht="15.75">
      <c r="A9" s="126" t="s">
        <v>176</v>
      </c>
      <c r="B9" s="127">
        <v>38</v>
      </c>
      <c r="C9" s="103"/>
      <c r="D9" s="103"/>
      <c r="E9" s="103"/>
      <c r="F9" s="103"/>
      <c r="G9" s="103"/>
      <c r="H9" s="103"/>
      <c r="I9" s="103"/>
      <c r="J9" s="103"/>
      <c r="K9" s="103"/>
      <c r="L9" s="103"/>
      <c r="M9" s="103"/>
      <c r="N9" s="103"/>
      <c r="O9" s="103"/>
      <c r="P9" s="103"/>
      <c r="Q9" s="103"/>
      <c r="R9" s="103"/>
      <c r="S9" s="103"/>
      <c r="T9" s="103"/>
      <c r="U9" s="103"/>
      <c r="V9" s="103"/>
    </row>
    <row r="10" spans="1:22" ht="15.75">
      <c r="A10" s="103"/>
      <c r="B10" s="103"/>
      <c r="C10" s="103"/>
      <c r="D10" s="103"/>
      <c r="E10" s="103"/>
      <c r="F10" s="103"/>
      <c r="G10" s="103"/>
      <c r="H10" s="103"/>
      <c r="I10" s="103"/>
      <c r="J10" s="103"/>
      <c r="K10" s="103"/>
      <c r="L10" s="103"/>
      <c r="M10" s="103"/>
      <c r="N10" s="103"/>
      <c r="O10" s="103"/>
      <c r="P10" s="103"/>
      <c r="Q10" s="103"/>
      <c r="R10" s="103"/>
      <c r="S10" s="103"/>
      <c r="T10" s="103"/>
      <c r="U10" s="103"/>
      <c r="V10" s="103"/>
    </row>
    <row r="11" spans="1:22" ht="15.75">
      <c r="A11" s="103"/>
      <c r="B11" s="103"/>
      <c r="C11" s="103"/>
      <c r="D11" s="103"/>
      <c r="E11" s="103"/>
      <c r="F11" s="103"/>
      <c r="G11" s="103"/>
      <c r="H11" s="103"/>
      <c r="I11" s="103"/>
      <c r="J11" s="103"/>
      <c r="K11" s="103"/>
      <c r="L11" s="103"/>
      <c r="M11" s="103"/>
      <c r="N11" s="103"/>
      <c r="O11" s="103"/>
      <c r="P11" s="103"/>
      <c r="Q11" s="103"/>
      <c r="R11" s="103"/>
      <c r="S11" s="103"/>
      <c r="T11" s="103"/>
      <c r="U11" s="103"/>
      <c r="V11" s="103"/>
    </row>
    <row r="12" spans="1:22" ht="15.75">
      <c r="A12" s="103"/>
      <c r="B12" s="103"/>
      <c r="C12" s="103"/>
      <c r="D12" s="103"/>
      <c r="E12" s="103"/>
      <c r="F12" s="103"/>
      <c r="G12" s="103"/>
      <c r="H12" s="103"/>
      <c r="I12" s="103"/>
      <c r="J12" s="103"/>
      <c r="K12" s="103"/>
      <c r="L12" s="103"/>
      <c r="M12" s="103"/>
      <c r="N12" s="103"/>
      <c r="O12" s="103"/>
      <c r="P12" s="103"/>
      <c r="Q12" s="103"/>
      <c r="R12" s="103"/>
      <c r="S12" s="103"/>
      <c r="T12" s="103"/>
      <c r="U12" s="103"/>
      <c r="V12" s="103"/>
    </row>
    <row r="13" spans="1:22" ht="15.75">
      <c r="A13" s="103"/>
      <c r="B13" s="103"/>
      <c r="C13" s="103"/>
      <c r="D13" s="103"/>
      <c r="E13" s="103"/>
      <c r="F13" s="103"/>
      <c r="G13" s="103"/>
      <c r="H13" s="103"/>
      <c r="I13" s="103"/>
      <c r="J13" s="103"/>
      <c r="K13" s="103"/>
      <c r="L13" s="103"/>
      <c r="M13" s="103"/>
      <c r="N13" s="103"/>
      <c r="O13" s="103"/>
      <c r="P13" s="103"/>
      <c r="Q13" s="103"/>
      <c r="R13" s="103"/>
      <c r="S13" s="103"/>
      <c r="T13" s="103"/>
      <c r="U13" s="103"/>
      <c r="V13" s="103"/>
    </row>
    <row r="14" spans="1:22" ht="15.75">
      <c r="A14" s="103"/>
      <c r="B14" s="103"/>
      <c r="C14" s="103"/>
      <c r="D14" s="103"/>
      <c r="E14" s="103"/>
      <c r="F14" s="103"/>
      <c r="G14" s="103"/>
      <c r="H14" s="103"/>
      <c r="I14" s="103"/>
      <c r="J14" s="103"/>
      <c r="K14" s="103"/>
      <c r="L14" s="103"/>
      <c r="M14" s="103"/>
      <c r="N14" s="103"/>
      <c r="O14" s="103"/>
      <c r="P14" s="103"/>
      <c r="Q14" s="103"/>
      <c r="R14" s="103"/>
      <c r="S14" s="103"/>
      <c r="T14" s="103"/>
      <c r="U14" s="103"/>
      <c r="V14" s="103"/>
    </row>
    <row r="15" spans="1:22" ht="15.75">
      <c r="A15" s="103"/>
      <c r="B15" s="103"/>
      <c r="C15" s="103"/>
      <c r="D15" s="103"/>
      <c r="E15" s="103"/>
      <c r="F15" s="103"/>
      <c r="G15" s="103"/>
      <c r="H15" s="103"/>
      <c r="I15" s="103"/>
      <c r="J15" s="103"/>
      <c r="K15" s="103"/>
      <c r="L15" s="103"/>
      <c r="M15" s="103"/>
      <c r="N15" s="103"/>
      <c r="O15" s="103"/>
      <c r="P15" s="103"/>
      <c r="Q15" s="103"/>
      <c r="R15" s="103"/>
      <c r="S15" s="103"/>
      <c r="T15" s="103"/>
      <c r="U15" s="103"/>
      <c r="V15" s="103"/>
    </row>
    <row r="16" spans="1:22" ht="15.75">
      <c r="A16" s="103"/>
      <c r="B16" s="103"/>
      <c r="C16" s="103"/>
      <c r="D16" s="103"/>
      <c r="E16" s="103"/>
      <c r="F16" s="103"/>
      <c r="G16" s="103"/>
      <c r="H16" s="103"/>
      <c r="I16" s="103"/>
      <c r="J16" s="103"/>
      <c r="K16" s="103"/>
      <c r="L16" s="103"/>
      <c r="M16" s="103"/>
      <c r="N16" s="103"/>
      <c r="O16" s="103"/>
      <c r="P16" s="103"/>
      <c r="Q16" s="103"/>
      <c r="R16" s="103"/>
      <c r="S16" s="103"/>
      <c r="T16" s="103"/>
      <c r="U16" s="103"/>
      <c r="V16" s="103"/>
    </row>
    <row r="17" spans="1:22" ht="15.75">
      <c r="A17" s="103"/>
      <c r="B17" s="103"/>
      <c r="C17" s="103"/>
      <c r="D17" s="103"/>
      <c r="E17" s="103"/>
      <c r="F17" s="103"/>
      <c r="G17" s="103"/>
      <c r="H17" s="103"/>
      <c r="I17" s="103"/>
      <c r="J17" s="103"/>
      <c r="K17" s="103"/>
      <c r="L17" s="103"/>
      <c r="M17" s="103"/>
      <c r="N17" s="103"/>
      <c r="O17" s="103"/>
      <c r="P17" s="103"/>
      <c r="Q17" s="103"/>
      <c r="R17" s="103"/>
      <c r="S17" s="103"/>
      <c r="T17" s="103"/>
      <c r="U17" s="103"/>
      <c r="V17" s="103"/>
    </row>
    <row r="18" spans="1:22" ht="15.75">
      <c r="A18" s="103"/>
      <c r="B18" s="103"/>
      <c r="C18" s="103"/>
      <c r="D18" s="103"/>
      <c r="E18" s="103"/>
      <c r="F18" s="103"/>
      <c r="G18" s="103"/>
      <c r="H18" s="103"/>
      <c r="I18" s="103"/>
      <c r="J18" s="103"/>
      <c r="K18" s="103"/>
      <c r="L18" s="103"/>
      <c r="M18" s="103"/>
      <c r="N18" s="103"/>
      <c r="O18" s="103"/>
      <c r="P18" s="103"/>
      <c r="Q18" s="103"/>
      <c r="R18" s="103"/>
      <c r="S18" s="103"/>
      <c r="T18" s="103"/>
      <c r="U18" s="103"/>
      <c r="V18" s="103"/>
    </row>
    <row r="19" spans="1:22" ht="15.75">
      <c r="A19" s="103"/>
      <c r="B19" s="103"/>
      <c r="C19" s="103"/>
      <c r="D19" s="103"/>
      <c r="E19" s="103"/>
      <c r="F19" s="103"/>
      <c r="G19" s="103"/>
      <c r="H19" s="103"/>
      <c r="I19" s="103"/>
      <c r="J19" s="103"/>
      <c r="K19" s="103"/>
      <c r="L19" s="103"/>
      <c r="M19" s="103"/>
      <c r="N19" s="103"/>
      <c r="O19" s="103"/>
      <c r="P19" s="103"/>
      <c r="Q19" s="103"/>
      <c r="R19" s="103"/>
      <c r="S19" s="103"/>
      <c r="T19" s="103"/>
      <c r="U19" s="103"/>
      <c r="V19" s="103"/>
    </row>
    <row r="20" spans="1:22" ht="15.75">
      <c r="A20" s="103"/>
      <c r="B20" s="103"/>
      <c r="C20" s="103"/>
      <c r="D20" s="142" t="s">
        <v>182</v>
      </c>
      <c r="E20" s="142"/>
      <c r="F20" s="142"/>
      <c r="G20" s="142"/>
      <c r="H20" s="142"/>
      <c r="I20" s="142"/>
      <c r="J20" s="103"/>
      <c r="K20" s="103"/>
      <c r="L20" s="103"/>
      <c r="M20" s="103"/>
      <c r="N20" s="103"/>
      <c r="O20" s="103"/>
      <c r="P20" s="103"/>
      <c r="Q20" s="103"/>
      <c r="R20" s="103"/>
      <c r="S20" s="103"/>
      <c r="T20" s="103"/>
      <c r="U20" s="103"/>
      <c r="V20" s="103"/>
    </row>
    <row r="21" spans="1:22" ht="15.75">
      <c r="A21" s="103"/>
      <c r="B21" s="103"/>
      <c r="C21" s="103"/>
      <c r="D21" s="142"/>
      <c r="E21" s="142"/>
      <c r="F21" s="142"/>
      <c r="G21" s="142"/>
      <c r="H21" s="142"/>
      <c r="I21" s="142"/>
      <c r="J21" s="103"/>
      <c r="K21" s="103"/>
      <c r="L21" s="103"/>
      <c r="M21" s="103"/>
      <c r="N21" s="103"/>
      <c r="O21" s="103"/>
      <c r="P21" s="103"/>
      <c r="Q21" s="103"/>
      <c r="R21" s="103"/>
      <c r="S21" s="103"/>
      <c r="T21" s="103"/>
      <c r="U21" s="103"/>
      <c r="V21" s="103"/>
    </row>
    <row r="22" spans="1:22" ht="15.75">
      <c r="A22" s="103"/>
      <c r="B22" s="103"/>
      <c r="C22" s="103"/>
      <c r="D22" s="103"/>
      <c r="E22" s="103"/>
      <c r="F22" s="103"/>
      <c r="G22" s="103"/>
      <c r="H22" s="103"/>
      <c r="I22" s="103"/>
      <c r="J22" s="103"/>
      <c r="K22" s="103"/>
      <c r="L22" s="103"/>
      <c r="M22" s="103"/>
      <c r="N22" s="103"/>
      <c r="O22" s="103"/>
      <c r="P22" s="103"/>
      <c r="Q22" s="103"/>
      <c r="R22" s="103"/>
      <c r="S22" s="103"/>
      <c r="T22" s="103"/>
      <c r="U22" s="103"/>
      <c r="V22" s="103"/>
    </row>
    <row r="23" spans="1:22" ht="15.75">
      <c r="A23" s="103"/>
      <c r="B23" s="103"/>
      <c r="C23" s="103"/>
      <c r="D23" s="103"/>
      <c r="E23" s="103"/>
      <c r="F23" s="103"/>
      <c r="G23" s="103"/>
      <c r="H23" s="103"/>
      <c r="I23" s="103"/>
      <c r="J23" s="103"/>
      <c r="K23" s="103"/>
      <c r="L23" s="103"/>
      <c r="M23" s="103"/>
      <c r="N23" s="103"/>
      <c r="O23" s="103"/>
      <c r="P23" s="103"/>
      <c r="Q23" s="103"/>
      <c r="R23" s="103"/>
      <c r="S23" s="103"/>
      <c r="T23" s="103"/>
      <c r="U23" s="103"/>
      <c r="V23" s="103"/>
    </row>
    <row r="24" spans="1:22" ht="15.75">
      <c r="A24" s="119" t="s">
        <v>208</v>
      </c>
      <c r="B24" s="103"/>
      <c r="C24" s="103"/>
      <c r="D24" s="103"/>
      <c r="E24" s="103"/>
      <c r="F24" s="103"/>
      <c r="G24" s="103"/>
      <c r="H24" s="103"/>
      <c r="I24" s="103"/>
      <c r="J24" s="103"/>
      <c r="K24" s="103"/>
      <c r="L24" s="103"/>
      <c r="M24" s="103"/>
      <c r="N24" s="103"/>
      <c r="O24" s="103"/>
      <c r="P24" s="103"/>
      <c r="Q24" s="103"/>
      <c r="R24" s="103"/>
      <c r="S24" s="103"/>
      <c r="T24" s="103"/>
      <c r="U24" s="103"/>
      <c r="V24" s="103"/>
    </row>
    <row r="25" spans="1:22" ht="15.75">
      <c r="A25" s="103"/>
      <c r="B25" s="103"/>
      <c r="C25" s="103"/>
      <c r="D25" s="103"/>
      <c r="E25" s="103"/>
      <c r="F25" s="103"/>
      <c r="G25" s="103"/>
      <c r="H25" s="103"/>
      <c r="I25" s="103"/>
      <c r="J25" s="103"/>
      <c r="K25" s="103"/>
      <c r="L25" s="103"/>
      <c r="M25" s="103"/>
      <c r="N25" s="103"/>
      <c r="O25" s="103"/>
      <c r="P25" s="103"/>
      <c r="Q25" s="103"/>
      <c r="R25" s="103"/>
      <c r="S25" s="103"/>
      <c r="T25" s="103"/>
      <c r="U25" s="103"/>
      <c r="V25" s="103"/>
    </row>
    <row r="26" spans="1:22" ht="15.75">
      <c r="A26" s="103" t="s">
        <v>358</v>
      </c>
      <c r="B26" s="103"/>
      <c r="C26" s="103"/>
      <c r="D26" s="103"/>
      <c r="E26" s="103"/>
      <c r="F26" s="103"/>
      <c r="G26" s="103"/>
      <c r="H26" s="103"/>
      <c r="I26" s="103"/>
      <c r="J26" s="103"/>
      <c r="K26" s="103"/>
      <c r="L26" s="103"/>
      <c r="M26" s="103"/>
      <c r="N26" s="103"/>
      <c r="O26" s="103"/>
      <c r="P26" s="103"/>
      <c r="Q26" s="103"/>
      <c r="R26" s="103"/>
      <c r="S26" s="103"/>
      <c r="T26" s="103"/>
      <c r="U26" s="103"/>
      <c r="V26" s="103"/>
    </row>
    <row r="27" spans="1:22" ht="15.75">
      <c r="A27" s="117"/>
      <c r="B27" s="103"/>
      <c r="C27" s="103"/>
      <c r="D27" s="103"/>
      <c r="E27" s="103"/>
      <c r="F27" s="103"/>
      <c r="G27" s="103"/>
      <c r="H27" s="103"/>
      <c r="I27" s="103"/>
      <c r="J27" s="103"/>
      <c r="K27" s="103"/>
      <c r="L27" s="103"/>
      <c r="M27" s="103"/>
      <c r="N27" s="103"/>
      <c r="O27" s="103"/>
      <c r="P27" s="103"/>
      <c r="Q27" s="103"/>
      <c r="R27" s="103"/>
      <c r="S27" s="103"/>
      <c r="T27" s="103"/>
      <c r="U27" s="103"/>
      <c r="V27" s="103"/>
    </row>
    <row r="28" spans="1:22" ht="15.75">
      <c r="A28" s="118" t="s">
        <v>225</v>
      </c>
      <c r="B28" s="103"/>
      <c r="C28" s="103"/>
      <c r="D28" s="103"/>
      <c r="E28" s="103"/>
      <c r="F28" s="103"/>
      <c r="G28" s="103"/>
      <c r="H28" s="103"/>
      <c r="I28" s="103"/>
      <c r="J28" s="103"/>
      <c r="K28" s="103"/>
      <c r="L28" s="103"/>
      <c r="M28" s="103"/>
      <c r="N28" s="103"/>
      <c r="O28" s="103"/>
      <c r="P28" s="103"/>
      <c r="Q28" s="103"/>
      <c r="R28" s="103"/>
      <c r="S28" s="103"/>
      <c r="T28" s="103"/>
      <c r="U28" s="103"/>
      <c r="V28" s="103"/>
    </row>
    <row r="29" spans="1:22" ht="15.75">
      <c r="A29" s="117"/>
      <c r="B29" s="103"/>
      <c r="C29" s="103"/>
      <c r="D29" s="103"/>
      <c r="E29" s="103"/>
      <c r="F29" s="103"/>
      <c r="G29" s="103"/>
      <c r="H29" s="103"/>
      <c r="I29" s="103"/>
      <c r="J29" s="103"/>
      <c r="K29" s="103"/>
      <c r="L29" s="103"/>
      <c r="M29" s="103"/>
      <c r="N29" s="103"/>
      <c r="O29" s="103"/>
      <c r="P29" s="103"/>
      <c r="Q29" s="103"/>
      <c r="R29" s="103"/>
      <c r="S29" s="103"/>
      <c r="T29" s="103"/>
      <c r="U29" s="103"/>
      <c r="V29" s="103"/>
    </row>
    <row r="30" spans="1:22" ht="15.75">
      <c r="A30" s="117" t="s">
        <v>209</v>
      </c>
      <c r="B30" s="103"/>
      <c r="C30" s="103"/>
      <c r="D30" s="103"/>
      <c r="E30" s="103"/>
      <c r="F30" s="103"/>
      <c r="G30" s="103"/>
      <c r="H30" s="103"/>
      <c r="I30" s="103"/>
      <c r="J30" s="103"/>
      <c r="K30" s="103"/>
      <c r="L30" s="103"/>
      <c r="M30" s="103"/>
      <c r="N30" s="103"/>
      <c r="O30" s="103"/>
      <c r="P30" s="103"/>
      <c r="Q30" s="103"/>
      <c r="R30" s="103"/>
      <c r="S30" s="103"/>
      <c r="T30" s="103"/>
      <c r="U30" s="103"/>
      <c r="V30" s="103"/>
    </row>
    <row r="31" spans="1:22" ht="15.75">
      <c r="A31" s="117"/>
      <c r="B31" s="103"/>
      <c r="C31" s="103"/>
      <c r="D31" s="103"/>
      <c r="E31" s="103"/>
      <c r="F31" s="103"/>
      <c r="G31" s="103"/>
      <c r="H31" s="103"/>
      <c r="I31" s="103"/>
      <c r="J31" s="103"/>
      <c r="K31" s="103"/>
      <c r="L31" s="103"/>
      <c r="M31" s="103"/>
      <c r="N31" s="103"/>
      <c r="O31" s="103"/>
      <c r="P31" s="103"/>
      <c r="Q31" s="103"/>
      <c r="R31" s="103"/>
      <c r="S31" s="103"/>
      <c r="T31" s="103"/>
      <c r="U31" s="103"/>
      <c r="V31" s="103"/>
    </row>
    <row r="32" spans="1:22" ht="15.75">
      <c r="A32" s="117" t="s">
        <v>210</v>
      </c>
      <c r="B32" s="103"/>
      <c r="C32" s="103"/>
      <c r="D32" s="103"/>
      <c r="E32" s="103"/>
      <c r="F32" s="103"/>
      <c r="G32" s="103"/>
      <c r="H32" s="103"/>
      <c r="I32" s="103"/>
      <c r="J32" s="103"/>
      <c r="K32" s="103"/>
      <c r="L32" s="103"/>
      <c r="M32" s="103"/>
      <c r="N32" s="103"/>
      <c r="O32" s="103"/>
      <c r="P32" s="103"/>
      <c r="Q32" s="103"/>
      <c r="R32" s="103"/>
      <c r="S32" s="103"/>
      <c r="T32" s="103"/>
      <c r="U32" s="103"/>
      <c r="V32" s="103"/>
    </row>
    <row r="33" spans="1:22" ht="15.75">
      <c r="A33" s="103"/>
      <c r="B33" s="103"/>
      <c r="C33" s="103"/>
      <c r="D33" s="103"/>
      <c r="E33" s="103"/>
      <c r="F33" s="103"/>
      <c r="G33" s="103"/>
      <c r="H33" s="103"/>
      <c r="I33" s="103"/>
      <c r="J33" s="103"/>
      <c r="K33" s="103"/>
      <c r="L33" s="103"/>
      <c r="M33" s="103"/>
      <c r="N33" s="103"/>
      <c r="O33" s="103"/>
      <c r="P33" s="103"/>
      <c r="Q33" s="103"/>
      <c r="R33" s="103"/>
      <c r="S33" s="103"/>
      <c r="T33" s="103"/>
      <c r="U33" s="103"/>
      <c r="V33" s="103"/>
    </row>
    <row r="34" spans="1:22" ht="15.75">
      <c r="A34" s="103" t="s">
        <v>211</v>
      </c>
      <c r="B34" s="103"/>
      <c r="C34" s="103"/>
      <c r="D34" s="103"/>
      <c r="E34" s="103"/>
      <c r="F34" s="103"/>
      <c r="G34" s="103"/>
      <c r="H34" s="103"/>
      <c r="I34" s="103"/>
      <c r="J34" s="103"/>
      <c r="K34" s="103"/>
      <c r="L34" s="103"/>
      <c r="M34" s="103"/>
      <c r="N34" s="103"/>
      <c r="O34" s="103"/>
      <c r="P34" s="103"/>
      <c r="Q34" s="103"/>
      <c r="R34" s="103"/>
      <c r="S34" s="103"/>
      <c r="T34" s="103"/>
      <c r="U34" s="103"/>
      <c r="V34" s="103"/>
    </row>
    <row r="35" spans="1:22" ht="15.75">
      <c r="A35" s="117"/>
      <c r="B35" s="103"/>
      <c r="C35" s="103"/>
      <c r="D35" s="103"/>
      <c r="E35" s="103"/>
      <c r="F35" s="103"/>
      <c r="G35" s="103"/>
      <c r="H35" s="103"/>
      <c r="I35" s="103"/>
      <c r="J35" s="103"/>
      <c r="K35" s="103"/>
      <c r="L35" s="103"/>
      <c r="M35" s="103"/>
      <c r="N35" s="103"/>
      <c r="O35" s="103"/>
      <c r="P35" s="103"/>
      <c r="Q35" s="103"/>
      <c r="R35" s="103"/>
      <c r="S35" s="103"/>
      <c r="T35" s="103"/>
      <c r="U35" s="103"/>
      <c r="V35" s="103"/>
    </row>
    <row r="36" spans="1:22" ht="15.75">
      <c r="A36" s="118" t="s">
        <v>212</v>
      </c>
      <c r="B36" s="103"/>
      <c r="C36" s="103"/>
      <c r="D36" s="103"/>
      <c r="E36" s="103"/>
      <c r="F36" s="103"/>
      <c r="G36" s="103"/>
      <c r="H36" s="103"/>
      <c r="I36" s="103"/>
      <c r="J36" s="103"/>
      <c r="K36" s="103"/>
      <c r="L36" s="103"/>
      <c r="M36" s="103"/>
      <c r="N36" s="103"/>
      <c r="O36" s="103"/>
      <c r="P36" s="103"/>
      <c r="Q36" s="103"/>
      <c r="R36" s="103"/>
      <c r="S36" s="103"/>
      <c r="T36" s="103"/>
      <c r="U36" s="103"/>
      <c r="V36" s="103"/>
    </row>
    <row r="37" spans="1:22" ht="15.75">
      <c r="A37" s="117"/>
      <c r="B37" s="103"/>
      <c r="C37" s="103"/>
      <c r="D37" s="103"/>
      <c r="E37" s="103"/>
      <c r="F37" s="103"/>
      <c r="G37" s="103"/>
      <c r="H37" s="103"/>
      <c r="I37" s="103"/>
      <c r="J37" s="103"/>
      <c r="K37" s="103"/>
      <c r="L37" s="103"/>
      <c r="M37" s="103"/>
      <c r="N37" s="103"/>
      <c r="O37" s="103"/>
      <c r="P37" s="103"/>
      <c r="Q37" s="103"/>
      <c r="R37" s="103"/>
      <c r="S37" s="103"/>
      <c r="T37" s="103"/>
      <c r="U37" s="103"/>
      <c r="V37" s="103"/>
    </row>
    <row r="38" spans="1:22" ht="15.75">
      <c r="A38" s="118" t="s">
        <v>213</v>
      </c>
      <c r="B38" s="103"/>
      <c r="C38" s="103"/>
      <c r="D38" s="103"/>
      <c r="E38" s="103"/>
      <c r="F38" s="103"/>
      <c r="G38" s="103"/>
      <c r="H38" s="103"/>
      <c r="I38" s="103"/>
      <c r="J38" s="103"/>
      <c r="K38" s="103"/>
      <c r="L38" s="103"/>
      <c r="M38" s="103"/>
      <c r="N38" s="103"/>
      <c r="O38" s="103"/>
      <c r="P38" s="103"/>
      <c r="Q38" s="103"/>
      <c r="R38" s="103"/>
      <c r="S38" s="103"/>
      <c r="T38" s="103"/>
      <c r="U38" s="103"/>
      <c r="V38" s="103"/>
    </row>
    <row r="39" spans="1:22" ht="15.75">
      <c r="A39" s="117"/>
      <c r="B39" s="103"/>
      <c r="C39" s="103"/>
      <c r="D39" s="103"/>
      <c r="E39" s="103"/>
      <c r="F39" s="103"/>
      <c r="G39" s="103"/>
      <c r="H39" s="103"/>
      <c r="I39" s="103"/>
      <c r="J39" s="103"/>
      <c r="K39" s="103"/>
      <c r="L39" s="103"/>
      <c r="M39" s="103"/>
      <c r="N39" s="103"/>
      <c r="O39" s="103"/>
      <c r="P39" s="103"/>
      <c r="Q39" s="103"/>
      <c r="R39" s="103"/>
      <c r="S39" s="103"/>
      <c r="T39" s="103"/>
      <c r="U39" s="103"/>
      <c r="V39" s="103"/>
    </row>
    <row r="40" spans="1:22" ht="15.75">
      <c r="A40" s="118" t="s">
        <v>214</v>
      </c>
      <c r="B40" s="103"/>
      <c r="C40" s="103"/>
      <c r="D40" s="103"/>
      <c r="E40" s="103"/>
      <c r="F40" s="103"/>
      <c r="G40" s="103"/>
      <c r="H40" s="103"/>
      <c r="I40" s="103"/>
      <c r="J40" s="103"/>
      <c r="K40" s="103"/>
      <c r="L40" s="103"/>
      <c r="M40" s="103"/>
      <c r="N40" s="103"/>
      <c r="O40" s="103"/>
      <c r="P40" s="103"/>
      <c r="Q40" s="103"/>
      <c r="R40" s="103"/>
      <c r="S40" s="103"/>
      <c r="T40" s="103"/>
      <c r="U40" s="103"/>
      <c r="V40" s="103"/>
    </row>
    <row r="41" spans="1:22" ht="15.75">
      <c r="A41" s="117"/>
      <c r="B41" s="103"/>
      <c r="C41" s="103"/>
      <c r="D41" s="103"/>
      <c r="E41" s="103"/>
      <c r="F41" s="103"/>
      <c r="G41" s="103"/>
      <c r="H41" s="103"/>
      <c r="I41" s="103"/>
      <c r="J41" s="103"/>
      <c r="K41" s="103"/>
      <c r="L41" s="103"/>
      <c r="M41" s="103"/>
      <c r="N41" s="103"/>
      <c r="O41" s="103"/>
      <c r="P41" s="103"/>
      <c r="Q41" s="103"/>
      <c r="R41" s="103"/>
      <c r="S41" s="103"/>
      <c r="T41" s="103"/>
      <c r="U41" s="103"/>
      <c r="V41" s="103"/>
    </row>
    <row r="42" spans="1:22" ht="15.75">
      <c r="A42" s="118" t="s">
        <v>215</v>
      </c>
      <c r="B42" s="103"/>
      <c r="C42" s="103"/>
      <c r="D42" s="103"/>
      <c r="E42" s="103"/>
      <c r="F42" s="103"/>
      <c r="G42" s="103"/>
      <c r="H42" s="103"/>
      <c r="I42" s="103"/>
      <c r="J42" s="103"/>
      <c r="K42" s="103"/>
      <c r="L42" s="103"/>
      <c r="M42" s="103"/>
      <c r="N42" s="103"/>
      <c r="O42" s="103"/>
      <c r="P42" s="103"/>
      <c r="Q42" s="103"/>
      <c r="R42" s="103"/>
      <c r="S42" s="103"/>
      <c r="T42" s="103"/>
      <c r="U42" s="103"/>
      <c r="V42" s="103"/>
    </row>
    <row r="43" spans="1:22" ht="15.75">
      <c r="A43" s="103"/>
      <c r="B43" s="103"/>
      <c r="C43" s="103"/>
      <c r="D43" s="103"/>
      <c r="E43" s="103"/>
      <c r="F43" s="103"/>
      <c r="G43" s="103"/>
      <c r="H43" s="103"/>
      <c r="I43" s="103"/>
      <c r="J43" s="103"/>
      <c r="K43" s="103"/>
      <c r="L43" s="103"/>
      <c r="M43" s="103"/>
      <c r="N43" s="103"/>
      <c r="O43" s="103"/>
      <c r="P43" s="103"/>
      <c r="Q43" s="103"/>
      <c r="R43" s="103"/>
      <c r="S43" s="103"/>
      <c r="T43" s="103"/>
      <c r="U43" s="103"/>
      <c r="V43" s="103"/>
    </row>
    <row r="44" spans="1:22" ht="15.75">
      <c r="A44" s="119" t="s">
        <v>216</v>
      </c>
      <c r="B44" s="103"/>
      <c r="C44" s="103"/>
      <c r="D44" s="103"/>
      <c r="E44" s="103"/>
      <c r="F44" s="103"/>
      <c r="G44" s="103"/>
      <c r="H44" s="103"/>
      <c r="I44" s="103"/>
      <c r="J44" s="103"/>
      <c r="K44" s="103"/>
      <c r="L44" s="103"/>
      <c r="M44" s="103"/>
      <c r="N44" s="103"/>
      <c r="O44" s="103"/>
      <c r="P44" s="103"/>
      <c r="Q44" s="103"/>
      <c r="R44" s="103"/>
      <c r="S44" s="103"/>
      <c r="T44" s="103"/>
      <c r="U44" s="103"/>
      <c r="V44" s="103"/>
    </row>
    <row r="45" spans="1:22" ht="15.75">
      <c r="A45" s="117"/>
      <c r="B45" s="103"/>
      <c r="C45" s="103"/>
      <c r="D45" s="103"/>
      <c r="E45" s="103"/>
      <c r="F45" s="103"/>
      <c r="G45" s="103"/>
      <c r="H45" s="103"/>
      <c r="I45" s="103"/>
      <c r="J45" s="103"/>
      <c r="K45" s="103"/>
      <c r="L45" s="103"/>
      <c r="M45" s="103"/>
      <c r="N45" s="103"/>
      <c r="O45" s="103"/>
      <c r="P45" s="103"/>
      <c r="Q45" s="103"/>
      <c r="R45" s="103"/>
      <c r="S45" s="103"/>
      <c r="T45" s="103"/>
      <c r="U45" s="103"/>
      <c r="V45" s="103"/>
    </row>
    <row r="46" spans="1:22" ht="15.75">
      <c r="A46" s="117" t="s">
        <v>359</v>
      </c>
      <c r="B46" s="103"/>
      <c r="C46" s="103"/>
      <c r="D46" s="103"/>
      <c r="E46" s="103"/>
      <c r="F46" s="103"/>
      <c r="G46" s="103"/>
      <c r="H46" s="103"/>
      <c r="I46" s="103"/>
      <c r="J46" s="103"/>
      <c r="K46" s="103"/>
      <c r="L46" s="103"/>
      <c r="M46" s="103"/>
      <c r="N46" s="103"/>
      <c r="O46" s="103"/>
      <c r="P46" s="103"/>
      <c r="Q46" s="103"/>
      <c r="R46" s="103"/>
      <c r="S46" s="103"/>
      <c r="T46" s="103"/>
      <c r="U46" s="103"/>
      <c r="V46" s="103"/>
    </row>
    <row r="47" spans="1:22" ht="15.75">
      <c r="A47" s="117"/>
      <c r="B47" s="103"/>
      <c r="C47" s="103"/>
      <c r="D47" s="103"/>
      <c r="E47" s="103"/>
      <c r="F47" s="103"/>
      <c r="G47" s="103"/>
      <c r="H47" s="103"/>
      <c r="I47" s="103"/>
      <c r="J47" s="103"/>
      <c r="K47" s="103"/>
      <c r="L47" s="103"/>
      <c r="M47" s="103"/>
      <c r="N47" s="103"/>
      <c r="O47" s="103"/>
      <c r="P47" s="103"/>
      <c r="Q47" s="103"/>
      <c r="R47" s="103"/>
      <c r="S47" s="103"/>
      <c r="T47" s="103"/>
      <c r="U47" s="103"/>
      <c r="V47" s="103"/>
    </row>
    <row r="48" spans="1:22" ht="15.75">
      <c r="A48" s="117" t="s">
        <v>360</v>
      </c>
      <c r="B48" s="103"/>
      <c r="C48" s="103"/>
      <c r="D48" s="103"/>
      <c r="E48" s="103"/>
      <c r="F48" s="103"/>
      <c r="G48" s="103"/>
      <c r="H48" s="103"/>
      <c r="I48" s="103"/>
      <c r="J48" s="103"/>
      <c r="K48" s="103"/>
      <c r="L48" s="103"/>
      <c r="M48" s="103"/>
      <c r="N48" s="103"/>
      <c r="O48" s="103"/>
      <c r="P48" s="103"/>
      <c r="Q48" s="103"/>
      <c r="R48" s="103"/>
      <c r="S48" s="103"/>
      <c r="T48" s="103"/>
      <c r="U48" s="103"/>
      <c r="V48" s="103"/>
    </row>
    <row r="49" spans="1:22" ht="15.75">
      <c r="A49" s="117"/>
      <c r="B49" s="103"/>
      <c r="C49" s="103"/>
      <c r="D49" s="103"/>
      <c r="E49" s="103"/>
      <c r="F49" s="103"/>
      <c r="G49" s="103"/>
      <c r="H49" s="103"/>
      <c r="I49" s="103"/>
      <c r="J49" s="103"/>
      <c r="K49" s="103"/>
      <c r="L49" s="103"/>
      <c r="M49" s="103"/>
      <c r="N49" s="103"/>
      <c r="O49" s="103"/>
      <c r="P49" s="103"/>
      <c r="Q49" s="103"/>
      <c r="R49" s="103"/>
      <c r="S49" s="103"/>
      <c r="T49" s="103"/>
      <c r="U49" s="103"/>
      <c r="V49" s="103"/>
    </row>
    <row r="50" spans="1:22" ht="15.75">
      <c r="A50" s="117" t="s">
        <v>361</v>
      </c>
      <c r="B50" s="103"/>
      <c r="C50" s="103"/>
      <c r="D50" s="103"/>
      <c r="E50" s="103"/>
      <c r="F50" s="103"/>
      <c r="G50" s="103"/>
      <c r="H50" s="103"/>
      <c r="I50" s="103"/>
      <c r="J50" s="103"/>
      <c r="K50" s="103"/>
      <c r="L50" s="103"/>
      <c r="M50" s="103"/>
      <c r="N50" s="103"/>
      <c r="O50" s="103"/>
      <c r="P50" s="103"/>
      <c r="Q50" s="103"/>
      <c r="R50" s="103"/>
      <c r="S50" s="103"/>
      <c r="T50" s="103"/>
      <c r="U50" s="103"/>
      <c r="V50" s="103"/>
    </row>
    <row r="51" spans="1:22" ht="15.75">
      <c r="A51" s="117"/>
      <c r="B51" s="103"/>
      <c r="C51" s="103"/>
      <c r="D51" s="103"/>
      <c r="E51" s="103"/>
      <c r="F51" s="103"/>
      <c r="G51" s="103"/>
      <c r="H51" s="103"/>
      <c r="I51" s="103"/>
      <c r="J51" s="103"/>
      <c r="K51" s="103"/>
      <c r="L51" s="103"/>
      <c r="M51" s="103"/>
      <c r="N51" s="103"/>
      <c r="O51" s="103"/>
      <c r="P51" s="103"/>
      <c r="Q51" s="103"/>
      <c r="R51" s="103"/>
      <c r="S51" s="103"/>
      <c r="T51" s="103"/>
      <c r="U51" s="103"/>
      <c r="V51" s="103"/>
    </row>
    <row r="52" spans="1:22" ht="15.75">
      <c r="A52" s="117" t="s">
        <v>362</v>
      </c>
      <c r="B52" s="103"/>
      <c r="C52" s="103"/>
      <c r="D52" s="103"/>
      <c r="E52" s="103"/>
      <c r="F52" s="103"/>
      <c r="G52" s="103"/>
      <c r="H52" s="103"/>
      <c r="I52" s="103"/>
      <c r="J52" s="103"/>
      <c r="K52" s="103"/>
      <c r="L52" s="103"/>
      <c r="M52" s="103"/>
      <c r="N52" s="103"/>
      <c r="O52" s="103"/>
      <c r="P52" s="103"/>
      <c r="Q52" s="103"/>
      <c r="R52" s="103"/>
      <c r="S52" s="103"/>
      <c r="T52" s="103"/>
      <c r="U52" s="103"/>
      <c r="V52" s="103"/>
    </row>
    <row r="53" spans="1:22" ht="15.75">
      <c r="A53" s="103"/>
      <c r="B53" s="103"/>
      <c r="C53" s="103"/>
      <c r="D53" s="103"/>
      <c r="E53" s="103"/>
      <c r="F53" s="103"/>
      <c r="G53" s="103"/>
      <c r="H53" s="103"/>
      <c r="I53" s="103"/>
      <c r="J53" s="103"/>
      <c r="K53" s="103"/>
      <c r="L53" s="103"/>
      <c r="M53" s="103"/>
      <c r="N53" s="103"/>
      <c r="O53" s="103"/>
      <c r="P53" s="103"/>
      <c r="Q53" s="103"/>
      <c r="R53" s="103"/>
      <c r="S53" s="103"/>
      <c r="T53" s="103"/>
      <c r="U53" s="103"/>
      <c r="V53" s="103"/>
    </row>
    <row r="54" spans="1:22" ht="15.75">
      <c r="A54" s="103"/>
      <c r="B54" s="103"/>
      <c r="C54" s="103"/>
      <c r="D54" s="103"/>
      <c r="E54" s="103"/>
      <c r="F54" s="103"/>
      <c r="G54" s="103"/>
      <c r="H54" s="103"/>
      <c r="I54" s="103"/>
      <c r="J54" s="103"/>
      <c r="K54" s="103"/>
      <c r="L54" s="103"/>
      <c r="M54" s="103"/>
      <c r="N54" s="103"/>
      <c r="O54" s="103"/>
      <c r="P54" s="103"/>
      <c r="Q54" s="103"/>
      <c r="R54" s="103"/>
      <c r="S54" s="103"/>
      <c r="T54" s="103"/>
      <c r="U54" s="103"/>
      <c r="V54" s="103"/>
    </row>
    <row r="55" spans="1:22" ht="15.75">
      <c r="A55" s="103"/>
      <c r="B55" s="103"/>
      <c r="C55" s="103"/>
      <c r="D55" s="103"/>
      <c r="E55" s="103"/>
      <c r="F55" s="103"/>
      <c r="G55" s="103"/>
      <c r="H55" s="103"/>
      <c r="I55" s="103"/>
      <c r="J55" s="103"/>
      <c r="K55" s="103"/>
      <c r="L55" s="103"/>
      <c r="M55" s="103"/>
      <c r="N55" s="103"/>
      <c r="O55" s="103"/>
      <c r="P55" s="103"/>
      <c r="Q55" s="103"/>
      <c r="R55" s="103"/>
      <c r="S55" s="103"/>
      <c r="T55" s="103"/>
      <c r="U55" s="103"/>
      <c r="V55" s="103"/>
    </row>
    <row r="56" spans="1:22" ht="15.75">
      <c r="A56" s="103"/>
      <c r="B56" s="103"/>
      <c r="C56" s="103"/>
      <c r="D56" s="103"/>
      <c r="E56" s="103"/>
      <c r="F56" s="103"/>
      <c r="G56" s="103"/>
      <c r="H56" s="103"/>
      <c r="I56" s="103"/>
      <c r="J56" s="103"/>
      <c r="K56" s="103"/>
      <c r="L56" s="103"/>
      <c r="M56" s="103"/>
      <c r="N56" s="103"/>
      <c r="O56" s="103"/>
      <c r="P56" s="103"/>
      <c r="Q56" s="103"/>
      <c r="R56" s="103"/>
      <c r="S56" s="103"/>
      <c r="T56" s="103"/>
      <c r="U56" s="103"/>
      <c r="V56" s="103"/>
    </row>
    <row r="57" spans="1:22" ht="15.75">
      <c r="A57" s="103"/>
      <c r="B57" s="103"/>
      <c r="C57" s="103"/>
      <c r="D57" s="103"/>
      <c r="E57" s="103"/>
      <c r="F57" s="103"/>
      <c r="G57" s="103"/>
      <c r="H57" s="103"/>
      <c r="I57" s="103"/>
      <c r="J57" s="103"/>
      <c r="K57" s="103"/>
      <c r="L57" s="103"/>
      <c r="M57" s="103"/>
      <c r="N57" s="103"/>
      <c r="O57" s="103"/>
      <c r="P57" s="103"/>
      <c r="Q57" s="103"/>
      <c r="R57" s="103"/>
      <c r="S57" s="103"/>
      <c r="T57" s="103"/>
      <c r="U57" s="103"/>
      <c r="V57" s="103"/>
    </row>
    <row r="58" spans="1:22" ht="15.75">
      <c r="A58" s="103"/>
      <c r="B58" s="103"/>
      <c r="C58" s="103"/>
      <c r="D58" s="103"/>
      <c r="E58" s="103"/>
      <c r="F58" s="103"/>
      <c r="G58" s="103"/>
      <c r="H58" s="103"/>
      <c r="I58" s="103"/>
      <c r="J58" s="103"/>
      <c r="K58" s="103"/>
      <c r="L58" s="103"/>
      <c r="M58" s="103"/>
      <c r="N58" s="103"/>
      <c r="O58" s="103"/>
      <c r="P58" s="103"/>
      <c r="Q58" s="103"/>
      <c r="R58" s="103"/>
      <c r="S58" s="103"/>
      <c r="T58" s="103"/>
      <c r="U58" s="103"/>
      <c r="V58" s="103"/>
    </row>
    <row r="59" spans="1:22" ht="15">
      <c r="A59" s="114"/>
      <c r="B59" s="114"/>
      <c r="C59" s="114"/>
      <c r="D59" s="114"/>
      <c r="E59" s="114"/>
      <c r="F59" s="114"/>
      <c r="G59" s="114"/>
      <c r="H59" s="114"/>
      <c r="I59" s="114"/>
      <c r="J59" s="114"/>
      <c r="K59" s="114"/>
      <c r="L59" s="114"/>
      <c r="M59" s="114"/>
      <c r="N59" s="114"/>
      <c r="O59" s="114"/>
      <c r="P59" s="114"/>
      <c r="Q59" s="114"/>
      <c r="R59" s="114"/>
      <c r="S59" s="114"/>
    </row>
    <row r="60" spans="1:22" ht="15">
      <c r="A60" s="114"/>
      <c r="B60" s="114"/>
      <c r="C60" s="114"/>
      <c r="D60" s="114"/>
      <c r="E60" s="114"/>
      <c r="F60" s="114"/>
      <c r="G60" s="114"/>
      <c r="H60" s="114"/>
      <c r="I60" s="114"/>
      <c r="J60" s="114"/>
      <c r="K60" s="114"/>
      <c r="L60" s="114"/>
      <c r="M60" s="114"/>
      <c r="N60" s="114"/>
      <c r="O60" s="114"/>
      <c r="P60" s="114"/>
      <c r="Q60" s="114"/>
      <c r="R60" s="114"/>
      <c r="S60" s="114"/>
    </row>
    <row r="61" spans="1:22" ht="15">
      <c r="A61" s="114"/>
      <c r="B61" s="114"/>
      <c r="C61" s="114"/>
      <c r="D61" s="114"/>
      <c r="E61" s="114"/>
      <c r="F61" s="114"/>
      <c r="G61" s="114"/>
      <c r="H61" s="114"/>
      <c r="I61" s="114"/>
      <c r="J61" s="114"/>
      <c r="K61" s="114"/>
      <c r="L61" s="114"/>
      <c r="M61" s="114"/>
      <c r="N61" s="114"/>
      <c r="O61" s="114"/>
      <c r="P61" s="114"/>
      <c r="Q61" s="114"/>
      <c r="R61" s="114"/>
      <c r="S61" s="114"/>
    </row>
    <row r="62" spans="1:22" ht="15">
      <c r="A62" s="114"/>
      <c r="B62" s="114"/>
      <c r="C62" s="114"/>
      <c r="D62" s="114"/>
      <c r="E62" s="114"/>
      <c r="F62" s="114"/>
      <c r="G62" s="114"/>
      <c r="H62" s="114"/>
      <c r="I62" s="114"/>
      <c r="J62" s="114"/>
      <c r="K62" s="114"/>
      <c r="L62" s="114"/>
      <c r="M62" s="114"/>
      <c r="N62" s="114"/>
      <c r="O62" s="114"/>
      <c r="P62" s="114"/>
      <c r="Q62" s="114"/>
      <c r="R62" s="114"/>
      <c r="S62" s="114"/>
    </row>
    <row r="63" spans="1:22" ht="15">
      <c r="A63" s="114"/>
      <c r="B63" s="114"/>
      <c r="C63" s="114"/>
      <c r="D63" s="114"/>
      <c r="E63" s="114"/>
      <c r="F63" s="114"/>
      <c r="G63" s="114"/>
      <c r="H63" s="114"/>
      <c r="I63" s="114"/>
      <c r="J63" s="114"/>
      <c r="K63" s="114"/>
      <c r="L63" s="114"/>
      <c r="M63" s="114"/>
      <c r="N63" s="114"/>
      <c r="O63" s="114"/>
      <c r="P63" s="114"/>
      <c r="Q63" s="114"/>
      <c r="R63" s="114"/>
      <c r="S63" s="114"/>
    </row>
  </sheetData>
  <mergeCells count="1">
    <mergeCell ref="D20:I21"/>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668E7-5A45-4C9B-B93F-6925711E8B59}">
  <dimension ref="A2:V80"/>
  <sheetViews>
    <sheetView topLeftCell="A16" workbookViewId="0">
      <selection activeCell="A24" sqref="A24"/>
    </sheetView>
  </sheetViews>
  <sheetFormatPr defaultRowHeight="12.75"/>
  <cols>
    <col min="1" max="1" width="12.85546875" style="45" bestFit="1" customWidth="1"/>
    <col min="2" max="2" width="29.7109375" style="45" customWidth="1"/>
    <col min="3" max="3" width="9.140625" style="45"/>
  </cols>
  <sheetData>
    <row r="2" spans="1:3" ht="15">
      <c r="A2" s="54"/>
      <c r="B2" s="54"/>
      <c r="C2" s="54"/>
    </row>
    <row r="3" spans="1:3" ht="15">
      <c r="A3" s="104" t="s">
        <v>175</v>
      </c>
      <c r="B3" s="105" t="s">
        <v>179</v>
      </c>
      <c r="C3" s="54"/>
    </row>
    <row r="4" spans="1:3" ht="15">
      <c r="A4" s="106" t="s">
        <v>9</v>
      </c>
      <c r="B4" s="107">
        <v>14</v>
      </c>
      <c r="C4" s="54"/>
    </row>
    <row r="5" spans="1:3" ht="15">
      <c r="A5" s="108" t="s">
        <v>27</v>
      </c>
      <c r="B5" s="109">
        <v>12</v>
      </c>
      <c r="C5" s="54"/>
    </row>
    <row r="6" spans="1:3" ht="15">
      <c r="A6" s="108" t="s">
        <v>15</v>
      </c>
      <c r="B6" s="109">
        <v>9</v>
      </c>
      <c r="C6" s="54"/>
    </row>
    <row r="7" spans="1:3" ht="15">
      <c r="A7" s="108" t="s">
        <v>113</v>
      </c>
      <c r="B7" s="109">
        <v>3</v>
      </c>
      <c r="C7" s="54"/>
    </row>
    <row r="8" spans="1:3" ht="15">
      <c r="A8" s="110" t="s">
        <v>176</v>
      </c>
      <c r="B8" s="111">
        <v>38</v>
      </c>
      <c r="C8" s="54"/>
    </row>
    <row r="20" spans="1:22">
      <c r="E20" s="143" t="s">
        <v>183</v>
      </c>
      <c r="F20" s="144"/>
      <c r="G20" s="144"/>
      <c r="H20" s="144"/>
      <c r="I20" s="144"/>
      <c r="J20" s="144"/>
    </row>
    <row r="21" spans="1:22">
      <c r="E21" s="144"/>
      <c r="F21" s="144"/>
      <c r="G21" s="144"/>
      <c r="H21" s="144"/>
      <c r="I21" s="144"/>
      <c r="J21" s="144"/>
    </row>
    <row r="24" spans="1:22" ht="15.75">
      <c r="A24" s="112" t="s">
        <v>230</v>
      </c>
      <c r="B24" s="55"/>
      <c r="C24" s="55"/>
      <c r="D24" s="56"/>
      <c r="E24" s="56"/>
      <c r="F24" s="56"/>
      <c r="G24" s="56"/>
      <c r="H24" s="56"/>
      <c r="I24" s="56"/>
      <c r="J24" s="56"/>
      <c r="K24" s="56"/>
      <c r="L24" s="56"/>
      <c r="M24" s="56"/>
      <c r="N24" s="56"/>
      <c r="O24" s="56"/>
      <c r="P24" s="56"/>
      <c r="Q24" s="56"/>
      <c r="R24" s="56"/>
      <c r="S24" s="56"/>
      <c r="T24" s="56"/>
      <c r="U24" s="56"/>
      <c r="V24" s="56"/>
    </row>
    <row r="25" spans="1:22" ht="15.75">
      <c r="A25" s="57" t="s">
        <v>231</v>
      </c>
      <c r="B25" s="58"/>
      <c r="C25" s="55"/>
      <c r="D25" s="56"/>
      <c r="E25" s="56"/>
      <c r="F25" s="56"/>
      <c r="G25" s="56"/>
      <c r="H25" s="56"/>
      <c r="I25" s="56"/>
      <c r="J25" s="56"/>
      <c r="K25" s="56"/>
      <c r="L25" s="56"/>
      <c r="M25" s="56"/>
      <c r="N25" s="56"/>
      <c r="O25" s="56"/>
      <c r="P25" s="56"/>
      <c r="Q25" s="56"/>
      <c r="R25" s="56"/>
      <c r="S25" s="56"/>
      <c r="T25" s="56"/>
      <c r="U25" s="56"/>
      <c r="V25" s="56"/>
    </row>
    <row r="26" spans="1:22">
      <c r="A26" s="55"/>
      <c r="B26" s="55"/>
      <c r="C26" s="55"/>
      <c r="D26" s="56"/>
      <c r="E26" s="56"/>
      <c r="F26" s="56"/>
      <c r="G26" s="56"/>
      <c r="H26" s="56"/>
      <c r="I26" s="56"/>
      <c r="J26" s="56"/>
      <c r="K26" s="56"/>
      <c r="L26" s="56"/>
      <c r="M26" s="56"/>
      <c r="N26" s="56"/>
      <c r="O26" s="56"/>
      <c r="P26" s="56"/>
      <c r="Q26" s="56"/>
      <c r="R26" s="56"/>
      <c r="S26" s="56"/>
      <c r="T26" s="56"/>
      <c r="U26" s="56"/>
      <c r="V26" s="56"/>
    </row>
    <row r="27" spans="1:22">
      <c r="A27" s="55" t="s">
        <v>226</v>
      </c>
      <c r="B27" s="55"/>
      <c r="C27" s="55"/>
      <c r="D27" s="56"/>
      <c r="E27" s="56"/>
      <c r="F27" s="56"/>
      <c r="G27" s="56"/>
      <c r="H27" s="56"/>
      <c r="I27" s="56"/>
      <c r="J27" s="56"/>
      <c r="K27" s="56"/>
      <c r="L27" s="56"/>
      <c r="M27" s="56"/>
      <c r="N27" s="56"/>
      <c r="O27" s="56"/>
      <c r="P27" s="56"/>
      <c r="Q27" s="56"/>
      <c r="R27" s="56"/>
      <c r="S27" s="56"/>
      <c r="T27" s="56"/>
      <c r="U27" s="56"/>
      <c r="V27" s="56"/>
    </row>
    <row r="28" spans="1:22">
      <c r="A28" s="55"/>
      <c r="B28" s="55"/>
      <c r="C28" s="55"/>
      <c r="D28" s="56"/>
      <c r="E28" s="56"/>
      <c r="F28" s="56"/>
      <c r="G28" s="56"/>
      <c r="H28" s="56"/>
      <c r="I28" s="56"/>
      <c r="J28" s="56"/>
      <c r="K28" s="56"/>
      <c r="L28" s="56"/>
      <c r="M28" s="56"/>
      <c r="N28" s="56"/>
      <c r="O28" s="56"/>
      <c r="P28" s="56"/>
      <c r="Q28" s="56"/>
      <c r="R28" s="56"/>
      <c r="S28" s="56"/>
      <c r="T28" s="56"/>
      <c r="U28" s="56"/>
      <c r="V28" s="56"/>
    </row>
    <row r="29" spans="1:22" ht="25.5">
      <c r="A29" s="59" t="s">
        <v>227</v>
      </c>
      <c r="B29" s="59" t="s">
        <v>228</v>
      </c>
      <c r="C29" s="59" t="s">
        <v>188</v>
      </c>
      <c r="D29" s="56"/>
      <c r="E29" s="56"/>
      <c r="F29" s="56"/>
      <c r="G29" s="56"/>
      <c r="H29" s="56"/>
      <c r="I29" s="56"/>
      <c r="J29" s="56"/>
      <c r="K29" s="56"/>
      <c r="L29" s="56"/>
      <c r="M29" s="56"/>
      <c r="N29" s="56"/>
      <c r="O29" s="56"/>
      <c r="P29" s="56"/>
      <c r="Q29" s="56"/>
      <c r="R29" s="56"/>
      <c r="S29" s="56"/>
      <c r="T29" s="56"/>
      <c r="U29" s="56"/>
      <c r="V29" s="56"/>
    </row>
    <row r="30" spans="1:22">
      <c r="A30" s="60" t="s">
        <v>9</v>
      </c>
      <c r="B30" s="60">
        <v>14</v>
      </c>
      <c r="C30" s="61">
        <v>0.37</v>
      </c>
      <c r="D30" s="56"/>
      <c r="E30" s="56"/>
      <c r="F30" s="56"/>
      <c r="G30" s="56"/>
      <c r="H30" s="56"/>
      <c r="I30" s="56"/>
      <c r="J30" s="56"/>
      <c r="K30" s="56"/>
      <c r="L30" s="56"/>
      <c r="M30" s="56"/>
      <c r="N30" s="56"/>
      <c r="O30" s="56"/>
      <c r="P30" s="56"/>
      <c r="Q30" s="56"/>
      <c r="R30" s="56"/>
      <c r="S30" s="56"/>
      <c r="T30" s="56"/>
      <c r="U30" s="56"/>
      <c r="V30" s="56"/>
    </row>
    <row r="31" spans="1:22">
      <c r="A31" s="60" t="s">
        <v>27</v>
      </c>
      <c r="B31" s="60">
        <v>12</v>
      </c>
      <c r="C31" s="61">
        <v>0.32</v>
      </c>
      <c r="D31" s="56"/>
      <c r="E31" s="56"/>
      <c r="F31" s="56"/>
      <c r="G31" s="56"/>
      <c r="H31" s="56"/>
      <c r="I31" s="56"/>
      <c r="J31" s="56"/>
      <c r="K31" s="56"/>
      <c r="L31" s="56"/>
      <c r="M31" s="56"/>
      <c r="N31" s="56"/>
      <c r="O31" s="56"/>
      <c r="P31" s="56"/>
      <c r="Q31" s="56"/>
      <c r="R31" s="56"/>
      <c r="S31" s="56"/>
      <c r="T31" s="56"/>
      <c r="U31" s="56"/>
      <c r="V31" s="56"/>
    </row>
    <row r="32" spans="1:22">
      <c r="A32" s="60" t="s">
        <v>15</v>
      </c>
      <c r="B32" s="60">
        <v>9</v>
      </c>
      <c r="C32" s="61">
        <v>0.24</v>
      </c>
      <c r="D32" s="56"/>
      <c r="E32" s="56"/>
      <c r="F32" s="56"/>
      <c r="G32" s="56"/>
      <c r="H32" s="56"/>
      <c r="I32" s="56"/>
      <c r="J32" s="56"/>
      <c r="K32" s="56"/>
      <c r="L32" s="56"/>
      <c r="M32" s="56"/>
      <c r="N32" s="56"/>
      <c r="O32" s="56"/>
      <c r="P32" s="56"/>
      <c r="Q32" s="56"/>
      <c r="R32" s="56"/>
      <c r="S32" s="56"/>
      <c r="T32" s="56"/>
      <c r="U32" s="56"/>
      <c r="V32" s="56"/>
    </row>
    <row r="33" spans="1:22">
      <c r="A33" s="60" t="s">
        <v>113</v>
      </c>
      <c r="B33" s="60">
        <v>3</v>
      </c>
      <c r="C33" s="61">
        <v>7.0000000000000007E-2</v>
      </c>
      <c r="D33" s="56"/>
      <c r="E33" s="56"/>
      <c r="F33" s="56"/>
      <c r="G33" s="56"/>
      <c r="H33" s="56"/>
      <c r="I33" s="56"/>
      <c r="J33" s="56"/>
      <c r="K33" s="56"/>
      <c r="L33" s="56"/>
      <c r="M33" s="56"/>
      <c r="N33" s="56"/>
      <c r="O33" s="56"/>
      <c r="P33" s="56"/>
      <c r="Q33" s="56"/>
      <c r="R33" s="56"/>
      <c r="S33" s="56"/>
      <c r="T33" s="56"/>
      <c r="U33" s="56"/>
      <c r="V33" s="56"/>
    </row>
    <row r="34" spans="1:22">
      <c r="A34" s="59" t="s">
        <v>229</v>
      </c>
      <c r="B34" s="59">
        <v>38</v>
      </c>
      <c r="C34" s="62">
        <v>1</v>
      </c>
      <c r="D34" s="56"/>
      <c r="E34" s="56"/>
      <c r="F34" s="56"/>
      <c r="G34" s="56"/>
      <c r="H34" s="56"/>
      <c r="I34" s="56"/>
      <c r="J34" s="56"/>
      <c r="K34" s="56"/>
      <c r="L34" s="56"/>
      <c r="M34" s="56"/>
      <c r="N34" s="56"/>
      <c r="O34" s="56"/>
      <c r="P34" s="56"/>
      <c r="Q34" s="56"/>
      <c r="R34" s="56"/>
      <c r="S34" s="56"/>
      <c r="T34" s="56"/>
      <c r="U34" s="56"/>
      <c r="V34" s="56"/>
    </row>
    <row r="35" spans="1:22">
      <c r="A35" s="55"/>
      <c r="B35" s="55"/>
      <c r="C35" s="55"/>
      <c r="D35" s="56"/>
      <c r="E35" s="56"/>
      <c r="F35" s="56"/>
      <c r="G35" s="56"/>
      <c r="H35" s="56"/>
      <c r="I35" s="56"/>
      <c r="J35" s="56"/>
      <c r="K35" s="56"/>
      <c r="L35" s="56"/>
      <c r="M35" s="56"/>
      <c r="N35" s="56"/>
      <c r="O35" s="56"/>
      <c r="P35" s="56"/>
      <c r="Q35" s="56"/>
      <c r="R35" s="56"/>
      <c r="S35" s="56"/>
      <c r="T35" s="56"/>
      <c r="U35" s="56"/>
      <c r="V35" s="56"/>
    </row>
    <row r="36" spans="1:22">
      <c r="A36" s="55"/>
      <c r="B36" s="55"/>
      <c r="C36" s="55"/>
      <c r="D36" s="56"/>
      <c r="E36" s="56"/>
      <c r="F36" s="56"/>
      <c r="G36" s="56"/>
      <c r="H36" s="56"/>
      <c r="I36" s="56"/>
      <c r="J36" s="56"/>
      <c r="K36" s="56"/>
      <c r="L36" s="56"/>
      <c r="M36" s="56"/>
      <c r="N36" s="56"/>
      <c r="O36" s="56"/>
      <c r="P36" s="56"/>
      <c r="Q36" s="56"/>
      <c r="R36" s="56"/>
      <c r="S36" s="56"/>
      <c r="T36" s="56"/>
      <c r="U36" s="56"/>
      <c r="V36" s="56"/>
    </row>
    <row r="37" spans="1:22" ht="17.25">
      <c r="A37" s="63" t="s">
        <v>232</v>
      </c>
      <c r="B37" s="55"/>
      <c r="C37" s="55"/>
      <c r="D37" s="56"/>
      <c r="E37" s="56"/>
      <c r="F37" s="56"/>
      <c r="G37" s="56"/>
      <c r="H37" s="56"/>
      <c r="I37" s="56"/>
      <c r="J37" s="56"/>
      <c r="K37" s="56"/>
      <c r="L37" s="56"/>
      <c r="M37" s="56"/>
      <c r="N37" s="56"/>
      <c r="O37" s="56"/>
      <c r="P37" s="56"/>
      <c r="Q37" s="56"/>
      <c r="R37" s="56"/>
      <c r="S37" s="56"/>
      <c r="T37" s="56"/>
      <c r="U37" s="56"/>
      <c r="V37" s="56"/>
    </row>
    <row r="38" spans="1:22">
      <c r="A38" s="64"/>
      <c r="B38" s="55"/>
      <c r="C38" s="55"/>
      <c r="D38" s="56"/>
      <c r="E38" s="56"/>
      <c r="F38" s="56"/>
      <c r="G38" s="56"/>
      <c r="H38" s="56"/>
      <c r="I38" s="56"/>
      <c r="J38" s="56"/>
      <c r="K38" s="56"/>
      <c r="L38" s="56"/>
      <c r="M38" s="56"/>
      <c r="N38" s="56"/>
      <c r="O38" s="56"/>
      <c r="P38" s="56"/>
      <c r="Q38" s="56"/>
      <c r="R38" s="56"/>
      <c r="S38" s="56"/>
      <c r="T38" s="56"/>
      <c r="U38" s="56"/>
      <c r="V38" s="56"/>
    </row>
    <row r="39" spans="1:22" ht="15.75">
      <c r="A39" s="101" t="s">
        <v>350</v>
      </c>
      <c r="B39" s="58"/>
      <c r="C39" s="58"/>
      <c r="D39" s="57"/>
      <c r="E39" s="57"/>
      <c r="F39" s="57"/>
      <c r="G39" s="57"/>
      <c r="H39" s="57"/>
      <c r="I39" s="56"/>
      <c r="J39" s="56"/>
      <c r="K39" s="56"/>
      <c r="L39" s="56"/>
      <c r="M39" s="56"/>
      <c r="N39" s="56"/>
      <c r="O39" s="56"/>
      <c r="P39" s="56"/>
      <c r="Q39" s="56"/>
      <c r="R39" s="56"/>
      <c r="S39" s="56"/>
      <c r="T39" s="56"/>
      <c r="U39" s="56"/>
      <c r="V39" s="56"/>
    </row>
    <row r="40" spans="1:22" ht="15.75">
      <c r="A40" s="102" t="s">
        <v>233</v>
      </c>
      <c r="B40" s="58"/>
      <c r="C40" s="58"/>
      <c r="D40" s="57"/>
      <c r="E40" s="57"/>
      <c r="F40" s="57"/>
      <c r="G40" s="57"/>
      <c r="H40" s="57"/>
      <c r="I40" s="56"/>
      <c r="J40" s="56"/>
      <c r="K40" s="56"/>
      <c r="L40" s="56"/>
      <c r="M40" s="56"/>
      <c r="N40" s="56"/>
      <c r="O40" s="56"/>
      <c r="P40" s="56"/>
      <c r="Q40" s="56"/>
      <c r="R40" s="56"/>
      <c r="S40" s="56"/>
      <c r="T40" s="56"/>
      <c r="U40" s="56"/>
      <c r="V40" s="56"/>
    </row>
    <row r="41" spans="1:22" ht="15.75">
      <c r="A41" s="102"/>
      <c r="B41" s="58"/>
      <c r="C41" s="58"/>
      <c r="D41" s="57"/>
      <c r="E41" s="57"/>
      <c r="F41" s="57"/>
      <c r="G41" s="57"/>
      <c r="H41" s="57"/>
      <c r="I41" s="56"/>
      <c r="J41" s="56"/>
      <c r="K41" s="56"/>
      <c r="L41" s="56"/>
      <c r="M41" s="56"/>
      <c r="N41" s="56"/>
      <c r="O41" s="56"/>
      <c r="P41" s="56"/>
      <c r="Q41" s="56"/>
      <c r="R41" s="56"/>
      <c r="S41" s="56"/>
      <c r="T41" s="56"/>
      <c r="U41" s="56"/>
      <c r="V41" s="56"/>
    </row>
    <row r="42" spans="1:22" ht="15.75">
      <c r="A42" s="102" t="s">
        <v>234</v>
      </c>
      <c r="B42" s="58"/>
      <c r="C42" s="58"/>
      <c r="D42" s="57"/>
      <c r="E42" s="57"/>
      <c r="F42" s="57"/>
      <c r="G42" s="57"/>
      <c r="H42" s="57"/>
      <c r="I42" s="56"/>
      <c r="J42" s="56"/>
      <c r="K42" s="56"/>
      <c r="L42" s="56"/>
      <c r="M42" s="56"/>
      <c r="N42" s="56"/>
      <c r="O42" s="56"/>
      <c r="P42" s="56"/>
      <c r="Q42" s="56"/>
      <c r="R42" s="56"/>
      <c r="S42" s="56"/>
      <c r="T42" s="56"/>
      <c r="U42" s="56"/>
      <c r="V42" s="56"/>
    </row>
    <row r="43" spans="1:22" ht="15.75">
      <c r="A43" s="102"/>
      <c r="B43" s="58"/>
      <c r="C43" s="58"/>
      <c r="D43" s="57"/>
      <c r="E43" s="57"/>
      <c r="F43" s="57"/>
      <c r="G43" s="57"/>
      <c r="H43" s="57"/>
      <c r="I43" s="56"/>
      <c r="J43" s="56"/>
      <c r="K43" s="56"/>
      <c r="L43" s="56"/>
      <c r="M43" s="56"/>
      <c r="N43" s="56"/>
      <c r="O43" s="56"/>
      <c r="P43" s="56"/>
      <c r="Q43" s="56"/>
      <c r="R43" s="56"/>
      <c r="S43" s="56"/>
      <c r="T43" s="56"/>
      <c r="U43" s="56"/>
      <c r="V43" s="56"/>
    </row>
    <row r="44" spans="1:22" ht="15.75">
      <c r="A44" s="102" t="s">
        <v>235</v>
      </c>
      <c r="B44" s="58"/>
      <c r="C44" s="58"/>
      <c r="D44" s="57"/>
      <c r="E44" s="57"/>
      <c r="F44" s="57"/>
      <c r="G44" s="57"/>
      <c r="H44" s="57"/>
      <c r="I44" s="56"/>
      <c r="J44" s="56"/>
      <c r="K44" s="56"/>
      <c r="L44" s="56"/>
      <c r="M44" s="56"/>
      <c r="N44" s="56"/>
      <c r="O44" s="56"/>
      <c r="P44" s="56"/>
      <c r="Q44" s="56"/>
      <c r="R44" s="56"/>
      <c r="S44" s="56"/>
      <c r="T44" s="56"/>
      <c r="U44" s="56"/>
      <c r="V44" s="56"/>
    </row>
    <row r="45" spans="1:22" ht="15.75">
      <c r="A45" s="102"/>
      <c r="B45" s="58"/>
      <c r="C45" s="58"/>
      <c r="D45" s="57"/>
      <c r="E45" s="57"/>
      <c r="F45" s="57"/>
      <c r="G45" s="57"/>
      <c r="H45" s="57"/>
      <c r="I45" s="56"/>
      <c r="J45" s="56"/>
      <c r="K45" s="56"/>
      <c r="L45" s="56"/>
      <c r="M45" s="56"/>
      <c r="N45" s="56"/>
      <c r="O45" s="56"/>
      <c r="P45" s="56"/>
      <c r="Q45" s="56"/>
      <c r="R45" s="56"/>
      <c r="S45" s="56"/>
      <c r="T45" s="56"/>
      <c r="U45" s="56"/>
      <c r="V45" s="56"/>
    </row>
    <row r="46" spans="1:22" ht="15.75">
      <c r="A46" s="102" t="s">
        <v>236</v>
      </c>
      <c r="B46" s="58"/>
      <c r="C46" s="58"/>
      <c r="D46" s="57"/>
      <c r="E46" s="57"/>
      <c r="F46" s="57"/>
      <c r="G46" s="57"/>
      <c r="H46" s="57"/>
      <c r="I46" s="56"/>
      <c r="J46" s="56"/>
      <c r="K46" s="56"/>
      <c r="L46" s="56"/>
      <c r="M46" s="56"/>
      <c r="N46" s="56"/>
      <c r="O46" s="56"/>
      <c r="P46" s="56"/>
      <c r="Q46" s="56"/>
      <c r="R46" s="56"/>
      <c r="S46" s="56"/>
      <c r="T46" s="56"/>
      <c r="U46" s="56"/>
      <c r="V46" s="56"/>
    </row>
    <row r="47" spans="1:22" ht="15.75">
      <c r="A47" s="58"/>
      <c r="B47" s="58"/>
      <c r="C47" s="58"/>
      <c r="D47" s="57"/>
      <c r="E47" s="57"/>
      <c r="F47" s="57"/>
      <c r="G47" s="57"/>
      <c r="H47" s="57"/>
      <c r="I47" s="56"/>
      <c r="J47" s="56"/>
      <c r="K47" s="56"/>
      <c r="L47" s="56"/>
      <c r="M47" s="56"/>
      <c r="N47" s="56"/>
      <c r="O47" s="56"/>
      <c r="P47" s="56"/>
      <c r="Q47" s="56"/>
      <c r="R47" s="56"/>
      <c r="S47" s="56"/>
      <c r="T47" s="56"/>
      <c r="U47" s="56"/>
      <c r="V47" s="56"/>
    </row>
    <row r="48" spans="1:22" ht="15.75">
      <c r="A48" s="58"/>
      <c r="B48" s="58"/>
      <c r="C48" s="58"/>
      <c r="D48" s="57"/>
      <c r="E48" s="57"/>
      <c r="F48" s="57"/>
      <c r="G48" s="57"/>
      <c r="H48" s="57"/>
      <c r="I48" s="56"/>
      <c r="J48" s="56"/>
      <c r="K48" s="56"/>
      <c r="L48" s="56"/>
      <c r="M48" s="56"/>
      <c r="N48" s="56"/>
      <c r="O48" s="56"/>
      <c r="P48" s="56"/>
      <c r="Q48" s="56"/>
      <c r="R48" s="56"/>
      <c r="S48" s="56"/>
      <c r="T48" s="56"/>
      <c r="U48" s="56"/>
      <c r="V48" s="56"/>
    </row>
    <row r="49" spans="1:22" ht="15.75">
      <c r="A49" s="101" t="s">
        <v>351</v>
      </c>
      <c r="B49" s="58"/>
      <c r="C49" s="58"/>
      <c r="D49" s="57"/>
      <c r="E49" s="57"/>
      <c r="F49" s="57"/>
      <c r="G49" s="57"/>
      <c r="H49" s="57"/>
      <c r="I49" s="57"/>
      <c r="J49" s="57"/>
      <c r="K49" s="57"/>
      <c r="L49" s="57"/>
      <c r="M49" s="57"/>
      <c r="N49" s="57"/>
      <c r="O49" s="57"/>
      <c r="P49" s="57"/>
      <c r="Q49" s="57"/>
      <c r="R49" s="57"/>
      <c r="S49" s="57"/>
      <c r="T49" s="56"/>
      <c r="U49" s="56"/>
      <c r="V49" s="56"/>
    </row>
    <row r="50" spans="1:22" ht="15.75">
      <c r="A50" s="102" t="s">
        <v>237</v>
      </c>
      <c r="B50" s="58"/>
      <c r="C50" s="58"/>
      <c r="D50" s="57"/>
      <c r="E50" s="57"/>
      <c r="F50" s="57"/>
      <c r="G50" s="57"/>
      <c r="H50" s="57"/>
      <c r="I50" s="57"/>
      <c r="J50" s="57"/>
      <c r="K50" s="57"/>
      <c r="L50" s="57"/>
      <c r="M50" s="57"/>
      <c r="N50" s="57"/>
      <c r="O50" s="57"/>
      <c r="P50" s="57"/>
      <c r="Q50" s="57"/>
      <c r="R50" s="57"/>
      <c r="S50" s="57"/>
      <c r="T50" s="56"/>
      <c r="U50" s="56"/>
      <c r="V50" s="56"/>
    </row>
    <row r="51" spans="1:22" ht="15.75">
      <c r="A51" s="102"/>
      <c r="B51" s="58"/>
      <c r="C51" s="58"/>
      <c r="D51" s="57"/>
      <c r="E51" s="57"/>
      <c r="F51" s="57"/>
      <c r="G51" s="57"/>
      <c r="H51" s="57"/>
      <c r="I51" s="57"/>
      <c r="J51" s="57"/>
      <c r="K51" s="57"/>
      <c r="L51" s="57"/>
      <c r="M51" s="57"/>
      <c r="N51" s="57"/>
      <c r="O51" s="57"/>
      <c r="P51" s="57"/>
      <c r="Q51" s="57"/>
      <c r="R51" s="57"/>
      <c r="S51" s="57"/>
      <c r="T51" s="56"/>
      <c r="U51" s="56"/>
      <c r="V51" s="56"/>
    </row>
    <row r="52" spans="1:22" ht="15.75">
      <c r="A52" s="102" t="s">
        <v>238</v>
      </c>
      <c r="B52" s="58"/>
      <c r="C52" s="58"/>
      <c r="D52" s="57"/>
      <c r="E52" s="57"/>
      <c r="F52" s="57"/>
      <c r="G52" s="57"/>
      <c r="H52" s="57"/>
      <c r="I52" s="57"/>
      <c r="J52" s="57"/>
      <c r="K52" s="57"/>
      <c r="L52" s="57"/>
      <c r="M52" s="57"/>
      <c r="N52" s="57"/>
      <c r="O52" s="57"/>
      <c r="P52" s="57"/>
      <c r="Q52" s="57"/>
      <c r="R52" s="57"/>
      <c r="S52" s="57"/>
      <c r="T52" s="56"/>
      <c r="U52" s="56"/>
      <c r="V52" s="56"/>
    </row>
    <row r="53" spans="1:22" ht="15.75">
      <c r="A53" s="102"/>
      <c r="B53" s="58"/>
      <c r="C53" s="58"/>
      <c r="D53" s="57"/>
      <c r="E53" s="57"/>
      <c r="F53" s="57"/>
      <c r="G53" s="57"/>
      <c r="H53" s="57"/>
      <c r="I53" s="57"/>
      <c r="J53" s="57"/>
      <c r="K53" s="57"/>
      <c r="L53" s="57"/>
      <c r="M53" s="57"/>
      <c r="N53" s="57"/>
      <c r="O53" s="57"/>
      <c r="P53" s="57"/>
      <c r="Q53" s="57"/>
      <c r="R53" s="57"/>
      <c r="S53" s="57"/>
      <c r="T53" s="56"/>
      <c r="U53" s="56"/>
      <c r="V53" s="56"/>
    </row>
    <row r="54" spans="1:22" ht="15.75">
      <c r="A54" s="102" t="s">
        <v>239</v>
      </c>
      <c r="B54" s="58"/>
      <c r="C54" s="58"/>
      <c r="D54" s="57"/>
      <c r="E54" s="57"/>
      <c r="F54" s="57"/>
      <c r="G54" s="57"/>
      <c r="H54" s="57"/>
      <c r="I54" s="57"/>
      <c r="J54" s="57"/>
      <c r="K54" s="57"/>
      <c r="L54" s="57"/>
      <c r="M54" s="57"/>
      <c r="N54" s="57"/>
      <c r="O54" s="57"/>
      <c r="P54" s="57"/>
      <c r="Q54" s="57"/>
      <c r="R54" s="57"/>
      <c r="S54" s="57"/>
      <c r="T54" s="56"/>
      <c r="U54" s="56"/>
      <c r="V54" s="56"/>
    </row>
    <row r="55" spans="1:22" ht="15.75">
      <c r="A55" s="58"/>
      <c r="B55" s="58"/>
      <c r="C55" s="58"/>
      <c r="D55" s="57"/>
      <c r="E55" s="57"/>
      <c r="F55" s="57"/>
      <c r="G55" s="57"/>
      <c r="H55" s="57"/>
      <c r="I55" s="57"/>
      <c r="J55" s="57"/>
      <c r="K55" s="57"/>
      <c r="L55" s="57"/>
      <c r="M55" s="57"/>
      <c r="N55" s="57"/>
      <c r="O55" s="57"/>
      <c r="P55" s="57"/>
      <c r="Q55" s="57"/>
      <c r="R55" s="57"/>
      <c r="S55" s="57"/>
      <c r="T55" s="56"/>
      <c r="U55" s="56"/>
      <c r="V55" s="56"/>
    </row>
    <row r="56" spans="1:22" ht="15.75">
      <c r="A56" s="58"/>
      <c r="B56" s="58"/>
      <c r="C56" s="58"/>
      <c r="D56" s="57"/>
      <c r="E56" s="57"/>
      <c r="F56" s="57"/>
      <c r="G56" s="57"/>
      <c r="H56" s="57"/>
      <c r="I56" s="57"/>
      <c r="J56" s="57"/>
      <c r="K56" s="57"/>
      <c r="L56" s="57"/>
      <c r="M56" s="57"/>
      <c r="N56" s="57"/>
      <c r="O56" s="57"/>
      <c r="P56" s="57"/>
      <c r="Q56" s="57"/>
      <c r="R56" s="57"/>
      <c r="S56" s="57"/>
      <c r="T56" s="56"/>
      <c r="U56" s="56"/>
      <c r="V56" s="56"/>
    </row>
    <row r="57" spans="1:22" ht="15.75">
      <c r="A57" s="101" t="s">
        <v>352</v>
      </c>
      <c r="B57" s="58"/>
      <c r="C57" s="58"/>
      <c r="D57" s="57"/>
      <c r="E57" s="57"/>
      <c r="F57" s="57"/>
      <c r="G57" s="57"/>
      <c r="H57" s="57"/>
      <c r="I57" s="57"/>
      <c r="J57" s="57"/>
      <c r="K57" s="57"/>
      <c r="L57" s="57"/>
      <c r="M57" s="57"/>
      <c r="N57" s="57"/>
      <c r="O57" s="57"/>
      <c r="P57" s="57"/>
      <c r="Q57" s="57"/>
      <c r="R57" s="57"/>
      <c r="S57" s="57"/>
      <c r="T57" s="56"/>
      <c r="U57" s="56"/>
      <c r="V57" s="56"/>
    </row>
    <row r="58" spans="1:22" ht="15.75">
      <c r="A58" s="58"/>
      <c r="B58" s="58"/>
      <c r="C58" s="58"/>
      <c r="D58" s="57"/>
      <c r="E58" s="57"/>
      <c r="F58" s="57"/>
      <c r="G58" s="57"/>
      <c r="H58" s="57"/>
      <c r="I58" s="57"/>
      <c r="J58" s="57"/>
      <c r="K58" s="57"/>
      <c r="L58" s="57"/>
      <c r="M58" s="57"/>
      <c r="N58" s="57"/>
      <c r="O58" s="57"/>
      <c r="P58" s="57"/>
      <c r="Q58" s="57"/>
      <c r="R58" s="57"/>
      <c r="S58" s="57"/>
      <c r="T58" s="56"/>
      <c r="U58" s="56"/>
      <c r="V58" s="56"/>
    </row>
    <row r="59" spans="1:22" ht="15.75">
      <c r="A59" s="102" t="s">
        <v>240</v>
      </c>
      <c r="B59" s="58"/>
      <c r="C59" s="58"/>
      <c r="D59" s="57"/>
      <c r="E59" s="57"/>
      <c r="F59" s="57"/>
      <c r="G59" s="57"/>
      <c r="H59" s="57"/>
      <c r="I59" s="57"/>
      <c r="J59" s="57"/>
      <c r="K59" s="57"/>
      <c r="L59" s="57"/>
      <c r="M59" s="57"/>
      <c r="N59" s="57"/>
      <c r="O59" s="57"/>
      <c r="P59" s="57"/>
      <c r="Q59" s="57"/>
      <c r="R59" s="57"/>
      <c r="S59" s="57"/>
      <c r="T59" s="56"/>
      <c r="U59" s="56"/>
      <c r="V59" s="56"/>
    </row>
    <row r="60" spans="1:22" ht="15.75">
      <c r="A60" s="102"/>
      <c r="B60" s="58"/>
      <c r="C60" s="58"/>
      <c r="D60" s="57"/>
      <c r="E60" s="57"/>
      <c r="F60" s="57"/>
      <c r="G60" s="57"/>
      <c r="H60" s="57"/>
      <c r="I60" s="57"/>
      <c r="J60" s="57"/>
      <c r="K60" s="57"/>
      <c r="L60" s="57"/>
      <c r="M60" s="57"/>
      <c r="N60" s="57"/>
      <c r="O60" s="57"/>
      <c r="P60" s="57"/>
      <c r="Q60" s="57"/>
      <c r="R60" s="57"/>
      <c r="S60" s="57"/>
      <c r="T60" s="56"/>
      <c r="U60" s="56"/>
      <c r="V60" s="56"/>
    </row>
    <row r="61" spans="1:22" ht="15.75">
      <c r="A61" s="102" t="s">
        <v>241</v>
      </c>
      <c r="B61" s="58"/>
      <c r="C61" s="58"/>
      <c r="D61" s="57"/>
      <c r="E61" s="57"/>
      <c r="F61" s="57"/>
      <c r="G61" s="57"/>
      <c r="H61" s="57"/>
      <c r="I61" s="57"/>
      <c r="J61" s="57"/>
      <c r="K61" s="57"/>
      <c r="L61" s="57"/>
      <c r="M61" s="57"/>
      <c r="N61" s="57"/>
      <c r="O61" s="57"/>
      <c r="P61" s="57"/>
      <c r="Q61" s="57"/>
      <c r="R61" s="57"/>
      <c r="S61" s="57"/>
      <c r="T61" s="56"/>
      <c r="U61" s="56"/>
      <c r="V61" s="56"/>
    </row>
    <row r="62" spans="1:22" ht="15.75">
      <c r="A62" s="102"/>
      <c r="B62" s="58"/>
      <c r="C62" s="58"/>
      <c r="D62" s="57"/>
      <c r="E62" s="57"/>
      <c r="F62" s="57"/>
      <c r="G62" s="57"/>
      <c r="H62" s="57"/>
      <c r="I62" s="57"/>
      <c r="J62" s="57"/>
      <c r="K62" s="57"/>
      <c r="L62" s="57"/>
      <c r="M62" s="57"/>
      <c r="N62" s="57"/>
      <c r="O62" s="57"/>
      <c r="P62" s="57"/>
      <c r="Q62" s="57"/>
      <c r="R62" s="57"/>
      <c r="S62" s="57"/>
      <c r="T62" s="56"/>
      <c r="U62" s="56"/>
      <c r="V62" s="56"/>
    </row>
    <row r="63" spans="1:22" ht="15.75">
      <c r="A63" s="102" t="s">
        <v>242</v>
      </c>
      <c r="B63" s="58"/>
      <c r="C63" s="58"/>
      <c r="D63" s="57"/>
      <c r="E63" s="57"/>
      <c r="F63" s="57"/>
      <c r="G63" s="57"/>
      <c r="H63" s="57"/>
      <c r="I63" s="57"/>
      <c r="J63" s="57"/>
      <c r="K63" s="57"/>
      <c r="L63" s="57"/>
      <c r="M63" s="57"/>
      <c r="N63" s="57"/>
      <c r="O63" s="57"/>
      <c r="P63" s="57"/>
      <c r="Q63" s="57"/>
      <c r="R63" s="57"/>
      <c r="S63" s="57"/>
      <c r="T63" s="56"/>
      <c r="U63" s="56"/>
      <c r="V63" s="56"/>
    </row>
    <row r="64" spans="1:22" ht="15.75">
      <c r="A64" s="90"/>
      <c r="B64" s="58"/>
      <c r="C64" s="58"/>
      <c r="D64" s="57"/>
      <c r="E64" s="57"/>
      <c r="F64" s="57"/>
      <c r="G64" s="57"/>
      <c r="H64" s="57"/>
      <c r="I64" s="57"/>
      <c r="J64" s="57"/>
      <c r="K64" s="57"/>
      <c r="L64" s="57"/>
      <c r="M64" s="57"/>
      <c r="N64" s="57"/>
      <c r="O64" s="57"/>
      <c r="P64" s="57"/>
      <c r="Q64" s="57"/>
      <c r="R64" s="57"/>
      <c r="S64" s="57"/>
      <c r="T64" s="56"/>
      <c r="U64" s="56"/>
      <c r="V64" s="56"/>
    </row>
    <row r="65" spans="1:22" ht="15.75">
      <c r="A65" s="58"/>
      <c r="B65" s="58"/>
      <c r="C65" s="58"/>
      <c r="D65" s="57"/>
      <c r="E65" s="57"/>
      <c r="F65" s="57"/>
      <c r="G65" s="57"/>
      <c r="H65" s="57"/>
      <c r="I65" s="57"/>
      <c r="J65" s="57"/>
      <c r="K65" s="57"/>
      <c r="L65" s="57"/>
      <c r="M65" s="57"/>
      <c r="N65" s="57"/>
      <c r="O65" s="57"/>
      <c r="P65" s="57"/>
      <c r="Q65" s="57"/>
      <c r="R65" s="57"/>
      <c r="S65" s="57"/>
      <c r="T65" s="56"/>
      <c r="U65" s="56"/>
      <c r="V65" s="56"/>
    </row>
    <row r="66" spans="1:22" ht="15.75">
      <c r="A66" s="101" t="s">
        <v>353</v>
      </c>
      <c r="B66" s="58"/>
      <c r="C66" s="58"/>
      <c r="D66" s="57"/>
      <c r="E66" s="57"/>
      <c r="F66" s="57"/>
      <c r="G66" s="57"/>
      <c r="H66" s="57"/>
      <c r="I66" s="57"/>
      <c r="J66" s="57"/>
      <c r="K66" s="57"/>
      <c r="L66" s="57"/>
      <c r="M66" s="57"/>
      <c r="N66" s="57"/>
      <c r="O66" s="57"/>
      <c r="P66" s="57"/>
      <c r="Q66" s="57"/>
      <c r="R66" s="57"/>
      <c r="S66" s="57"/>
      <c r="T66" s="56"/>
      <c r="U66" s="56"/>
      <c r="V66" s="56"/>
    </row>
    <row r="67" spans="1:22" ht="15.75">
      <c r="A67" s="58"/>
      <c r="B67" s="58"/>
      <c r="C67" s="58"/>
      <c r="D67" s="57"/>
      <c r="E67" s="57"/>
      <c r="F67" s="57"/>
      <c r="G67" s="57"/>
      <c r="H67" s="57"/>
      <c r="I67" s="57"/>
      <c r="J67" s="57"/>
      <c r="K67" s="57"/>
      <c r="L67" s="57"/>
      <c r="M67" s="57"/>
      <c r="N67" s="57"/>
      <c r="O67" s="57"/>
      <c r="P67" s="57"/>
      <c r="Q67" s="57"/>
      <c r="R67" s="57"/>
      <c r="S67" s="57"/>
      <c r="T67" s="56"/>
      <c r="U67" s="56"/>
      <c r="V67" s="56"/>
    </row>
    <row r="68" spans="1:22" ht="15.75">
      <c r="A68" s="58"/>
      <c r="B68" s="58"/>
      <c r="C68" s="58"/>
      <c r="D68" s="57"/>
      <c r="E68" s="57"/>
      <c r="F68" s="57"/>
      <c r="G68" s="57"/>
      <c r="H68" s="57"/>
      <c r="I68" s="57"/>
      <c r="J68" s="57"/>
      <c r="K68" s="57"/>
      <c r="L68" s="57"/>
      <c r="M68" s="57"/>
      <c r="N68" s="57"/>
      <c r="O68" s="57"/>
      <c r="P68" s="57"/>
      <c r="Q68" s="57"/>
      <c r="R68" s="57"/>
      <c r="S68" s="57"/>
      <c r="T68" s="56"/>
      <c r="U68" s="56"/>
      <c r="V68" s="56"/>
    </row>
    <row r="69" spans="1:22" ht="15.75">
      <c r="A69" s="100" t="s">
        <v>243</v>
      </c>
      <c r="B69" s="58"/>
      <c r="C69" s="58"/>
      <c r="D69" s="57"/>
      <c r="E69" s="57"/>
      <c r="F69" s="57"/>
      <c r="G69" s="57"/>
      <c r="H69" s="56"/>
      <c r="I69" s="56"/>
      <c r="J69" s="56"/>
      <c r="K69" s="56"/>
      <c r="L69" s="56"/>
      <c r="M69" s="56"/>
      <c r="N69" s="56"/>
      <c r="O69" s="56"/>
      <c r="P69" s="56"/>
      <c r="Q69" s="56"/>
      <c r="R69" s="56"/>
      <c r="S69" s="56"/>
      <c r="T69" s="56"/>
      <c r="U69" s="56"/>
      <c r="V69" s="56"/>
    </row>
    <row r="70" spans="1:22" ht="15.75">
      <c r="A70" s="57"/>
      <c r="B70" s="58"/>
      <c r="C70" s="58"/>
      <c r="D70" s="57"/>
      <c r="E70" s="57"/>
      <c r="F70" s="57"/>
      <c r="G70" s="57"/>
      <c r="H70" s="56"/>
      <c r="I70" s="56"/>
      <c r="J70" s="56"/>
      <c r="K70" s="56"/>
      <c r="L70" s="56"/>
      <c r="M70" s="56"/>
      <c r="N70" s="56"/>
      <c r="O70" s="56"/>
      <c r="P70" s="56"/>
      <c r="Q70" s="56"/>
      <c r="R70" s="56"/>
      <c r="S70" s="56"/>
      <c r="T70" s="56"/>
      <c r="U70" s="56"/>
      <c r="V70" s="56"/>
    </row>
    <row r="71" spans="1:22" ht="15.75">
      <c r="A71" s="57" t="s">
        <v>354</v>
      </c>
      <c r="B71" s="58"/>
      <c r="C71" s="58"/>
      <c r="D71" s="57"/>
      <c r="E71" s="57"/>
      <c r="F71" s="57"/>
      <c r="G71" s="57"/>
      <c r="H71" s="56"/>
      <c r="I71" s="56"/>
      <c r="J71" s="56"/>
      <c r="K71" s="56"/>
      <c r="L71" s="56"/>
      <c r="M71" s="56"/>
      <c r="N71" s="56"/>
      <c r="O71" s="56"/>
      <c r="P71" s="56"/>
      <c r="Q71" s="56"/>
      <c r="R71" s="56"/>
      <c r="S71" s="56"/>
      <c r="T71" s="56"/>
      <c r="U71" s="56"/>
      <c r="V71" s="56"/>
    </row>
    <row r="72" spans="1:22" ht="15.75">
      <c r="A72" s="90"/>
      <c r="B72" s="58"/>
      <c r="C72" s="58"/>
      <c r="D72" s="57"/>
      <c r="E72" s="57"/>
      <c r="F72" s="57"/>
      <c r="G72" s="57"/>
      <c r="H72" s="56"/>
      <c r="I72" s="56"/>
      <c r="J72" s="56"/>
      <c r="K72" s="56"/>
      <c r="L72" s="56"/>
      <c r="M72" s="56"/>
      <c r="N72" s="56"/>
      <c r="O72" s="56"/>
      <c r="P72" s="56"/>
      <c r="Q72" s="56"/>
      <c r="R72" s="56"/>
      <c r="S72" s="56"/>
      <c r="T72" s="56"/>
      <c r="U72" s="56"/>
      <c r="V72" s="56"/>
    </row>
    <row r="73" spans="1:22" ht="15.75">
      <c r="A73" s="101" t="s">
        <v>355</v>
      </c>
      <c r="B73" s="58"/>
      <c r="C73" s="58"/>
      <c r="D73" s="57"/>
      <c r="E73" s="57"/>
      <c r="F73" s="57"/>
      <c r="G73" s="57"/>
      <c r="H73" s="56"/>
      <c r="I73" s="56"/>
      <c r="J73" s="56"/>
      <c r="K73" s="56"/>
      <c r="L73" s="56"/>
      <c r="M73" s="56"/>
      <c r="N73" s="56"/>
      <c r="O73" s="56"/>
      <c r="P73" s="56"/>
      <c r="Q73" s="56"/>
      <c r="R73" s="56"/>
      <c r="S73" s="56"/>
      <c r="T73" s="56"/>
      <c r="U73" s="56"/>
      <c r="V73" s="56"/>
    </row>
    <row r="74" spans="1:22" ht="15.75">
      <c r="A74" s="90"/>
      <c r="B74" s="58"/>
      <c r="C74" s="58"/>
      <c r="D74" s="57"/>
      <c r="E74" s="57"/>
      <c r="F74" s="57"/>
      <c r="G74" s="57"/>
      <c r="H74" s="56"/>
      <c r="I74" s="56"/>
      <c r="J74" s="56"/>
      <c r="K74" s="56"/>
      <c r="L74" s="56"/>
      <c r="M74" s="56"/>
      <c r="N74" s="56"/>
      <c r="O74" s="56"/>
      <c r="P74" s="56"/>
      <c r="Q74" s="56"/>
      <c r="R74" s="56"/>
      <c r="S74" s="56"/>
      <c r="T74" s="56"/>
      <c r="U74" s="56"/>
      <c r="V74" s="56"/>
    </row>
    <row r="75" spans="1:22" ht="15.75">
      <c r="A75" s="101" t="s">
        <v>356</v>
      </c>
      <c r="B75" s="58"/>
      <c r="C75" s="58"/>
      <c r="D75" s="57"/>
      <c r="E75" s="57"/>
      <c r="F75" s="57"/>
      <c r="G75" s="57"/>
      <c r="H75" s="56"/>
      <c r="I75" s="56"/>
      <c r="J75" s="56"/>
      <c r="K75" s="56"/>
      <c r="L75" s="56"/>
      <c r="M75" s="56"/>
      <c r="N75" s="56"/>
      <c r="O75" s="56"/>
      <c r="P75" s="56"/>
      <c r="Q75" s="56"/>
      <c r="R75" s="56"/>
      <c r="S75" s="56"/>
      <c r="T75" s="56"/>
      <c r="U75" s="56"/>
      <c r="V75" s="56"/>
    </row>
    <row r="76" spans="1:22" ht="15.75">
      <c r="A76" s="90"/>
      <c r="B76" s="58"/>
      <c r="C76" s="58"/>
      <c r="D76" s="57"/>
      <c r="E76" s="57"/>
      <c r="F76" s="57"/>
      <c r="G76" s="57"/>
      <c r="H76" s="56"/>
      <c r="I76" s="56"/>
      <c r="J76" s="56"/>
      <c r="K76" s="56"/>
      <c r="L76" s="56"/>
      <c r="M76" s="56"/>
      <c r="N76" s="56"/>
      <c r="O76" s="56"/>
      <c r="P76" s="56"/>
      <c r="Q76" s="56"/>
      <c r="R76" s="56"/>
      <c r="S76" s="56"/>
      <c r="T76" s="56"/>
      <c r="U76" s="56"/>
      <c r="V76" s="56"/>
    </row>
    <row r="77" spans="1:22" ht="15.75">
      <c r="A77" s="101" t="s">
        <v>357</v>
      </c>
      <c r="B77" s="58"/>
      <c r="C77" s="58"/>
      <c r="D77" s="57"/>
      <c r="E77" s="57"/>
      <c r="F77" s="57"/>
      <c r="G77" s="57"/>
      <c r="H77" s="56"/>
      <c r="I77" s="56"/>
      <c r="J77" s="56"/>
      <c r="K77" s="56"/>
      <c r="L77" s="56"/>
      <c r="M77" s="56"/>
      <c r="N77" s="56"/>
      <c r="O77" s="56"/>
      <c r="P77" s="56"/>
      <c r="Q77" s="56"/>
      <c r="R77" s="56"/>
      <c r="S77" s="56"/>
      <c r="T77" s="56"/>
      <c r="U77" s="56"/>
      <c r="V77" s="56"/>
    </row>
    <row r="78" spans="1:22" ht="15.75">
      <c r="A78" s="58"/>
      <c r="B78" s="58"/>
      <c r="C78" s="58"/>
      <c r="D78" s="57"/>
      <c r="E78" s="57"/>
      <c r="F78" s="57"/>
      <c r="G78" s="57"/>
      <c r="H78" s="56"/>
      <c r="I78" s="56"/>
      <c r="J78" s="56"/>
      <c r="K78" s="56"/>
      <c r="L78" s="56"/>
      <c r="M78" s="56"/>
      <c r="N78" s="56"/>
      <c r="O78" s="56"/>
      <c r="P78" s="56"/>
      <c r="Q78" s="56"/>
      <c r="R78" s="56"/>
      <c r="S78" s="56"/>
      <c r="T78" s="56"/>
      <c r="U78" s="56"/>
      <c r="V78" s="56"/>
    </row>
    <row r="79" spans="1:22" ht="15">
      <c r="A79" s="54"/>
      <c r="B79" s="54"/>
      <c r="C79" s="54"/>
      <c r="D79" s="50"/>
      <c r="E79" s="50"/>
      <c r="F79" s="50"/>
      <c r="G79" s="50"/>
    </row>
    <row r="80" spans="1:22" ht="15">
      <c r="A80" s="54"/>
      <c r="B80" s="54"/>
      <c r="C80" s="54"/>
      <c r="D80" s="50"/>
      <c r="E80" s="50"/>
      <c r="F80" s="50"/>
      <c r="G80" s="50"/>
    </row>
  </sheetData>
  <mergeCells count="1">
    <mergeCell ref="E20:J21"/>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39"/>
  <sheetViews>
    <sheetView workbookViewId="0">
      <selection activeCell="F1" sqref="F1:F39"/>
    </sheetView>
  </sheetViews>
  <sheetFormatPr defaultColWidth="12.5703125" defaultRowHeight="15.75" customHeight="1"/>
  <cols>
    <col min="1" max="1" width="23" style="1" customWidth="1"/>
    <col min="2" max="2" width="18.7109375" style="21" customWidth="1"/>
    <col min="3" max="3" width="17.7109375" style="1" customWidth="1"/>
    <col min="4" max="4" width="26.28515625" customWidth="1"/>
    <col min="5" max="5" width="17.5703125" style="1" customWidth="1"/>
    <col min="6" max="6" width="22.7109375" style="1" customWidth="1"/>
    <col min="7" max="7" width="15.5703125" style="1" customWidth="1"/>
    <col min="8" max="8" width="41" customWidth="1"/>
    <col min="9" max="9" width="40.42578125" style="2" customWidth="1"/>
    <col min="10" max="10" width="48.85546875" customWidth="1"/>
    <col min="11" max="11" width="14.140625" style="1" customWidth="1"/>
    <col min="12" max="12" width="23.140625" style="1" customWidth="1"/>
    <col min="13" max="13" width="38.28515625" style="1" customWidth="1"/>
    <col min="14" max="17" width="18.85546875" customWidth="1"/>
  </cols>
  <sheetData>
    <row r="1" spans="1:13" ht="12.75">
      <c r="A1" s="3" t="s">
        <v>0</v>
      </c>
      <c r="B1" s="22" t="s">
        <v>171</v>
      </c>
      <c r="C1" s="19" t="s">
        <v>172</v>
      </c>
      <c r="D1" t="s">
        <v>160</v>
      </c>
      <c r="E1" s="5" t="s">
        <v>161</v>
      </c>
      <c r="F1" s="6" t="s">
        <v>162</v>
      </c>
      <c r="G1" t="s">
        <v>163</v>
      </c>
      <c r="H1" s="7" t="s">
        <v>164</v>
      </c>
      <c r="I1" s="4" t="s">
        <v>165</v>
      </c>
      <c r="J1" s="4" t="s">
        <v>166</v>
      </c>
      <c r="K1" s="5" t="s">
        <v>167</v>
      </c>
      <c r="L1" s="5" t="s">
        <v>168</v>
      </c>
      <c r="M1" s="8" t="s">
        <v>1</v>
      </c>
    </row>
    <row r="2" spans="1:13" ht="15">
      <c r="A2" s="11">
        <v>45833.854114803238</v>
      </c>
      <c r="B2" s="20">
        <f t="shared" ref="B2:B39" si="0">INT(A2)</f>
        <v>45833</v>
      </c>
      <c r="C2" s="23">
        <f t="shared" ref="C2:C39" si="1">A2 - INT(A2)</f>
        <v>0.85411480323818978</v>
      </c>
      <c r="D2" s="9" t="s">
        <v>2</v>
      </c>
      <c r="E2" s="12" t="s">
        <v>3</v>
      </c>
      <c r="F2" s="13" t="s">
        <v>4</v>
      </c>
      <c r="G2" s="12" t="s">
        <v>5</v>
      </c>
      <c r="H2" s="14" t="s">
        <v>6</v>
      </c>
      <c r="I2" s="15" t="s">
        <v>7</v>
      </c>
      <c r="J2" s="16" t="s">
        <v>8</v>
      </c>
      <c r="K2" s="12" t="s">
        <v>9</v>
      </c>
      <c r="L2" s="12" t="s">
        <v>10</v>
      </c>
      <c r="M2" s="15"/>
    </row>
    <row r="3" spans="1:13" ht="90">
      <c r="A3" s="11">
        <v>45833.893051840278</v>
      </c>
      <c r="B3" s="20">
        <f t="shared" si="0"/>
        <v>45833</v>
      </c>
      <c r="C3" s="23">
        <f t="shared" si="1"/>
        <v>0.89305184027762152</v>
      </c>
      <c r="D3" s="9" t="s">
        <v>2</v>
      </c>
      <c r="E3" s="12" t="s">
        <v>17</v>
      </c>
      <c r="F3" s="13" t="s">
        <v>18</v>
      </c>
      <c r="G3" s="12" t="s">
        <v>5</v>
      </c>
      <c r="H3" s="16" t="s">
        <v>19</v>
      </c>
      <c r="I3" s="17" t="s">
        <v>20</v>
      </c>
      <c r="J3" s="16" t="s">
        <v>21</v>
      </c>
      <c r="K3" s="12" t="s">
        <v>15</v>
      </c>
      <c r="L3" s="12" t="s">
        <v>10</v>
      </c>
      <c r="M3" s="15" t="s">
        <v>174</v>
      </c>
    </row>
    <row r="4" spans="1:13" ht="15">
      <c r="A4" s="11">
        <v>45836.730355902779</v>
      </c>
      <c r="B4" s="20">
        <f t="shared" si="0"/>
        <v>45836</v>
      </c>
      <c r="C4" s="23">
        <f t="shared" si="1"/>
        <v>0.73035590277868323</v>
      </c>
      <c r="D4" s="9" t="s">
        <v>2</v>
      </c>
      <c r="E4" s="12" t="s">
        <v>3</v>
      </c>
      <c r="F4" s="13" t="s">
        <v>22</v>
      </c>
      <c r="G4" s="12" t="s">
        <v>5</v>
      </c>
      <c r="H4" s="14" t="s">
        <v>77</v>
      </c>
      <c r="I4" s="15" t="s">
        <v>7</v>
      </c>
      <c r="J4" s="16" t="s">
        <v>78</v>
      </c>
      <c r="K4" s="12" t="s">
        <v>27</v>
      </c>
      <c r="L4" s="12" t="s">
        <v>7</v>
      </c>
      <c r="M4" s="24" t="s">
        <v>174</v>
      </c>
    </row>
    <row r="5" spans="1:13" ht="30">
      <c r="A5" s="11">
        <v>45836.761088275467</v>
      </c>
      <c r="B5" s="20">
        <f t="shared" si="0"/>
        <v>45836</v>
      </c>
      <c r="C5" s="23">
        <f t="shared" si="1"/>
        <v>0.76108827546704561</v>
      </c>
      <c r="D5" s="9" t="s">
        <v>2</v>
      </c>
      <c r="E5" s="12" t="s">
        <v>3</v>
      </c>
      <c r="F5" s="13" t="s">
        <v>82</v>
      </c>
      <c r="G5" s="12" t="s">
        <v>5</v>
      </c>
      <c r="H5" s="16" t="s">
        <v>169</v>
      </c>
      <c r="I5" s="15" t="s">
        <v>83</v>
      </c>
      <c r="J5" s="16" t="s">
        <v>84</v>
      </c>
      <c r="K5" s="12" t="s">
        <v>15</v>
      </c>
      <c r="L5" s="12" t="s">
        <v>7</v>
      </c>
      <c r="M5" s="24" t="s">
        <v>174</v>
      </c>
    </row>
    <row r="6" spans="1:13" ht="15.75" customHeight="1">
      <c r="A6" s="11">
        <v>45833.877403495368</v>
      </c>
      <c r="B6" s="20">
        <f t="shared" si="0"/>
        <v>45833</v>
      </c>
      <c r="C6" s="23">
        <f t="shared" si="1"/>
        <v>0.87740349536761642</v>
      </c>
      <c r="D6" s="9" t="s">
        <v>170</v>
      </c>
      <c r="E6" s="12" t="s">
        <v>3</v>
      </c>
      <c r="F6" s="13" t="s">
        <v>11</v>
      </c>
      <c r="G6" s="12" t="s">
        <v>12</v>
      </c>
      <c r="H6" s="14" t="s">
        <v>13</v>
      </c>
      <c r="I6" s="15" t="s">
        <v>7</v>
      </c>
      <c r="J6" s="16" t="s">
        <v>14</v>
      </c>
      <c r="K6" s="12" t="s">
        <v>15</v>
      </c>
      <c r="L6" s="12" t="s">
        <v>10</v>
      </c>
      <c r="M6" s="15" t="s">
        <v>16</v>
      </c>
    </row>
    <row r="7" spans="1:13" ht="15">
      <c r="A7" s="11">
        <v>45834.324756620372</v>
      </c>
      <c r="B7" s="20">
        <f t="shared" si="0"/>
        <v>45834</v>
      </c>
      <c r="C7" s="23">
        <f t="shared" si="1"/>
        <v>0.32475662037177244</v>
      </c>
      <c r="D7" s="9" t="s">
        <v>170</v>
      </c>
      <c r="E7" s="12" t="s">
        <v>3</v>
      </c>
      <c r="F7" s="13" t="s">
        <v>22</v>
      </c>
      <c r="G7" s="12" t="s">
        <v>23</v>
      </c>
      <c r="H7" s="14" t="s">
        <v>24</v>
      </c>
      <c r="I7" s="15" t="s">
        <v>25</v>
      </c>
      <c r="J7" s="16" t="s">
        <v>26</v>
      </c>
      <c r="K7" s="12" t="s">
        <v>27</v>
      </c>
      <c r="L7" s="12" t="s">
        <v>10</v>
      </c>
      <c r="M7" s="15" t="s">
        <v>28</v>
      </c>
    </row>
    <row r="8" spans="1:13" ht="15">
      <c r="A8" s="11">
        <v>45834.625858344909</v>
      </c>
      <c r="B8" s="20">
        <f t="shared" si="0"/>
        <v>45834</v>
      </c>
      <c r="C8" s="23">
        <f t="shared" si="1"/>
        <v>0.62585834490892012</v>
      </c>
      <c r="D8" s="9" t="s">
        <v>170</v>
      </c>
      <c r="E8" s="12" t="s">
        <v>3</v>
      </c>
      <c r="F8" s="13" t="s">
        <v>29</v>
      </c>
      <c r="G8" s="12" t="s">
        <v>30</v>
      </c>
      <c r="H8" s="14" t="s">
        <v>31</v>
      </c>
      <c r="I8" s="15" t="s">
        <v>32</v>
      </c>
      <c r="J8" s="16" t="s">
        <v>48</v>
      </c>
      <c r="K8" s="12" t="s">
        <v>9</v>
      </c>
      <c r="L8" s="12" t="s">
        <v>10</v>
      </c>
      <c r="M8" s="15" t="s">
        <v>33</v>
      </c>
    </row>
    <row r="9" spans="1:13" ht="30">
      <c r="A9" s="11">
        <v>45834.655323726853</v>
      </c>
      <c r="B9" s="20">
        <f t="shared" si="0"/>
        <v>45834</v>
      </c>
      <c r="C9" s="23">
        <f t="shared" si="1"/>
        <v>0.65532372685265727</v>
      </c>
      <c r="D9" s="9" t="s">
        <v>170</v>
      </c>
      <c r="E9" s="12" t="s">
        <v>3</v>
      </c>
      <c r="F9" s="13" t="s">
        <v>34</v>
      </c>
      <c r="G9" s="12" t="s">
        <v>5</v>
      </c>
      <c r="H9" s="16" t="s">
        <v>35</v>
      </c>
      <c r="I9" s="15" t="s">
        <v>36</v>
      </c>
      <c r="J9" s="16" t="s">
        <v>37</v>
      </c>
      <c r="K9" s="12" t="s">
        <v>15</v>
      </c>
      <c r="L9" s="12" t="s">
        <v>7</v>
      </c>
      <c r="M9" s="15" t="s">
        <v>174</v>
      </c>
    </row>
    <row r="10" spans="1:13" ht="15">
      <c r="A10" s="11">
        <v>45834.687933969908</v>
      </c>
      <c r="B10" s="20">
        <f t="shared" si="0"/>
        <v>45834</v>
      </c>
      <c r="C10" s="23">
        <f t="shared" si="1"/>
        <v>0.68793396990804467</v>
      </c>
      <c r="D10" s="9" t="s">
        <v>170</v>
      </c>
      <c r="E10" s="12" t="s">
        <v>3</v>
      </c>
      <c r="F10" s="13" t="s">
        <v>18</v>
      </c>
      <c r="G10" s="12" t="s">
        <v>5</v>
      </c>
      <c r="H10" s="14" t="s">
        <v>38</v>
      </c>
      <c r="I10" s="15" t="s">
        <v>39</v>
      </c>
      <c r="J10" s="16" t="s">
        <v>48</v>
      </c>
      <c r="K10" s="12" t="s">
        <v>15</v>
      </c>
      <c r="L10" s="12" t="s">
        <v>7</v>
      </c>
      <c r="M10" s="15" t="s">
        <v>174</v>
      </c>
    </row>
    <row r="11" spans="1:13" ht="15">
      <c r="A11" s="11">
        <v>45834.688298425928</v>
      </c>
      <c r="B11" s="20">
        <f t="shared" si="0"/>
        <v>45834</v>
      </c>
      <c r="C11" s="23">
        <f t="shared" si="1"/>
        <v>0.68829842592822388</v>
      </c>
      <c r="D11" s="9" t="s">
        <v>170</v>
      </c>
      <c r="E11" s="12" t="s">
        <v>3</v>
      </c>
      <c r="F11" s="13" t="s">
        <v>40</v>
      </c>
      <c r="G11" s="12" t="s">
        <v>12</v>
      </c>
      <c r="H11" s="14" t="s">
        <v>41</v>
      </c>
      <c r="I11" s="15" t="s">
        <v>7</v>
      </c>
      <c r="J11" s="16" t="s">
        <v>42</v>
      </c>
      <c r="K11" s="12" t="s">
        <v>15</v>
      </c>
      <c r="L11" s="12" t="s">
        <v>10</v>
      </c>
      <c r="M11" s="15" t="s">
        <v>43</v>
      </c>
    </row>
    <row r="12" spans="1:13" ht="15">
      <c r="A12" s="11">
        <v>45834.715594490743</v>
      </c>
      <c r="B12" s="20">
        <f t="shared" si="0"/>
        <v>45834</v>
      </c>
      <c r="C12" s="23">
        <f t="shared" si="1"/>
        <v>0.71559449074266013</v>
      </c>
      <c r="D12" s="9" t="s">
        <v>170</v>
      </c>
      <c r="E12" s="12" t="s">
        <v>3</v>
      </c>
      <c r="F12" s="13" t="s">
        <v>51</v>
      </c>
      <c r="G12" s="12" t="s">
        <v>5</v>
      </c>
      <c r="H12" s="14" t="s">
        <v>52</v>
      </c>
      <c r="I12" s="15" t="s">
        <v>53</v>
      </c>
      <c r="J12" s="16" t="s">
        <v>54</v>
      </c>
      <c r="K12" s="12" t="s">
        <v>9</v>
      </c>
      <c r="L12" s="12" t="s">
        <v>10</v>
      </c>
      <c r="M12" s="15" t="s">
        <v>55</v>
      </c>
    </row>
    <row r="13" spans="1:13" ht="15">
      <c r="A13" s="11">
        <v>45835.453279456022</v>
      </c>
      <c r="B13" s="20">
        <f t="shared" si="0"/>
        <v>45835</v>
      </c>
      <c r="C13" s="23">
        <f t="shared" si="1"/>
        <v>0.45327945602184627</v>
      </c>
      <c r="D13" s="9" t="s">
        <v>170</v>
      </c>
      <c r="E13" s="12" t="s">
        <v>17</v>
      </c>
      <c r="F13" s="13" t="s">
        <v>56</v>
      </c>
      <c r="G13" s="12" t="s">
        <v>23</v>
      </c>
      <c r="H13" s="14" t="s">
        <v>57</v>
      </c>
      <c r="I13" s="15" t="s">
        <v>7</v>
      </c>
      <c r="J13" s="16" t="s">
        <v>48</v>
      </c>
      <c r="K13" s="12" t="s">
        <v>27</v>
      </c>
      <c r="L13" s="12" t="s">
        <v>10</v>
      </c>
      <c r="M13" s="15" t="s">
        <v>58</v>
      </c>
    </row>
    <row r="14" spans="1:13" ht="15">
      <c r="A14" s="11">
        <v>45835.456364930556</v>
      </c>
      <c r="B14" s="20">
        <f t="shared" si="0"/>
        <v>45835</v>
      </c>
      <c r="C14" s="23">
        <f t="shared" si="1"/>
        <v>0.45636493055644678</v>
      </c>
      <c r="D14" s="9" t="s">
        <v>170</v>
      </c>
      <c r="E14" s="12" t="s">
        <v>3</v>
      </c>
      <c r="F14" s="13" t="s">
        <v>59</v>
      </c>
      <c r="G14" s="12" t="s">
        <v>23</v>
      </c>
      <c r="H14" s="14" t="s">
        <v>60</v>
      </c>
      <c r="I14" s="15" t="s">
        <v>7</v>
      </c>
      <c r="J14" s="16" t="s">
        <v>61</v>
      </c>
      <c r="K14" s="12" t="s">
        <v>9</v>
      </c>
      <c r="L14" s="12" t="s">
        <v>10</v>
      </c>
      <c r="M14" s="15" t="s">
        <v>62</v>
      </c>
    </row>
    <row r="15" spans="1:13" ht="30">
      <c r="A15" s="11">
        <v>45836.696079085646</v>
      </c>
      <c r="B15" s="20">
        <f t="shared" si="0"/>
        <v>45836</v>
      </c>
      <c r="C15" s="23">
        <f t="shared" si="1"/>
        <v>0.69607908564648824</v>
      </c>
      <c r="D15" s="9" t="s">
        <v>170</v>
      </c>
      <c r="E15" s="12" t="s">
        <v>3</v>
      </c>
      <c r="F15" s="13" t="s">
        <v>68</v>
      </c>
      <c r="G15" s="12" t="s">
        <v>5</v>
      </c>
      <c r="H15" s="16" t="s">
        <v>69</v>
      </c>
      <c r="I15" s="15" t="s">
        <v>7</v>
      </c>
      <c r="J15" s="16" t="s">
        <v>70</v>
      </c>
      <c r="K15" s="12" t="s">
        <v>27</v>
      </c>
      <c r="L15" s="12" t="s">
        <v>10</v>
      </c>
      <c r="M15" s="15" t="s">
        <v>71</v>
      </c>
    </row>
    <row r="16" spans="1:13" ht="30">
      <c r="A16" s="11">
        <v>45837.677865219906</v>
      </c>
      <c r="B16" s="20">
        <f t="shared" si="0"/>
        <v>45837</v>
      </c>
      <c r="C16" s="23">
        <f t="shared" si="1"/>
        <v>0.67786521990637993</v>
      </c>
      <c r="D16" s="9" t="s">
        <v>170</v>
      </c>
      <c r="E16" s="12" t="s">
        <v>17</v>
      </c>
      <c r="F16" s="13" t="s">
        <v>85</v>
      </c>
      <c r="G16" s="12" t="s">
        <v>5</v>
      </c>
      <c r="H16" s="16" t="s">
        <v>86</v>
      </c>
      <c r="I16" s="17" t="s">
        <v>87</v>
      </c>
      <c r="J16" s="16" t="s">
        <v>88</v>
      </c>
      <c r="K16" s="12" t="s">
        <v>27</v>
      </c>
      <c r="L16" s="12" t="s">
        <v>10</v>
      </c>
      <c r="M16" s="17" t="s">
        <v>89</v>
      </c>
    </row>
    <row r="17" spans="1:13" ht="30">
      <c r="A17" s="11">
        <v>45837.948799768521</v>
      </c>
      <c r="B17" s="20">
        <f t="shared" si="0"/>
        <v>45837</v>
      </c>
      <c r="C17" s="23">
        <f t="shared" si="1"/>
        <v>0.9487997685209848</v>
      </c>
      <c r="D17" s="9" t="s">
        <v>170</v>
      </c>
      <c r="E17" s="12" t="s">
        <v>3</v>
      </c>
      <c r="F17" s="13" t="s">
        <v>94</v>
      </c>
      <c r="G17" s="12" t="s">
        <v>12</v>
      </c>
      <c r="H17" s="16" t="s">
        <v>95</v>
      </c>
      <c r="I17" s="15" t="s">
        <v>7</v>
      </c>
      <c r="J17" s="16" t="s">
        <v>96</v>
      </c>
      <c r="K17" s="12" t="s">
        <v>27</v>
      </c>
      <c r="L17" s="12" t="s">
        <v>7</v>
      </c>
      <c r="M17" s="24" t="s">
        <v>174</v>
      </c>
    </row>
    <row r="18" spans="1:13" ht="15">
      <c r="A18" s="11">
        <v>45837.956308761575</v>
      </c>
      <c r="B18" s="20">
        <f t="shared" si="0"/>
        <v>45837</v>
      </c>
      <c r="C18" s="23">
        <f t="shared" si="1"/>
        <v>0.95630876157520106</v>
      </c>
      <c r="D18" s="9" t="s">
        <v>170</v>
      </c>
      <c r="E18" s="12" t="s">
        <v>3</v>
      </c>
      <c r="F18" s="13" t="s">
        <v>22</v>
      </c>
      <c r="G18" s="12" t="s">
        <v>12</v>
      </c>
      <c r="H18" s="14" t="s">
        <v>97</v>
      </c>
      <c r="I18" s="15" t="s">
        <v>7</v>
      </c>
      <c r="J18" s="16" t="s">
        <v>98</v>
      </c>
      <c r="K18" s="12" t="s">
        <v>15</v>
      </c>
      <c r="L18" s="12" t="s">
        <v>10</v>
      </c>
      <c r="M18" s="15" t="s">
        <v>99</v>
      </c>
    </row>
    <row r="19" spans="1:13" ht="15">
      <c r="A19" s="11">
        <v>45839.429540879632</v>
      </c>
      <c r="B19" s="20">
        <f t="shared" si="0"/>
        <v>45839</v>
      </c>
      <c r="C19" s="23">
        <f t="shared" si="1"/>
        <v>0.42954087963153142</v>
      </c>
      <c r="D19" s="9" t="s">
        <v>170</v>
      </c>
      <c r="E19" s="12" t="s">
        <v>3</v>
      </c>
      <c r="F19" s="13" t="s">
        <v>107</v>
      </c>
      <c r="G19" s="12" t="s">
        <v>5</v>
      </c>
      <c r="H19" s="14" t="s">
        <v>108</v>
      </c>
      <c r="I19" s="15" t="s">
        <v>7</v>
      </c>
      <c r="J19" s="16" t="s">
        <v>109</v>
      </c>
      <c r="K19" s="12" t="s">
        <v>27</v>
      </c>
      <c r="L19" s="12" t="s">
        <v>7</v>
      </c>
      <c r="M19" s="24" t="s">
        <v>174</v>
      </c>
    </row>
    <row r="20" spans="1:13" ht="15">
      <c r="A20" s="11">
        <v>45839.474612708334</v>
      </c>
      <c r="B20" s="20">
        <f t="shared" si="0"/>
        <v>45839</v>
      </c>
      <c r="C20" s="23">
        <f t="shared" si="1"/>
        <v>0.47461270833446179</v>
      </c>
      <c r="D20" s="9" t="s">
        <v>170</v>
      </c>
      <c r="E20" s="12" t="s">
        <v>3</v>
      </c>
      <c r="F20" s="13" t="s">
        <v>110</v>
      </c>
      <c r="G20" s="12" t="s">
        <v>111</v>
      </c>
      <c r="H20" s="18" t="s">
        <v>48</v>
      </c>
      <c r="I20" s="15" t="s">
        <v>7</v>
      </c>
      <c r="J20" s="16" t="s">
        <v>112</v>
      </c>
      <c r="K20" s="12" t="s">
        <v>113</v>
      </c>
      <c r="L20" s="12" t="s">
        <v>10</v>
      </c>
      <c r="M20" s="15" t="s">
        <v>114</v>
      </c>
    </row>
    <row r="21" spans="1:13" ht="15">
      <c r="A21" s="11">
        <v>45839.479490983795</v>
      </c>
      <c r="B21" s="20">
        <f t="shared" si="0"/>
        <v>45839</v>
      </c>
      <c r="C21" s="23">
        <f t="shared" si="1"/>
        <v>0.47949098379467614</v>
      </c>
      <c r="D21" s="9" t="s">
        <v>170</v>
      </c>
      <c r="E21" s="12" t="s">
        <v>3</v>
      </c>
      <c r="F21" s="13" t="s">
        <v>115</v>
      </c>
      <c r="G21" s="12" t="s">
        <v>30</v>
      </c>
      <c r="H21" s="14" t="s">
        <v>116</v>
      </c>
      <c r="I21" s="15" t="s">
        <v>117</v>
      </c>
      <c r="J21" s="16" t="s">
        <v>118</v>
      </c>
      <c r="K21" s="12" t="s">
        <v>113</v>
      </c>
      <c r="L21" s="12" t="s">
        <v>10</v>
      </c>
      <c r="M21" s="15" t="s">
        <v>119</v>
      </c>
    </row>
    <row r="22" spans="1:13" ht="15">
      <c r="A22" s="11">
        <v>45839.492007210647</v>
      </c>
      <c r="B22" s="20">
        <f t="shared" si="0"/>
        <v>45839</v>
      </c>
      <c r="C22" s="23">
        <f t="shared" si="1"/>
        <v>0.49200721064698882</v>
      </c>
      <c r="D22" s="9" t="s">
        <v>170</v>
      </c>
      <c r="E22" s="12" t="s">
        <v>3</v>
      </c>
      <c r="F22" s="13" t="s">
        <v>94</v>
      </c>
      <c r="G22" s="12" t="s">
        <v>5</v>
      </c>
      <c r="H22" s="14" t="s">
        <v>124</v>
      </c>
      <c r="I22" s="15" t="s">
        <v>125</v>
      </c>
      <c r="J22" s="16" t="s">
        <v>126</v>
      </c>
      <c r="K22" s="12" t="s">
        <v>9</v>
      </c>
      <c r="L22" s="12" t="s">
        <v>10</v>
      </c>
      <c r="M22" s="15" t="s">
        <v>127</v>
      </c>
    </row>
    <row r="23" spans="1:13" ht="15">
      <c r="A23" s="11">
        <v>45839.508051817131</v>
      </c>
      <c r="B23" s="20">
        <f t="shared" si="0"/>
        <v>45839</v>
      </c>
      <c r="C23" s="23">
        <f t="shared" si="1"/>
        <v>0.50805181713076308</v>
      </c>
      <c r="D23" s="9" t="s">
        <v>170</v>
      </c>
      <c r="E23" s="12" t="s">
        <v>3</v>
      </c>
      <c r="F23" s="13" t="s">
        <v>131</v>
      </c>
      <c r="G23" s="12" t="s">
        <v>30</v>
      </c>
      <c r="H23" s="14" t="s">
        <v>124</v>
      </c>
      <c r="I23" s="15" t="s">
        <v>132</v>
      </c>
      <c r="J23" s="16" t="s">
        <v>126</v>
      </c>
      <c r="K23" s="12" t="s">
        <v>9</v>
      </c>
      <c r="L23" s="12" t="s">
        <v>10</v>
      </c>
      <c r="M23" s="15" t="s">
        <v>133</v>
      </c>
    </row>
    <row r="24" spans="1:13" ht="15">
      <c r="A24" s="11">
        <v>45839.546855740744</v>
      </c>
      <c r="B24" s="20">
        <f t="shared" si="0"/>
        <v>45839</v>
      </c>
      <c r="C24" s="23">
        <f t="shared" si="1"/>
        <v>0.54685574074392207</v>
      </c>
      <c r="D24" s="9" t="s">
        <v>170</v>
      </c>
      <c r="E24" s="12" t="s">
        <v>3</v>
      </c>
      <c r="F24" s="13" t="s">
        <v>134</v>
      </c>
      <c r="G24" s="12" t="s">
        <v>111</v>
      </c>
      <c r="H24" s="14" t="s">
        <v>135</v>
      </c>
      <c r="I24" s="15" t="s">
        <v>136</v>
      </c>
      <c r="J24" s="16" t="s">
        <v>137</v>
      </c>
      <c r="K24" s="12" t="s">
        <v>9</v>
      </c>
      <c r="L24" s="12" t="s">
        <v>10</v>
      </c>
      <c r="M24" s="15" t="s">
        <v>138</v>
      </c>
    </row>
    <row r="25" spans="1:13" ht="30">
      <c r="A25" s="11">
        <v>45839.556651805557</v>
      </c>
      <c r="B25" s="20">
        <f t="shared" si="0"/>
        <v>45839</v>
      </c>
      <c r="C25" s="23">
        <f t="shared" si="1"/>
        <v>0.55665180555661209</v>
      </c>
      <c r="D25" s="9" t="s">
        <v>170</v>
      </c>
      <c r="E25" s="12" t="s">
        <v>3</v>
      </c>
      <c r="F25" s="13" t="s">
        <v>131</v>
      </c>
      <c r="G25" s="12" t="s">
        <v>111</v>
      </c>
      <c r="H25" s="16" t="s">
        <v>139</v>
      </c>
      <c r="I25" s="17" t="s">
        <v>140</v>
      </c>
      <c r="J25" s="16" t="s">
        <v>141</v>
      </c>
      <c r="K25" s="12" t="s">
        <v>9</v>
      </c>
      <c r="L25" s="12" t="s">
        <v>10</v>
      </c>
      <c r="M25" s="15" t="s">
        <v>142</v>
      </c>
    </row>
    <row r="26" spans="1:13" ht="15">
      <c r="A26" s="11">
        <v>45839.576444432867</v>
      </c>
      <c r="B26" s="20">
        <f t="shared" si="0"/>
        <v>45839</v>
      </c>
      <c r="C26" s="23">
        <f t="shared" si="1"/>
        <v>0.57644443286699243</v>
      </c>
      <c r="D26" s="9" t="s">
        <v>170</v>
      </c>
      <c r="E26" s="12" t="s">
        <v>3</v>
      </c>
      <c r="F26" s="13" t="s">
        <v>146</v>
      </c>
      <c r="G26" s="12" t="s">
        <v>111</v>
      </c>
      <c r="H26" s="14" t="s">
        <v>147</v>
      </c>
      <c r="I26" s="15" t="s">
        <v>148</v>
      </c>
      <c r="J26" s="16" t="s">
        <v>149</v>
      </c>
      <c r="K26" s="12" t="s">
        <v>9</v>
      </c>
      <c r="L26" s="12" t="s">
        <v>10</v>
      </c>
      <c r="M26" s="15" t="s">
        <v>150</v>
      </c>
    </row>
    <row r="27" spans="1:13" ht="15">
      <c r="A27" s="11">
        <v>45839.849928402778</v>
      </c>
      <c r="B27" s="20">
        <f t="shared" si="0"/>
        <v>45839</v>
      </c>
      <c r="C27" s="23">
        <f t="shared" si="1"/>
        <v>0.84992840277845971</v>
      </c>
      <c r="D27" s="9" t="s">
        <v>170</v>
      </c>
      <c r="E27" s="12" t="s">
        <v>3</v>
      </c>
      <c r="F27" s="13" t="s">
        <v>100</v>
      </c>
      <c r="G27" s="12" t="s">
        <v>5</v>
      </c>
      <c r="H27" s="14" t="s">
        <v>154</v>
      </c>
      <c r="I27" s="15" t="s">
        <v>7</v>
      </c>
      <c r="J27" s="16" t="s">
        <v>155</v>
      </c>
      <c r="K27" s="12" t="s">
        <v>27</v>
      </c>
      <c r="L27" s="12" t="s">
        <v>7</v>
      </c>
      <c r="M27" s="24" t="s">
        <v>174</v>
      </c>
    </row>
    <row r="28" spans="1:13" ht="30">
      <c r="A28" s="11">
        <v>45839.989982511572</v>
      </c>
      <c r="B28" s="20">
        <f t="shared" si="0"/>
        <v>45839</v>
      </c>
      <c r="C28" s="23">
        <f t="shared" si="1"/>
        <v>0.9899825115717249</v>
      </c>
      <c r="D28" s="9" t="s">
        <v>170</v>
      </c>
      <c r="E28" s="12" t="s">
        <v>3</v>
      </c>
      <c r="F28" s="13" t="s">
        <v>100</v>
      </c>
      <c r="G28" s="12" t="s">
        <v>5</v>
      </c>
      <c r="H28" s="16" t="s">
        <v>156</v>
      </c>
      <c r="I28" s="15" t="s">
        <v>157</v>
      </c>
      <c r="J28" s="16" t="s">
        <v>158</v>
      </c>
      <c r="K28" s="12" t="s">
        <v>15</v>
      </c>
      <c r="L28" s="12" t="s">
        <v>10</v>
      </c>
      <c r="M28" s="15" t="s">
        <v>159</v>
      </c>
    </row>
    <row r="29" spans="1:13" ht="30">
      <c r="A29" s="11">
        <v>45834.692602615745</v>
      </c>
      <c r="B29" s="20">
        <f t="shared" si="0"/>
        <v>45834</v>
      </c>
      <c r="C29" s="23">
        <f t="shared" si="1"/>
        <v>0.69260261574527249</v>
      </c>
      <c r="D29" s="10" t="s">
        <v>44</v>
      </c>
      <c r="E29" s="12" t="s">
        <v>45</v>
      </c>
      <c r="F29" s="13" t="s">
        <v>46</v>
      </c>
      <c r="G29" s="12" t="s">
        <v>30</v>
      </c>
      <c r="H29" s="16" t="s">
        <v>47</v>
      </c>
      <c r="I29" s="15" t="s">
        <v>48</v>
      </c>
      <c r="J29" s="16" t="s">
        <v>49</v>
      </c>
      <c r="K29" s="12" t="s">
        <v>15</v>
      </c>
      <c r="L29" s="12" t="s">
        <v>10</v>
      </c>
      <c r="M29" s="15" t="s">
        <v>50</v>
      </c>
    </row>
    <row r="30" spans="1:13" ht="15">
      <c r="A30" s="11">
        <v>45836.742317453703</v>
      </c>
      <c r="B30" s="20">
        <f t="shared" si="0"/>
        <v>45836</v>
      </c>
      <c r="C30" s="23">
        <f t="shared" si="1"/>
        <v>0.7423174537034356</v>
      </c>
      <c r="D30" s="9" t="s">
        <v>173</v>
      </c>
      <c r="E30" s="12" t="s">
        <v>3</v>
      </c>
      <c r="F30" s="13" t="s">
        <v>79</v>
      </c>
      <c r="G30" s="12" t="s">
        <v>23</v>
      </c>
      <c r="H30" s="14" t="s">
        <v>48</v>
      </c>
      <c r="I30" s="15" t="s">
        <v>80</v>
      </c>
      <c r="J30" s="16" t="s">
        <v>48</v>
      </c>
      <c r="K30" s="12" t="s">
        <v>27</v>
      </c>
      <c r="L30" s="12" t="s">
        <v>10</v>
      </c>
      <c r="M30" s="15" t="s">
        <v>81</v>
      </c>
    </row>
    <row r="31" spans="1:13" ht="15">
      <c r="A31" s="11">
        <v>45836.679316967595</v>
      </c>
      <c r="B31" s="20">
        <f t="shared" si="0"/>
        <v>45836</v>
      </c>
      <c r="C31" s="23">
        <f t="shared" si="1"/>
        <v>0.67931696759478655</v>
      </c>
      <c r="D31" s="9" t="s">
        <v>63</v>
      </c>
      <c r="E31" s="12" t="s">
        <v>3</v>
      </c>
      <c r="F31" s="13" t="s">
        <v>22</v>
      </c>
      <c r="G31" s="12" t="s">
        <v>5</v>
      </c>
      <c r="H31" s="14" t="s">
        <v>64</v>
      </c>
      <c r="I31" s="15" t="s">
        <v>65</v>
      </c>
      <c r="J31" s="16" t="s">
        <v>66</v>
      </c>
      <c r="K31" s="12" t="s">
        <v>27</v>
      </c>
      <c r="L31" s="12" t="s">
        <v>10</v>
      </c>
      <c r="M31" s="15" t="s">
        <v>67</v>
      </c>
    </row>
    <row r="32" spans="1:13" ht="15">
      <c r="A32" s="11">
        <v>45836.700429976852</v>
      </c>
      <c r="B32" s="20">
        <f t="shared" si="0"/>
        <v>45836</v>
      </c>
      <c r="C32" s="23">
        <f t="shared" si="1"/>
        <v>0.70042997685231967</v>
      </c>
      <c r="D32" s="9" t="s">
        <v>63</v>
      </c>
      <c r="E32" s="12" t="s">
        <v>3</v>
      </c>
      <c r="F32" s="13" t="s">
        <v>72</v>
      </c>
      <c r="G32" s="12" t="s">
        <v>5</v>
      </c>
      <c r="H32" s="14" t="s">
        <v>73</v>
      </c>
      <c r="I32" s="15" t="s">
        <v>74</v>
      </c>
      <c r="J32" s="16" t="s">
        <v>75</v>
      </c>
      <c r="K32" s="12" t="s">
        <v>9</v>
      </c>
      <c r="L32" s="12" t="s">
        <v>10</v>
      </c>
      <c r="M32" s="15" t="s">
        <v>76</v>
      </c>
    </row>
    <row r="33" spans="1:13" ht="30">
      <c r="A33" s="11">
        <v>45837.942328773148</v>
      </c>
      <c r="B33" s="20">
        <f t="shared" si="0"/>
        <v>45837</v>
      </c>
      <c r="C33" s="23">
        <f t="shared" si="1"/>
        <v>0.94232877314789221</v>
      </c>
      <c r="D33" s="9" t="s">
        <v>63</v>
      </c>
      <c r="E33" s="12" t="s">
        <v>17</v>
      </c>
      <c r="F33" s="13" t="s">
        <v>90</v>
      </c>
      <c r="G33" s="12" t="s">
        <v>5</v>
      </c>
      <c r="H33" s="16" t="s">
        <v>91</v>
      </c>
      <c r="I33" s="15" t="s">
        <v>92</v>
      </c>
      <c r="J33" s="16" t="s">
        <v>93</v>
      </c>
      <c r="K33" s="12" t="s">
        <v>27</v>
      </c>
      <c r="L33" s="12" t="s">
        <v>7</v>
      </c>
      <c r="M33" s="24" t="s">
        <v>174</v>
      </c>
    </row>
    <row r="34" spans="1:13" ht="30">
      <c r="A34" s="11">
        <v>45838.444887129634</v>
      </c>
      <c r="B34" s="20">
        <f t="shared" si="0"/>
        <v>45838</v>
      </c>
      <c r="C34" s="23">
        <f t="shared" si="1"/>
        <v>0.44488712963357102</v>
      </c>
      <c r="D34" s="9" t="s">
        <v>63</v>
      </c>
      <c r="E34" s="12" t="s">
        <v>3</v>
      </c>
      <c r="F34" s="13" t="s">
        <v>100</v>
      </c>
      <c r="G34" s="12" t="s">
        <v>5</v>
      </c>
      <c r="H34" s="16" t="s">
        <v>101</v>
      </c>
      <c r="I34" s="15" t="s">
        <v>102</v>
      </c>
      <c r="J34" s="16" t="s">
        <v>103</v>
      </c>
      <c r="K34" s="12" t="s">
        <v>9</v>
      </c>
      <c r="L34" s="12" t="s">
        <v>7</v>
      </c>
      <c r="M34" s="24" t="s">
        <v>174</v>
      </c>
    </row>
    <row r="35" spans="1:13" ht="15">
      <c r="A35" s="11">
        <v>45838.974648680552</v>
      </c>
      <c r="B35" s="20">
        <f t="shared" si="0"/>
        <v>45838</v>
      </c>
      <c r="C35" s="23">
        <f t="shared" si="1"/>
        <v>0.97464868055249099</v>
      </c>
      <c r="D35" s="9" t="s">
        <v>63</v>
      </c>
      <c r="E35" s="12" t="s">
        <v>3</v>
      </c>
      <c r="F35" s="13" t="s">
        <v>94</v>
      </c>
      <c r="G35" s="12" t="s">
        <v>12</v>
      </c>
      <c r="H35" s="14" t="s">
        <v>104</v>
      </c>
      <c r="I35" s="15" t="s">
        <v>105</v>
      </c>
      <c r="J35" s="16" t="s">
        <v>106</v>
      </c>
      <c r="K35" s="12" t="s">
        <v>9</v>
      </c>
      <c r="L35" s="12" t="s">
        <v>7</v>
      </c>
      <c r="M35" s="24" t="s">
        <v>174</v>
      </c>
    </row>
    <row r="36" spans="1:13" ht="15">
      <c r="A36" s="11">
        <v>45839.576827962963</v>
      </c>
      <c r="B36" s="20">
        <f t="shared" si="0"/>
        <v>45839</v>
      </c>
      <c r="C36" s="23">
        <f t="shared" si="1"/>
        <v>0.57682796296285233</v>
      </c>
      <c r="D36" s="9" t="s">
        <v>63</v>
      </c>
      <c r="E36" s="12" t="s">
        <v>17</v>
      </c>
      <c r="F36" s="13" t="s">
        <v>120</v>
      </c>
      <c r="G36" s="12" t="s">
        <v>111</v>
      </c>
      <c r="H36" s="14" t="s">
        <v>151</v>
      </c>
      <c r="I36" s="15" t="s">
        <v>152</v>
      </c>
      <c r="J36" s="16" t="s">
        <v>153</v>
      </c>
      <c r="K36" s="12" t="s">
        <v>9</v>
      </c>
      <c r="L36" s="12" t="s">
        <v>10</v>
      </c>
      <c r="M36" s="24" t="s">
        <v>174</v>
      </c>
    </row>
    <row r="37" spans="1:13" ht="15">
      <c r="A37" s="11">
        <v>45839.479930879628</v>
      </c>
      <c r="B37" s="20">
        <f t="shared" si="0"/>
        <v>45839</v>
      </c>
      <c r="C37" s="23">
        <f t="shared" si="1"/>
        <v>0.47993087962822756</v>
      </c>
      <c r="D37" s="18" t="s">
        <v>173</v>
      </c>
      <c r="E37" s="12" t="s">
        <v>3</v>
      </c>
      <c r="F37" s="13" t="s">
        <v>120</v>
      </c>
      <c r="G37" s="12" t="s">
        <v>111</v>
      </c>
      <c r="H37" s="18" t="s">
        <v>48</v>
      </c>
      <c r="I37" s="15" t="s">
        <v>121</v>
      </c>
      <c r="J37" s="16" t="s">
        <v>122</v>
      </c>
      <c r="K37" s="12" t="s">
        <v>27</v>
      </c>
      <c r="L37" s="12" t="s">
        <v>10</v>
      </c>
      <c r="M37" s="15" t="s">
        <v>123</v>
      </c>
    </row>
    <row r="38" spans="1:13" ht="15">
      <c r="A38" s="11">
        <v>45839.505464351852</v>
      </c>
      <c r="B38" s="20">
        <f t="shared" si="0"/>
        <v>45839</v>
      </c>
      <c r="C38" s="23">
        <f t="shared" si="1"/>
        <v>0.50546435185242444</v>
      </c>
      <c r="D38" s="18" t="s">
        <v>173</v>
      </c>
      <c r="E38" s="12" t="s">
        <v>3</v>
      </c>
      <c r="F38" s="13" t="s">
        <v>120</v>
      </c>
      <c r="G38" s="12" t="s">
        <v>30</v>
      </c>
      <c r="H38" s="14" t="s">
        <v>128</v>
      </c>
      <c r="I38" s="15" t="s">
        <v>7</v>
      </c>
      <c r="J38" s="16" t="s">
        <v>129</v>
      </c>
      <c r="K38" s="12" t="s">
        <v>9</v>
      </c>
      <c r="L38" s="12" t="s">
        <v>10</v>
      </c>
      <c r="M38" s="15" t="s">
        <v>130</v>
      </c>
    </row>
    <row r="39" spans="1:13" ht="15">
      <c r="A39" s="11">
        <v>45839.565127615744</v>
      </c>
      <c r="B39" s="20">
        <f t="shared" si="0"/>
        <v>45839</v>
      </c>
      <c r="C39" s="23">
        <f t="shared" si="1"/>
        <v>0.56512761574413162</v>
      </c>
      <c r="D39" s="18" t="s">
        <v>173</v>
      </c>
      <c r="E39" s="12" t="s">
        <v>3</v>
      </c>
      <c r="F39" s="13" t="s">
        <v>59</v>
      </c>
      <c r="G39" s="12" t="s">
        <v>111</v>
      </c>
      <c r="H39" s="14" t="s">
        <v>143</v>
      </c>
      <c r="I39" s="15" t="s">
        <v>7</v>
      </c>
      <c r="J39" s="16" t="s">
        <v>144</v>
      </c>
      <c r="K39" s="12" t="s">
        <v>113</v>
      </c>
      <c r="L39" s="12" t="s">
        <v>10</v>
      </c>
      <c r="M39" s="15" t="s">
        <v>145</v>
      </c>
    </row>
  </sheetData>
  <phoneticPr fontId="6" type="noConversion"/>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22221-6500-43A9-B4C9-8F9F9E3FA85C}">
  <dimension ref="A2:K108"/>
  <sheetViews>
    <sheetView topLeftCell="A46" workbookViewId="0">
      <selection activeCell="A63" sqref="A63"/>
    </sheetView>
  </sheetViews>
  <sheetFormatPr defaultRowHeight="12.75"/>
  <cols>
    <col min="1" max="1" width="29.140625" style="49" bestFit="1" customWidth="1"/>
    <col min="2" max="2" width="25.5703125" style="49" bestFit="1" customWidth="1"/>
    <col min="3" max="16384" width="9.140625" style="49"/>
  </cols>
  <sheetData>
    <row r="2" spans="1:11" ht="15.75">
      <c r="A2" s="57"/>
      <c r="B2" s="57"/>
      <c r="C2" s="57"/>
      <c r="D2" s="57"/>
      <c r="E2" s="57"/>
      <c r="F2" s="57"/>
      <c r="G2" s="57"/>
      <c r="H2" s="57"/>
      <c r="I2" s="57"/>
      <c r="J2" s="57"/>
      <c r="K2" s="57"/>
    </row>
    <row r="3" spans="1:11" ht="15.75">
      <c r="A3" s="92" t="s">
        <v>175</v>
      </c>
      <c r="B3" s="93" t="s">
        <v>180</v>
      </c>
      <c r="C3" s="57"/>
      <c r="D3" s="57"/>
      <c r="E3" s="57"/>
      <c r="F3" s="57"/>
      <c r="G3" s="57"/>
      <c r="H3" s="57"/>
      <c r="I3" s="57"/>
      <c r="J3" s="57"/>
      <c r="K3" s="57"/>
    </row>
    <row r="4" spans="1:11" ht="15.75">
      <c r="A4" s="94" t="s">
        <v>173</v>
      </c>
      <c r="B4" s="95">
        <v>4</v>
      </c>
      <c r="C4" s="57"/>
      <c r="D4" s="57"/>
      <c r="E4" s="57"/>
      <c r="F4" s="57"/>
      <c r="G4" s="57"/>
      <c r="H4" s="57"/>
      <c r="I4" s="57"/>
      <c r="J4" s="57"/>
      <c r="K4" s="57"/>
    </row>
    <row r="5" spans="1:11" ht="15.75">
      <c r="A5" s="96" t="s">
        <v>2</v>
      </c>
      <c r="B5" s="97">
        <v>4</v>
      </c>
      <c r="C5" s="57"/>
      <c r="D5" s="57"/>
      <c r="E5" s="57"/>
      <c r="F5" s="57"/>
      <c r="G5" s="57"/>
      <c r="H5" s="57"/>
      <c r="I5" s="57"/>
      <c r="J5" s="57"/>
      <c r="K5" s="57"/>
    </row>
    <row r="6" spans="1:11" ht="15.75">
      <c r="A6" s="96" t="s">
        <v>170</v>
      </c>
      <c r="B6" s="97">
        <v>23</v>
      </c>
      <c r="C6" s="57"/>
      <c r="D6" s="57"/>
      <c r="E6" s="57"/>
      <c r="F6" s="57"/>
      <c r="G6" s="57"/>
      <c r="H6" s="57"/>
      <c r="I6" s="57"/>
      <c r="J6" s="57"/>
      <c r="K6" s="57"/>
    </row>
    <row r="7" spans="1:11" ht="15.75">
      <c r="A7" s="96" t="s">
        <v>44</v>
      </c>
      <c r="B7" s="97">
        <v>1</v>
      </c>
      <c r="C7" s="57"/>
      <c r="D7" s="57"/>
      <c r="E7" s="57"/>
      <c r="F7" s="57"/>
      <c r="G7" s="57"/>
      <c r="H7" s="57"/>
      <c r="I7" s="57"/>
      <c r="J7" s="57"/>
      <c r="K7" s="57"/>
    </row>
    <row r="8" spans="1:11" ht="15.75">
      <c r="A8" s="96" t="s">
        <v>63</v>
      </c>
      <c r="B8" s="97">
        <v>6</v>
      </c>
      <c r="C8" s="57"/>
      <c r="D8" s="57"/>
      <c r="E8" s="57"/>
      <c r="F8" s="57"/>
      <c r="G8" s="57"/>
      <c r="H8" s="57"/>
      <c r="I8" s="57"/>
      <c r="J8" s="57"/>
      <c r="K8" s="57"/>
    </row>
    <row r="9" spans="1:11" ht="15.75">
      <c r="A9" s="98" t="s">
        <v>176</v>
      </c>
      <c r="B9" s="99">
        <v>38</v>
      </c>
      <c r="C9" s="57"/>
      <c r="D9" s="57"/>
      <c r="E9" s="57"/>
      <c r="F9" s="57"/>
      <c r="G9" s="57"/>
      <c r="H9" s="57"/>
      <c r="I9" s="57"/>
      <c r="J9" s="57"/>
      <c r="K9" s="57"/>
    </row>
    <row r="10" spans="1:11" ht="15.75">
      <c r="A10" s="57"/>
      <c r="B10" s="57"/>
      <c r="C10" s="57"/>
      <c r="D10" s="57"/>
      <c r="E10" s="57"/>
      <c r="F10" s="57"/>
      <c r="G10" s="57"/>
      <c r="H10" s="57"/>
      <c r="I10" s="57"/>
      <c r="J10" s="57"/>
      <c r="K10" s="57"/>
    </row>
    <row r="11" spans="1:11" ht="15.75">
      <c r="A11" s="57"/>
      <c r="B11" s="57"/>
      <c r="C11" s="57"/>
      <c r="D11" s="57"/>
      <c r="E11" s="57"/>
      <c r="F11" s="57"/>
      <c r="G11" s="57"/>
      <c r="H11" s="57"/>
      <c r="I11" s="57"/>
      <c r="J11" s="57"/>
      <c r="K11" s="57"/>
    </row>
    <row r="12" spans="1:11" ht="15.75">
      <c r="A12" s="57"/>
      <c r="B12" s="57"/>
      <c r="C12" s="57"/>
      <c r="D12" s="57"/>
      <c r="E12" s="57"/>
      <c r="F12" s="57"/>
      <c r="G12" s="57"/>
      <c r="H12" s="57"/>
      <c r="I12" s="57"/>
      <c r="J12" s="57"/>
      <c r="K12" s="57"/>
    </row>
    <row r="13" spans="1:11" ht="15.75">
      <c r="A13" s="57"/>
      <c r="B13" s="57"/>
      <c r="C13" s="57"/>
      <c r="D13" s="57"/>
      <c r="E13" s="57"/>
      <c r="F13" s="57"/>
      <c r="G13" s="57"/>
      <c r="H13" s="57"/>
      <c r="I13" s="57"/>
      <c r="J13" s="57"/>
      <c r="K13" s="57"/>
    </row>
    <row r="14" spans="1:11" ht="15.75">
      <c r="A14" s="57"/>
      <c r="B14" s="57"/>
      <c r="C14" s="57"/>
      <c r="D14" s="57"/>
      <c r="E14" s="57"/>
      <c r="F14" s="57"/>
      <c r="G14" s="57"/>
      <c r="H14" s="57"/>
      <c r="I14" s="57"/>
      <c r="J14" s="57"/>
      <c r="K14" s="57"/>
    </row>
    <row r="15" spans="1:11" ht="15.75">
      <c r="A15" s="57"/>
      <c r="B15" s="57"/>
      <c r="C15" s="57"/>
      <c r="D15" s="57"/>
      <c r="E15" s="57"/>
      <c r="F15" s="57"/>
      <c r="G15" s="57"/>
      <c r="H15" s="57"/>
      <c r="I15" s="57"/>
      <c r="J15" s="57"/>
      <c r="K15" s="57"/>
    </row>
    <row r="16" spans="1:11" ht="15.75">
      <c r="A16" s="57"/>
      <c r="B16" s="57"/>
      <c r="C16" s="57"/>
      <c r="D16" s="57"/>
      <c r="E16" s="57"/>
      <c r="F16" s="57"/>
      <c r="G16" s="57"/>
      <c r="H16" s="57"/>
      <c r="I16" s="57"/>
      <c r="J16" s="57"/>
      <c r="K16" s="57"/>
    </row>
    <row r="17" spans="1:11" ht="15.75">
      <c r="A17" s="57"/>
      <c r="B17" s="57"/>
      <c r="C17" s="57"/>
      <c r="D17" s="57"/>
      <c r="E17" s="57"/>
      <c r="F17" s="57"/>
      <c r="G17" s="57"/>
      <c r="H17" s="57"/>
      <c r="I17" s="57"/>
      <c r="J17" s="57"/>
      <c r="K17" s="57"/>
    </row>
    <row r="18" spans="1:11" ht="15.75">
      <c r="A18" s="57"/>
      <c r="B18" s="57"/>
      <c r="C18" s="57"/>
      <c r="D18" s="57"/>
      <c r="E18" s="57"/>
      <c r="F18" s="57"/>
      <c r="G18" s="57"/>
      <c r="H18" s="57"/>
      <c r="I18" s="57"/>
      <c r="J18" s="57"/>
      <c r="K18" s="57"/>
    </row>
    <row r="19" spans="1:11" ht="15.75">
      <c r="A19" s="57"/>
      <c r="B19" s="57"/>
      <c r="C19" s="57"/>
      <c r="D19" s="57"/>
      <c r="E19" s="57"/>
      <c r="F19" s="57"/>
      <c r="G19" s="57"/>
      <c r="H19" s="57"/>
      <c r="I19" s="57"/>
      <c r="J19" s="57"/>
      <c r="K19" s="57"/>
    </row>
    <row r="20" spans="1:11" ht="15.75">
      <c r="A20" s="57"/>
      <c r="B20" s="57"/>
      <c r="C20" s="57"/>
      <c r="D20" s="57"/>
      <c r="E20" s="145" t="s">
        <v>184</v>
      </c>
      <c r="F20" s="145"/>
      <c r="G20" s="145"/>
      <c r="H20" s="145"/>
      <c r="I20" s="145"/>
      <c r="J20" s="145"/>
      <c r="K20" s="57"/>
    </row>
    <row r="21" spans="1:11" ht="15.75">
      <c r="A21" s="57"/>
      <c r="B21" s="57"/>
      <c r="C21" s="57"/>
      <c r="D21" s="57"/>
      <c r="E21" s="145"/>
      <c r="F21" s="145"/>
      <c r="G21" s="145"/>
      <c r="H21" s="145"/>
      <c r="I21" s="145"/>
      <c r="J21" s="145"/>
      <c r="K21" s="57"/>
    </row>
    <row r="22" spans="1:11" ht="15.75">
      <c r="A22" s="57"/>
      <c r="B22" s="57"/>
      <c r="C22" s="57"/>
      <c r="D22" s="57"/>
      <c r="E22" s="57"/>
      <c r="F22" s="57"/>
      <c r="G22" s="57"/>
      <c r="H22" s="57"/>
      <c r="I22" s="57"/>
      <c r="J22" s="57"/>
      <c r="K22" s="57"/>
    </row>
    <row r="23" spans="1:11" ht="15.75">
      <c r="A23" s="57"/>
      <c r="B23" s="57"/>
      <c r="C23" s="57"/>
      <c r="D23" s="57"/>
      <c r="E23" s="57"/>
      <c r="F23" s="57"/>
      <c r="G23" s="57"/>
      <c r="H23" s="57"/>
      <c r="I23" s="57"/>
      <c r="J23" s="57"/>
      <c r="K23" s="57"/>
    </row>
    <row r="24" spans="1:11" ht="15.75">
      <c r="A24" s="57"/>
      <c r="B24" s="57"/>
      <c r="C24" s="57"/>
      <c r="D24" s="57"/>
      <c r="E24" s="57"/>
      <c r="F24" s="57"/>
      <c r="G24" s="57"/>
      <c r="H24" s="57"/>
      <c r="I24" s="57"/>
      <c r="J24" s="57"/>
      <c r="K24" s="57"/>
    </row>
    <row r="25" spans="1:11" ht="15.75">
      <c r="A25" s="57"/>
      <c r="B25" s="57"/>
      <c r="C25" s="57"/>
      <c r="D25" s="57"/>
      <c r="E25" s="57"/>
      <c r="F25" s="57"/>
      <c r="G25" s="57"/>
      <c r="H25" s="57"/>
      <c r="I25" s="57"/>
      <c r="J25" s="57"/>
      <c r="K25" s="57"/>
    </row>
    <row r="26" spans="1:11" ht="15.75">
      <c r="A26" s="91" t="s">
        <v>245</v>
      </c>
      <c r="B26" s="57"/>
      <c r="C26" s="57"/>
      <c r="D26" s="57"/>
      <c r="E26" s="57"/>
      <c r="F26" s="57"/>
      <c r="G26" s="57"/>
      <c r="H26" s="57"/>
      <c r="I26" s="57"/>
      <c r="J26" s="57"/>
      <c r="K26" s="57"/>
    </row>
    <row r="27" spans="1:11" ht="15.75">
      <c r="A27" s="57"/>
      <c r="B27" s="57"/>
      <c r="C27" s="57"/>
      <c r="D27" s="57"/>
      <c r="E27" s="57"/>
      <c r="F27" s="57"/>
      <c r="G27" s="57"/>
      <c r="H27" s="57"/>
      <c r="I27" s="57"/>
      <c r="J27" s="57"/>
      <c r="K27" s="57"/>
    </row>
    <row r="28" spans="1:11" ht="15.75">
      <c r="A28" s="100" t="s">
        <v>232</v>
      </c>
      <c r="B28" s="57"/>
      <c r="C28" s="57"/>
      <c r="D28" s="57"/>
      <c r="E28" s="57"/>
      <c r="F28" s="57"/>
      <c r="G28" s="57"/>
      <c r="H28" s="57"/>
      <c r="I28" s="57"/>
      <c r="J28" s="57"/>
      <c r="K28" s="57"/>
    </row>
    <row r="29" spans="1:11" ht="15.75">
      <c r="A29" s="90"/>
      <c r="B29" s="57"/>
      <c r="C29" s="57"/>
      <c r="D29" s="57"/>
      <c r="E29" s="57"/>
      <c r="F29" s="57"/>
      <c r="G29" s="57"/>
      <c r="H29" s="57"/>
      <c r="I29" s="57"/>
      <c r="J29" s="57"/>
      <c r="K29" s="57"/>
    </row>
    <row r="30" spans="1:11" ht="15.75">
      <c r="A30" s="90" t="s">
        <v>244</v>
      </c>
      <c r="B30" s="57"/>
      <c r="C30" s="57"/>
      <c r="D30" s="57"/>
      <c r="E30" s="57"/>
      <c r="F30" s="57"/>
      <c r="G30" s="57"/>
      <c r="H30" s="57"/>
      <c r="I30" s="57"/>
      <c r="J30" s="57"/>
      <c r="K30" s="57"/>
    </row>
    <row r="31" spans="1:11" ht="15.75">
      <c r="A31" s="90" t="s">
        <v>333</v>
      </c>
      <c r="B31" s="57"/>
      <c r="C31" s="57"/>
      <c r="D31" s="57"/>
      <c r="E31" s="57"/>
      <c r="F31" s="57"/>
      <c r="G31" s="57"/>
      <c r="H31" s="57"/>
      <c r="I31" s="57"/>
      <c r="J31" s="57"/>
      <c r="K31" s="57"/>
    </row>
    <row r="32" spans="1:11" ht="15.75">
      <c r="A32" s="102"/>
      <c r="B32" s="57"/>
      <c r="C32" s="57"/>
      <c r="D32" s="57"/>
      <c r="E32" s="57"/>
      <c r="F32" s="57"/>
      <c r="G32" s="57"/>
      <c r="H32" s="57"/>
      <c r="I32" s="57"/>
      <c r="J32" s="57"/>
      <c r="K32" s="57"/>
    </row>
    <row r="33" spans="1:11" ht="15.75">
      <c r="A33" s="102" t="s">
        <v>334</v>
      </c>
      <c r="B33" s="57"/>
      <c r="C33" s="57"/>
      <c r="D33" s="57"/>
      <c r="E33" s="57"/>
      <c r="F33" s="57"/>
      <c r="G33" s="57"/>
      <c r="H33" s="57"/>
      <c r="I33" s="57"/>
      <c r="J33" s="57"/>
      <c r="K33" s="57"/>
    </row>
    <row r="34" spans="1:11" ht="15.75">
      <c r="A34" s="102" t="s">
        <v>335</v>
      </c>
      <c r="B34" s="57"/>
      <c r="C34" s="57"/>
      <c r="D34" s="57"/>
      <c r="E34" s="57"/>
      <c r="F34" s="57"/>
      <c r="G34" s="57"/>
      <c r="H34" s="57"/>
      <c r="I34" s="57"/>
      <c r="J34" s="57"/>
      <c r="K34" s="57"/>
    </row>
    <row r="35" spans="1:11" ht="15.75">
      <c r="A35" s="90"/>
      <c r="B35" s="57"/>
      <c r="C35" s="57"/>
      <c r="D35" s="57"/>
      <c r="E35" s="57"/>
      <c r="F35" s="57"/>
      <c r="G35" s="57"/>
      <c r="H35" s="57"/>
      <c r="I35" s="57"/>
      <c r="J35" s="57"/>
      <c r="K35" s="57"/>
    </row>
    <row r="36" spans="1:11" ht="15.75">
      <c r="A36" s="90" t="s">
        <v>246</v>
      </c>
      <c r="B36" s="57"/>
      <c r="C36" s="57"/>
      <c r="D36" s="57"/>
      <c r="E36" s="57"/>
      <c r="F36" s="57"/>
      <c r="G36" s="57"/>
      <c r="H36" s="57"/>
      <c r="I36" s="57"/>
      <c r="J36" s="57"/>
      <c r="K36" s="57"/>
    </row>
    <row r="37" spans="1:11" ht="15.75">
      <c r="A37" s="90" t="s">
        <v>336</v>
      </c>
      <c r="B37" s="57"/>
      <c r="C37" s="57"/>
      <c r="D37" s="57"/>
      <c r="E37" s="57"/>
      <c r="F37" s="57"/>
      <c r="G37" s="57"/>
      <c r="H37" s="57"/>
      <c r="I37" s="57"/>
      <c r="J37" s="57"/>
      <c r="K37" s="57"/>
    </row>
    <row r="38" spans="1:11" ht="15.75">
      <c r="A38" s="102"/>
      <c r="B38" s="57"/>
      <c r="C38" s="57"/>
      <c r="D38" s="57"/>
      <c r="E38" s="57"/>
      <c r="F38" s="57"/>
      <c r="G38" s="57"/>
      <c r="H38" s="57"/>
      <c r="I38" s="57"/>
      <c r="J38" s="57"/>
      <c r="K38" s="57"/>
    </row>
    <row r="39" spans="1:11" ht="15.75">
      <c r="A39" s="102" t="s">
        <v>337</v>
      </c>
      <c r="B39" s="57"/>
      <c r="C39" s="57"/>
      <c r="D39" s="57"/>
      <c r="E39" s="57"/>
      <c r="F39" s="57"/>
      <c r="G39" s="57"/>
      <c r="H39" s="57"/>
      <c r="I39" s="57"/>
      <c r="J39" s="57"/>
      <c r="K39" s="57"/>
    </row>
    <row r="40" spans="1:11" ht="15.75">
      <c r="A40" s="102" t="s">
        <v>338</v>
      </c>
      <c r="B40" s="57"/>
      <c r="C40" s="57"/>
      <c r="D40" s="57"/>
      <c r="E40" s="57"/>
      <c r="F40" s="57"/>
      <c r="G40" s="57"/>
      <c r="H40" s="57"/>
      <c r="I40" s="57"/>
      <c r="J40" s="57"/>
      <c r="K40" s="57"/>
    </row>
    <row r="41" spans="1:11" ht="15.75">
      <c r="A41" s="90"/>
      <c r="B41" s="57"/>
      <c r="C41" s="57"/>
      <c r="D41" s="57"/>
      <c r="E41" s="57"/>
      <c r="F41" s="57"/>
      <c r="G41" s="57"/>
      <c r="H41" s="57"/>
      <c r="I41" s="57"/>
      <c r="J41" s="57"/>
      <c r="K41" s="57"/>
    </row>
    <row r="42" spans="1:11" ht="15.75">
      <c r="A42" s="90" t="s">
        <v>247</v>
      </c>
      <c r="B42" s="57"/>
      <c r="C42" s="57"/>
      <c r="D42" s="57"/>
      <c r="E42" s="57"/>
      <c r="F42" s="57"/>
      <c r="G42" s="57"/>
      <c r="H42" s="57"/>
      <c r="I42" s="57"/>
      <c r="J42" s="57"/>
      <c r="K42" s="57"/>
    </row>
    <row r="43" spans="1:11" ht="15.75">
      <c r="A43" s="102"/>
      <c r="B43" s="57"/>
      <c r="C43" s="57"/>
      <c r="D43" s="57"/>
      <c r="E43" s="57"/>
      <c r="F43" s="57"/>
      <c r="G43" s="57"/>
      <c r="H43" s="57"/>
      <c r="I43" s="57"/>
      <c r="J43" s="57"/>
      <c r="K43" s="57"/>
    </row>
    <row r="44" spans="1:11" ht="15.75">
      <c r="A44" s="102" t="s">
        <v>339</v>
      </c>
      <c r="B44" s="57"/>
      <c r="C44" s="57"/>
      <c r="D44" s="57"/>
      <c r="E44" s="57"/>
      <c r="F44" s="57"/>
      <c r="G44" s="57"/>
      <c r="H44" s="57"/>
      <c r="I44" s="57"/>
      <c r="J44" s="57"/>
      <c r="K44" s="57"/>
    </row>
    <row r="45" spans="1:11" ht="15.75">
      <c r="A45" s="102" t="s">
        <v>340</v>
      </c>
      <c r="B45" s="57"/>
      <c r="C45" s="57"/>
      <c r="D45" s="57"/>
      <c r="E45" s="57"/>
      <c r="F45" s="57"/>
      <c r="G45" s="57"/>
      <c r="H45" s="57"/>
      <c r="I45" s="57"/>
      <c r="J45" s="57"/>
      <c r="K45" s="57"/>
    </row>
    <row r="46" spans="1:11" ht="15.75">
      <c r="A46" s="90"/>
      <c r="B46" s="57"/>
      <c r="C46" s="57"/>
      <c r="D46" s="57"/>
      <c r="E46" s="57"/>
      <c r="F46" s="57"/>
      <c r="G46" s="57"/>
      <c r="H46" s="57"/>
      <c r="I46" s="57"/>
      <c r="J46" s="57"/>
      <c r="K46" s="57"/>
    </row>
    <row r="47" spans="1:11" ht="15.75">
      <c r="A47" s="90" t="s">
        <v>248</v>
      </c>
      <c r="B47" s="57"/>
      <c r="C47" s="57"/>
      <c r="D47" s="57"/>
      <c r="E47" s="57"/>
      <c r="F47" s="57"/>
      <c r="G47" s="57"/>
      <c r="H47" s="57"/>
      <c r="I47" s="57"/>
      <c r="J47" s="57"/>
      <c r="K47" s="57"/>
    </row>
    <row r="48" spans="1:11" ht="15.75">
      <c r="A48" s="102"/>
      <c r="B48" s="57"/>
      <c r="C48" s="57"/>
      <c r="D48" s="57"/>
      <c r="E48" s="57"/>
      <c r="F48" s="57"/>
      <c r="G48" s="57"/>
      <c r="H48" s="57"/>
      <c r="I48" s="57"/>
      <c r="J48" s="57"/>
      <c r="K48" s="57"/>
    </row>
    <row r="49" spans="1:11" ht="15.75">
      <c r="A49" s="102" t="s">
        <v>341</v>
      </c>
      <c r="B49" s="57"/>
      <c r="C49" s="57"/>
      <c r="D49" s="57"/>
      <c r="E49" s="57"/>
      <c r="F49" s="57"/>
      <c r="G49" s="57"/>
      <c r="H49" s="57"/>
      <c r="I49" s="57"/>
      <c r="J49" s="57"/>
      <c r="K49" s="57"/>
    </row>
    <row r="50" spans="1:11" ht="15.75">
      <c r="A50" s="102" t="s">
        <v>342</v>
      </c>
      <c r="B50" s="57"/>
      <c r="C50" s="57"/>
      <c r="D50" s="57"/>
      <c r="E50" s="57"/>
      <c r="F50" s="57"/>
      <c r="G50" s="57"/>
      <c r="H50" s="57"/>
      <c r="I50" s="57"/>
      <c r="J50" s="57"/>
      <c r="K50" s="57"/>
    </row>
    <row r="51" spans="1:11" ht="15.75">
      <c r="A51" s="90"/>
      <c r="B51" s="57"/>
      <c r="C51" s="57"/>
      <c r="D51" s="57"/>
      <c r="E51" s="57"/>
      <c r="F51" s="57"/>
      <c r="G51" s="57"/>
      <c r="H51" s="57"/>
      <c r="I51" s="57"/>
      <c r="J51" s="57"/>
      <c r="K51" s="57"/>
    </row>
    <row r="52" spans="1:11" ht="15.75">
      <c r="A52" s="90" t="s">
        <v>249</v>
      </c>
      <c r="B52" s="57"/>
      <c r="C52" s="57"/>
      <c r="D52" s="57"/>
      <c r="E52" s="57"/>
      <c r="F52" s="57"/>
      <c r="G52" s="57"/>
      <c r="H52" s="57"/>
      <c r="I52" s="57"/>
      <c r="J52" s="57"/>
      <c r="K52" s="57"/>
    </row>
    <row r="53" spans="1:11" ht="15.75">
      <c r="A53" s="102"/>
      <c r="B53" s="57"/>
      <c r="C53" s="57"/>
      <c r="D53" s="57"/>
      <c r="E53" s="57"/>
      <c r="F53" s="57"/>
      <c r="G53" s="57"/>
      <c r="H53" s="57"/>
      <c r="I53" s="57"/>
      <c r="J53" s="57"/>
      <c r="K53" s="57"/>
    </row>
    <row r="54" spans="1:11" ht="15.75">
      <c r="A54" s="102" t="s">
        <v>343</v>
      </c>
      <c r="B54" s="57"/>
      <c r="C54" s="57"/>
      <c r="D54" s="57"/>
      <c r="E54" s="57"/>
      <c r="F54" s="57"/>
      <c r="G54" s="57"/>
      <c r="H54" s="57"/>
      <c r="I54" s="57"/>
      <c r="J54" s="57"/>
      <c r="K54" s="57"/>
    </row>
    <row r="55" spans="1:11" ht="15.75">
      <c r="A55" s="102" t="s">
        <v>344</v>
      </c>
      <c r="B55" s="57"/>
      <c r="C55" s="57"/>
      <c r="D55" s="57"/>
      <c r="E55" s="57"/>
      <c r="F55" s="57"/>
      <c r="G55" s="57"/>
      <c r="H55" s="57"/>
      <c r="I55" s="57"/>
      <c r="J55" s="57"/>
      <c r="K55" s="57"/>
    </row>
    <row r="56" spans="1:11" ht="15.75">
      <c r="A56" s="57"/>
      <c r="B56" s="57"/>
      <c r="C56" s="57"/>
      <c r="D56" s="57"/>
      <c r="E56" s="57"/>
      <c r="F56" s="57"/>
      <c r="G56" s="57"/>
      <c r="H56" s="57"/>
      <c r="I56" s="57"/>
      <c r="J56" s="57"/>
      <c r="K56" s="57"/>
    </row>
    <row r="57" spans="1:11" ht="15.75">
      <c r="A57" s="57"/>
      <c r="B57" s="57"/>
      <c r="C57" s="57"/>
      <c r="D57" s="57"/>
      <c r="E57" s="57"/>
      <c r="F57" s="57"/>
      <c r="G57" s="57"/>
      <c r="H57" s="57"/>
      <c r="I57" s="57"/>
      <c r="J57" s="57"/>
      <c r="K57" s="57"/>
    </row>
    <row r="58" spans="1:11" ht="15.75">
      <c r="A58" s="57"/>
      <c r="B58" s="57"/>
      <c r="C58" s="57"/>
      <c r="D58" s="57"/>
      <c r="E58" s="57"/>
      <c r="F58" s="57"/>
      <c r="G58" s="57"/>
      <c r="H58" s="57"/>
      <c r="I58" s="57"/>
      <c r="J58" s="57"/>
      <c r="K58" s="57"/>
    </row>
    <row r="59" spans="1:11" ht="15.75">
      <c r="A59" s="100" t="s">
        <v>250</v>
      </c>
      <c r="B59" s="57"/>
      <c r="C59" s="57"/>
      <c r="D59" s="57"/>
      <c r="E59" s="57"/>
      <c r="F59" s="57"/>
      <c r="G59" s="57"/>
      <c r="H59" s="57"/>
      <c r="I59" s="57"/>
      <c r="J59" s="57"/>
      <c r="K59" s="57"/>
    </row>
    <row r="60" spans="1:11" ht="15.75">
      <c r="A60" s="57"/>
      <c r="B60" s="57"/>
      <c r="C60" s="57"/>
      <c r="D60" s="57"/>
      <c r="E60" s="57"/>
      <c r="F60" s="57"/>
      <c r="G60" s="57"/>
      <c r="H60" s="57"/>
      <c r="I60" s="57"/>
      <c r="J60" s="57"/>
      <c r="K60" s="57"/>
    </row>
    <row r="61" spans="1:11" ht="15.75">
      <c r="A61" s="57" t="s">
        <v>345</v>
      </c>
      <c r="B61" s="57"/>
      <c r="C61" s="57"/>
      <c r="D61" s="57"/>
      <c r="E61" s="57"/>
      <c r="F61" s="57"/>
      <c r="G61" s="57"/>
      <c r="H61" s="57"/>
      <c r="I61" s="57"/>
      <c r="J61" s="57"/>
      <c r="K61" s="57"/>
    </row>
    <row r="62" spans="1:11" ht="15.75">
      <c r="A62" s="90"/>
      <c r="B62" s="57"/>
      <c r="C62" s="57"/>
      <c r="D62" s="57"/>
      <c r="E62" s="57"/>
      <c r="F62" s="57"/>
      <c r="G62" s="57"/>
      <c r="H62" s="57"/>
      <c r="I62" s="57"/>
      <c r="J62" s="57"/>
      <c r="K62" s="57"/>
    </row>
    <row r="63" spans="1:11" ht="15.75">
      <c r="A63" s="90" t="s">
        <v>346</v>
      </c>
      <c r="B63" s="57"/>
      <c r="C63" s="57"/>
      <c r="D63" s="57"/>
      <c r="E63" s="57"/>
      <c r="F63" s="57"/>
      <c r="G63" s="57"/>
      <c r="H63" s="57"/>
      <c r="I63" s="57"/>
      <c r="J63" s="57"/>
      <c r="K63" s="57"/>
    </row>
    <row r="64" spans="1:11" ht="15.75">
      <c r="A64" s="90"/>
      <c r="B64" s="57"/>
      <c r="C64" s="57"/>
      <c r="D64" s="57"/>
      <c r="E64" s="57"/>
      <c r="F64" s="57"/>
      <c r="G64" s="57"/>
      <c r="H64" s="57"/>
      <c r="I64" s="57"/>
      <c r="J64" s="57"/>
      <c r="K64" s="57"/>
    </row>
    <row r="65" spans="1:11" ht="15.75">
      <c r="A65" s="90" t="s">
        <v>347</v>
      </c>
      <c r="B65" s="57"/>
      <c r="C65" s="57"/>
      <c r="D65" s="57"/>
      <c r="E65" s="57"/>
      <c r="F65" s="57"/>
      <c r="G65" s="57"/>
      <c r="H65" s="57"/>
      <c r="I65" s="57"/>
      <c r="J65" s="57"/>
      <c r="K65" s="57"/>
    </row>
    <row r="66" spans="1:11" ht="15.75">
      <c r="A66" s="90"/>
      <c r="B66" s="57"/>
      <c r="C66" s="57"/>
      <c r="D66" s="57"/>
      <c r="E66" s="57"/>
      <c r="F66" s="57"/>
      <c r="G66" s="57"/>
      <c r="H66" s="57"/>
      <c r="I66" s="57"/>
      <c r="J66" s="57"/>
      <c r="K66" s="57"/>
    </row>
    <row r="67" spans="1:11" ht="15.75">
      <c r="A67" s="90" t="s">
        <v>348</v>
      </c>
      <c r="B67" s="57"/>
      <c r="C67" s="57"/>
      <c r="D67" s="57"/>
      <c r="E67" s="57"/>
      <c r="F67" s="57"/>
      <c r="G67" s="57"/>
      <c r="H67" s="57"/>
      <c r="I67" s="57"/>
      <c r="J67" s="57"/>
      <c r="K67" s="57"/>
    </row>
    <row r="68" spans="1:11" ht="15.75">
      <c r="A68" s="90"/>
      <c r="B68" s="57"/>
      <c r="C68" s="57"/>
      <c r="D68" s="57"/>
      <c r="E68" s="57"/>
      <c r="F68" s="57"/>
      <c r="G68" s="57"/>
      <c r="H68" s="57"/>
      <c r="I68" s="57"/>
      <c r="J68" s="57"/>
      <c r="K68" s="57"/>
    </row>
    <row r="69" spans="1:11" ht="15.75">
      <c r="A69" s="90" t="s">
        <v>349</v>
      </c>
      <c r="B69" s="57"/>
      <c r="C69" s="57"/>
      <c r="D69" s="57"/>
      <c r="E69" s="57"/>
      <c r="F69" s="57"/>
      <c r="G69" s="57"/>
      <c r="H69" s="57"/>
      <c r="I69" s="57"/>
      <c r="J69" s="57"/>
      <c r="K69" s="57"/>
    </row>
    <row r="70" spans="1:11" ht="15.75">
      <c r="A70" s="57"/>
      <c r="B70" s="57"/>
      <c r="C70" s="57"/>
      <c r="D70" s="57"/>
      <c r="E70" s="57"/>
      <c r="F70" s="57"/>
      <c r="G70" s="57"/>
      <c r="H70" s="57"/>
      <c r="I70" s="57"/>
      <c r="J70" s="57"/>
      <c r="K70" s="57"/>
    </row>
    <row r="71" spans="1:11" ht="15.75">
      <c r="A71" s="57"/>
      <c r="B71" s="57"/>
      <c r="C71" s="57"/>
      <c r="D71" s="57"/>
      <c r="E71" s="57"/>
      <c r="F71" s="57"/>
      <c r="G71" s="57"/>
      <c r="H71" s="57"/>
      <c r="I71" s="57"/>
      <c r="J71" s="57"/>
      <c r="K71" s="57"/>
    </row>
    <row r="72" spans="1:11" ht="15.75">
      <c r="A72" s="57"/>
      <c r="B72" s="57"/>
      <c r="C72" s="57"/>
      <c r="D72" s="57"/>
      <c r="E72" s="57"/>
      <c r="F72" s="57"/>
      <c r="G72" s="57"/>
      <c r="H72" s="57"/>
      <c r="I72" s="57"/>
      <c r="J72" s="57"/>
      <c r="K72" s="57"/>
    </row>
    <row r="73" spans="1:11" ht="15.75">
      <c r="A73" s="57"/>
      <c r="B73" s="57"/>
      <c r="C73" s="57"/>
      <c r="D73" s="57"/>
      <c r="E73" s="57"/>
      <c r="F73" s="57"/>
      <c r="G73" s="57"/>
      <c r="H73" s="57"/>
      <c r="I73" s="57"/>
      <c r="J73" s="57"/>
      <c r="K73" s="57"/>
    </row>
    <row r="74" spans="1:11" ht="15.75">
      <c r="A74" s="57"/>
      <c r="B74" s="57"/>
      <c r="C74" s="57"/>
      <c r="D74" s="57"/>
      <c r="E74" s="57"/>
      <c r="F74" s="57"/>
      <c r="G74" s="57"/>
      <c r="H74" s="57"/>
      <c r="I74" s="57"/>
      <c r="J74" s="57"/>
      <c r="K74" s="57"/>
    </row>
    <row r="75" spans="1:11" ht="15.75">
      <c r="A75" s="57"/>
      <c r="B75" s="57"/>
      <c r="C75" s="57"/>
      <c r="D75" s="57"/>
      <c r="E75" s="57"/>
      <c r="F75" s="57"/>
      <c r="G75" s="57"/>
      <c r="H75" s="57"/>
      <c r="I75" s="57"/>
      <c r="J75" s="57"/>
      <c r="K75" s="57"/>
    </row>
    <row r="76" spans="1:11" ht="15.75">
      <c r="A76" s="57"/>
      <c r="B76" s="57"/>
      <c r="C76" s="57"/>
      <c r="D76" s="57"/>
      <c r="E76" s="57"/>
      <c r="F76" s="57"/>
      <c r="G76" s="57"/>
      <c r="H76" s="57"/>
      <c r="I76" s="57"/>
      <c r="J76" s="57"/>
      <c r="K76" s="57"/>
    </row>
    <row r="77" spans="1:11" ht="15.75">
      <c r="A77" s="57"/>
      <c r="B77" s="57"/>
      <c r="C77" s="57"/>
      <c r="D77" s="57"/>
      <c r="E77" s="57"/>
      <c r="F77" s="57"/>
      <c r="G77" s="57"/>
      <c r="H77" s="57"/>
      <c r="I77" s="57"/>
      <c r="J77" s="57"/>
      <c r="K77" s="57"/>
    </row>
    <row r="78" spans="1:11" ht="15.75">
      <c r="A78" s="57"/>
      <c r="B78" s="57"/>
      <c r="C78" s="57"/>
      <c r="D78" s="57"/>
      <c r="E78" s="57"/>
      <c r="F78" s="57"/>
      <c r="G78" s="57"/>
      <c r="H78" s="57"/>
      <c r="I78" s="57"/>
      <c r="J78" s="57"/>
      <c r="K78" s="57"/>
    </row>
    <row r="79" spans="1:11" ht="15.75">
      <c r="A79" s="57"/>
      <c r="B79" s="57"/>
      <c r="C79" s="57"/>
      <c r="D79" s="57"/>
      <c r="E79" s="57"/>
      <c r="F79" s="57"/>
      <c r="G79" s="57"/>
      <c r="H79" s="57"/>
      <c r="I79" s="57"/>
      <c r="J79" s="57"/>
      <c r="K79" s="57"/>
    </row>
    <row r="80" spans="1:11" ht="15.75">
      <c r="A80" s="57"/>
      <c r="B80" s="57"/>
      <c r="C80" s="57"/>
      <c r="D80" s="57"/>
      <c r="E80" s="57"/>
      <c r="F80" s="57"/>
      <c r="G80" s="57"/>
      <c r="H80" s="57"/>
      <c r="I80" s="57"/>
      <c r="J80" s="57"/>
      <c r="K80" s="57"/>
    </row>
    <row r="81" spans="1:11" ht="15.75">
      <c r="A81" s="57"/>
      <c r="B81" s="57"/>
      <c r="C81" s="57"/>
      <c r="D81" s="57"/>
      <c r="E81" s="57"/>
      <c r="F81" s="57"/>
      <c r="G81" s="57"/>
      <c r="H81" s="57"/>
      <c r="I81" s="57"/>
      <c r="J81" s="57"/>
      <c r="K81" s="57"/>
    </row>
    <row r="82" spans="1:11" ht="15.75">
      <c r="A82" s="57"/>
      <c r="B82" s="57"/>
      <c r="C82" s="57"/>
      <c r="D82" s="57"/>
      <c r="E82" s="57"/>
      <c r="F82" s="57"/>
      <c r="G82" s="57"/>
      <c r="H82" s="57"/>
      <c r="I82" s="57"/>
      <c r="J82" s="57"/>
      <c r="K82" s="57"/>
    </row>
    <row r="83" spans="1:11" ht="15.75">
      <c r="A83" s="57"/>
      <c r="B83" s="57"/>
      <c r="C83" s="57"/>
      <c r="D83" s="57"/>
      <c r="E83" s="57"/>
      <c r="F83" s="57"/>
      <c r="G83" s="57"/>
      <c r="H83" s="57"/>
      <c r="I83" s="57"/>
      <c r="J83" s="57"/>
      <c r="K83" s="57"/>
    </row>
    <row r="84" spans="1:11" ht="15.75">
      <c r="A84" s="57"/>
      <c r="B84" s="57"/>
      <c r="C84" s="57"/>
      <c r="D84" s="57"/>
      <c r="E84" s="57"/>
      <c r="F84" s="57"/>
      <c r="G84" s="57"/>
      <c r="H84" s="57"/>
      <c r="I84" s="57"/>
      <c r="J84" s="57"/>
      <c r="K84" s="57"/>
    </row>
    <row r="85" spans="1:11" ht="15.75">
      <c r="A85" s="57"/>
      <c r="B85" s="57"/>
      <c r="C85" s="57"/>
      <c r="D85" s="57"/>
      <c r="E85" s="57"/>
      <c r="F85" s="57"/>
      <c r="G85" s="57"/>
      <c r="H85" s="57"/>
      <c r="I85" s="57"/>
      <c r="J85" s="57"/>
      <c r="K85" s="57"/>
    </row>
    <row r="86" spans="1:11" ht="15.75">
      <c r="A86" s="57"/>
      <c r="B86" s="57"/>
      <c r="C86" s="57"/>
      <c r="D86" s="57"/>
      <c r="E86" s="57"/>
      <c r="F86" s="57"/>
      <c r="G86" s="57"/>
      <c r="H86" s="57"/>
      <c r="I86" s="57"/>
      <c r="J86" s="57"/>
      <c r="K86" s="57"/>
    </row>
    <row r="87" spans="1:11" ht="15.75">
      <c r="A87" s="57"/>
      <c r="B87" s="57"/>
      <c r="C87" s="57"/>
      <c r="D87" s="57"/>
      <c r="E87" s="57"/>
      <c r="F87" s="57"/>
      <c r="G87" s="57"/>
      <c r="H87" s="57"/>
      <c r="I87" s="57"/>
      <c r="J87" s="57"/>
      <c r="K87" s="57"/>
    </row>
    <row r="88" spans="1:11" ht="15.75">
      <c r="A88" s="57"/>
      <c r="B88" s="57"/>
      <c r="C88" s="57"/>
      <c r="D88" s="57"/>
      <c r="E88" s="57"/>
      <c r="F88" s="57"/>
      <c r="G88" s="57"/>
      <c r="H88" s="57"/>
      <c r="I88" s="57"/>
      <c r="J88" s="57"/>
      <c r="K88" s="57"/>
    </row>
    <row r="89" spans="1:11" ht="15.75">
      <c r="A89" s="57"/>
      <c r="B89" s="57"/>
      <c r="C89" s="57"/>
      <c r="D89" s="57"/>
      <c r="E89" s="57"/>
      <c r="F89" s="57"/>
      <c r="G89" s="57"/>
      <c r="H89" s="57"/>
      <c r="I89" s="57"/>
      <c r="J89" s="57"/>
      <c r="K89" s="57"/>
    </row>
    <row r="90" spans="1:11" ht="15.75">
      <c r="A90" s="57"/>
      <c r="B90" s="57"/>
      <c r="C90" s="57"/>
      <c r="D90" s="57"/>
      <c r="E90" s="57"/>
      <c r="F90" s="57"/>
      <c r="G90" s="57"/>
      <c r="H90" s="57"/>
      <c r="I90" s="57"/>
      <c r="J90" s="57"/>
      <c r="K90" s="57"/>
    </row>
    <row r="91" spans="1:11" ht="15.75">
      <c r="A91" s="57"/>
      <c r="B91" s="57"/>
      <c r="C91" s="57"/>
      <c r="D91" s="57"/>
      <c r="E91" s="57"/>
      <c r="F91" s="57"/>
      <c r="G91" s="57"/>
      <c r="H91" s="57"/>
      <c r="I91" s="57"/>
      <c r="J91" s="57"/>
      <c r="K91" s="57"/>
    </row>
    <row r="92" spans="1:11" ht="15.75">
      <c r="A92" s="57"/>
      <c r="B92" s="57"/>
      <c r="C92" s="57"/>
      <c r="D92" s="57"/>
      <c r="E92" s="57"/>
      <c r="F92" s="57"/>
      <c r="G92" s="57"/>
      <c r="H92" s="57"/>
      <c r="I92" s="57"/>
      <c r="J92" s="57"/>
      <c r="K92" s="57"/>
    </row>
    <row r="93" spans="1:11" ht="15.75">
      <c r="A93" s="57"/>
      <c r="B93" s="57"/>
      <c r="C93" s="57"/>
      <c r="D93" s="57"/>
      <c r="E93" s="57"/>
      <c r="F93" s="57"/>
      <c r="G93" s="57"/>
      <c r="H93" s="57"/>
      <c r="I93" s="57"/>
      <c r="J93" s="57"/>
      <c r="K93" s="57"/>
    </row>
    <row r="94" spans="1:11" ht="15.75">
      <c r="A94" s="57"/>
      <c r="B94" s="57"/>
      <c r="C94" s="57"/>
      <c r="D94" s="57"/>
      <c r="E94" s="57"/>
      <c r="F94" s="57"/>
      <c r="G94" s="57"/>
      <c r="H94" s="57"/>
      <c r="I94" s="57"/>
      <c r="J94" s="57"/>
      <c r="K94" s="57"/>
    </row>
    <row r="95" spans="1:11" ht="15.75">
      <c r="A95" s="57"/>
      <c r="B95" s="57"/>
      <c r="C95" s="57"/>
      <c r="D95" s="57"/>
      <c r="E95" s="57"/>
      <c r="F95" s="57"/>
      <c r="G95" s="57"/>
      <c r="H95" s="57"/>
      <c r="I95" s="57"/>
      <c r="J95" s="57"/>
      <c r="K95" s="57"/>
    </row>
    <row r="96" spans="1:11" ht="15.75">
      <c r="A96" s="57"/>
      <c r="B96" s="57"/>
      <c r="C96" s="57"/>
      <c r="D96" s="57"/>
      <c r="E96" s="57"/>
      <c r="F96" s="57"/>
      <c r="G96" s="57"/>
      <c r="H96" s="57"/>
      <c r="I96" s="57"/>
      <c r="J96" s="57"/>
      <c r="K96" s="57"/>
    </row>
    <row r="97" spans="1:11" ht="15.75">
      <c r="A97" s="57"/>
      <c r="B97" s="57"/>
      <c r="C97" s="57"/>
      <c r="D97" s="57"/>
      <c r="E97" s="57"/>
      <c r="F97" s="57"/>
      <c r="G97" s="57"/>
      <c r="H97" s="57"/>
      <c r="I97" s="57"/>
      <c r="J97" s="57"/>
      <c r="K97" s="57"/>
    </row>
    <row r="98" spans="1:11" ht="15.75">
      <c r="A98" s="57"/>
      <c r="B98" s="57"/>
      <c r="C98" s="57"/>
      <c r="D98" s="57"/>
      <c r="E98" s="57"/>
      <c r="F98" s="57"/>
      <c r="G98" s="57"/>
      <c r="H98" s="57"/>
      <c r="I98" s="57"/>
      <c r="J98" s="57"/>
      <c r="K98" s="57"/>
    </row>
    <row r="99" spans="1:11" ht="15.75">
      <c r="A99" s="57"/>
      <c r="B99" s="57"/>
      <c r="C99" s="57"/>
      <c r="D99" s="57"/>
      <c r="E99" s="57"/>
      <c r="F99" s="57"/>
      <c r="G99" s="57"/>
      <c r="H99" s="57"/>
      <c r="I99" s="57"/>
      <c r="J99" s="57"/>
      <c r="K99" s="57"/>
    </row>
    <row r="100" spans="1:11" ht="15.75">
      <c r="A100" s="57"/>
      <c r="B100" s="57"/>
      <c r="C100" s="57"/>
      <c r="D100" s="57"/>
      <c r="E100" s="57"/>
      <c r="F100" s="57"/>
      <c r="G100" s="57"/>
      <c r="H100" s="57"/>
      <c r="I100" s="57"/>
      <c r="J100" s="57"/>
      <c r="K100" s="57"/>
    </row>
    <row r="101" spans="1:11" ht="15.75">
      <c r="A101" s="57"/>
      <c r="B101" s="57"/>
      <c r="C101" s="57"/>
      <c r="D101" s="57"/>
      <c r="E101" s="57"/>
      <c r="F101" s="57"/>
      <c r="G101" s="57"/>
      <c r="H101" s="57"/>
      <c r="I101" s="57"/>
      <c r="J101" s="57"/>
      <c r="K101" s="57"/>
    </row>
    <row r="102" spans="1:11" ht="15.75">
      <c r="A102" s="57"/>
      <c r="B102" s="57"/>
      <c r="C102" s="57"/>
      <c r="D102" s="57"/>
      <c r="E102" s="57"/>
      <c r="F102" s="57"/>
      <c r="G102" s="57"/>
      <c r="H102" s="57"/>
      <c r="I102" s="57"/>
      <c r="J102" s="57"/>
      <c r="K102" s="57"/>
    </row>
    <row r="103" spans="1:11" ht="15.75">
      <c r="A103" s="57"/>
      <c r="B103" s="57"/>
      <c r="C103" s="57"/>
      <c r="D103" s="57"/>
      <c r="E103" s="57"/>
      <c r="F103" s="57"/>
      <c r="G103" s="57"/>
      <c r="H103" s="57"/>
      <c r="I103" s="57"/>
      <c r="J103" s="57"/>
      <c r="K103" s="57"/>
    </row>
    <row r="104" spans="1:11" ht="15.75">
      <c r="A104" s="57"/>
      <c r="B104" s="57"/>
      <c r="C104" s="57"/>
      <c r="D104" s="57"/>
      <c r="E104" s="57"/>
      <c r="F104" s="57"/>
      <c r="G104" s="57"/>
      <c r="H104" s="57"/>
      <c r="I104" s="57"/>
      <c r="J104" s="57"/>
      <c r="K104" s="57"/>
    </row>
    <row r="105" spans="1:11" ht="15.75">
      <c r="A105" s="57"/>
      <c r="B105" s="57"/>
      <c r="C105" s="57"/>
      <c r="D105" s="57"/>
      <c r="E105" s="57"/>
      <c r="F105" s="57"/>
      <c r="G105" s="57"/>
      <c r="H105" s="57"/>
      <c r="I105" s="57"/>
      <c r="J105" s="57"/>
      <c r="K105" s="57"/>
    </row>
    <row r="106" spans="1:11" ht="15.75">
      <c r="A106" s="57"/>
      <c r="B106" s="57"/>
      <c r="C106" s="57"/>
      <c r="D106" s="57"/>
      <c r="E106" s="57"/>
      <c r="F106" s="57"/>
      <c r="G106" s="57"/>
      <c r="H106" s="57"/>
      <c r="I106" s="57"/>
      <c r="J106" s="57"/>
      <c r="K106" s="57"/>
    </row>
    <row r="107" spans="1:11" ht="15.75">
      <c r="A107" s="57"/>
      <c r="B107" s="57"/>
      <c r="C107" s="57"/>
      <c r="D107" s="57"/>
      <c r="E107" s="57"/>
      <c r="F107" s="57"/>
      <c r="G107" s="57"/>
      <c r="H107" s="57"/>
      <c r="I107" s="57"/>
      <c r="J107" s="57"/>
      <c r="K107" s="57"/>
    </row>
    <row r="108" spans="1:11" ht="15.75">
      <c r="A108" s="57"/>
      <c r="B108" s="57"/>
      <c r="C108" s="57"/>
      <c r="D108" s="57"/>
      <c r="E108" s="57"/>
      <c r="F108" s="57"/>
      <c r="G108" s="57"/>
      <c r="H108" s="57"/>
      <c r="I108" s="57"/>
      <c r="J108" s="57"/>
      <c r="K108" s="57"/>
    </row>
  </sheetData>
  <mergeCells count="1">
    <mergeCell ref="E20:J21"/>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 Age count pivot</vt:lpstr>
      <vt:lpstr> Raw data responses from survey</vt:lpstr>
      <vt:lpstr>Experience yrs count pivot</vt:lpstr>
      <vt:lpstr>Pivot table for clean location</vt:lpstr>
      <vt:lpstr>Location clean from survey</vt:lpstr>
      <vt:lpstr> Current role Vs Experien pivot</vt:lpstr>
      <vt:lpstr>Age vs consi leaving tech pivot</vt:lpstr>
      <vt:lpstr>clean responses from survey</vt:lpstr>
      <vt:lpstr>Role vs Retention soln pivot</vt:lpstr>
      <vt:lpstr>Nitda_Note</vt:lpstr>
      <vt:lpstr>Techcabal_Stasts</vt:lpstr>
      <vt:lpstr>Worldbank Genderdata</vt:lpstr>
      <vt:lpstr>Worldbank _extracted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Adaeze</dc:creator>
  <cp:lastModifiedBy>Adaeze</cp:lastModifiedBy>
  <dcterms:created xsi:type="dcterms:W3CDTF">2025-07-03T18:50:35Z</dcterms:created>
  <dcterms:modified xsi:type="dcterms:W3CDTF">2025-08-02T15:29:32Z</dcterms:modified>
</cp:coreProperties>
</file>