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.freitas\Downloads\"/>
    </mc:Choice>
  </mc:AlternateContent>
  <xr:revisionPtr revIDLastSave="0" documentId="13_ncr:1_{EA19CDC8-24B9-40DF-8D17-BEAFF178BEB6}" xr6:coauthVersionLast="36" xr6:coauthVersionMax="47" xr10:uidLastSave="{00000000-0000-0000-0000-000000000000}"/>
  <bookViews>
    <workbookView xWindow="0" yWindow="0" windowWidth="28800" windowHeight="12225" xr2:uid="{4BDD5C17-0AC3-40D3-B585-12585E53F8AC}"/>
  </bookViews>
  <sheets>
    <sheet name="Contagem Detalhada" sheetId="1" r:id="rId1"/>
    <sheet name="Contagem por Estimativa" sheetId="6" r:id="rId2"/>
    <sheet name="Contagem Indicativa" sheetId="7" r:id="rId3"/>
    <sheet name="Tabelas de domínio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B11" i="7"/>
  <c r="B14" i="7" s="1"/>
  <c r="D23" i="6"/>
  <c r="D7" i="6"/>
  <c r="B25" i="6" s="1"/>
  <c r="F7" i="1" l="1"/>
  <c r="F23" i="1"/>
  <c r="B25" i="1" l="1"/>
</calcChain>
</file>

<file path=xl/sharedStrings.xml><?xml version="1.0" encoding="utf-8"?>
<sst xmlns="http://schemas.openxmlformats.org/spreadsheetml/2006/main" count="153" uniqueCount="45">
  <si>
    <t>Descrição</t>
  </si>
  <si>
    <t>TD</t>
  </si>
  <si>
    <t>TR</t>
  </si>
  <si>
    <t>Tipo</t>
  </si>
  <si>
    <t>ALI</t>
  </si>
  <si>
    <t>Complexidade</t>
  </si>
  <si>
    <t>Baixa</t>
  </si>
  <si>
    <t>Pontos de Função de tipo Dado</t>
  </si>
  <si>
    <t>EE</t>
  </si>
  <si>
    <t>AR</t>
  </si>
  <si>
    <t>Média</t>
  </si>
  <si>
    <t>Alta</t>
  </si>
  <si>
    <t>Função de Dados</t>
  </si>
  <si>
    <t>AIE</t>
  </si>
  <si>
    <t>Função de Transação</t>
  </si>
  <si>
    <t>SE</t>
  </si>
  <si>
    <t>CE</t>
  </si>
  <si>
    <t>Total de pontos de função de Dados</t>
  </si>
  <si>
    <t>Total de pontos de função de Transação</t>
  </si>
  <si>
    <t>Total de ALI</t>
  </si>
  <si>
    <t>Total de AIE</t>
  </si>
  <si>
    <t>Total de pontos de função brutos (não ajustados)</t>
  </si>
  <si>
    <t>Total de pontos de função de tipo Dado</t>
  </si>
  <si>
    <t>Total de pontos de função de tipo Transação</t>
  </si>
  <si>
    <t>Descrição do tipo Dado</t>
  </si>
  <si>
    <t>Descrição do tipo Transação</t>
  </si>
  <si>
    <t>Pontos de Função do tipo Dados</t>
  </si>
  <si>
    <t>Pontos de Função do tipo Transação</t>
  </si>
  <si>
    <t>Contribuição em PF</t>
  </si>
  <si>
    <t>Usuario</t>
  </si>
  <si>
    <t>Cliente</t>
  </si>
  <si>
    <t>Carro</t>
  </si>
  <si>
    <t>Aluga</t>
  </si>
  <si>
    <t>Inclusão de usuário</t>
  </si>
  <si>
    <t>Alteração de usuário</t>
  </si>
  <si>
    <t>Exclusão de usuário</t>
  </si>
  <si>
    <t>Inclusão de cliente</t>
  </si>
  <si>
    <t>Alteração de cliente</t>
  </si>
  <si>
    <t>Exclusão de cliente</t>
  </si>
  <si>
    <t>Inclusão de carro</t>
  </si>
  <si>
    <t>Alteração de carro</t>
  </si>
  <si>
    <t>Exclusão de carro</t>
  </si>
  <si>
    <t>Inclusão de locação</t>
  </si>
  <si>
    <t>Alteração de locação</t>
  </si>
  <si>
    <t>Exclusão de locação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</si>
</sst>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5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1" fillId="2" borderId="5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2" borderId="1" xfId="0" applyFill="1" applyBorder="1" applyAlignment="1">
      <alignment horizontal="center"/>
    </xf>
    <xf numFmtId="0" fontId="1" fillId="2" borderId="9" xfId="0" applyFont="1" applyFill="1" applyBorder="1"/>
    <xf numFmtId="0" fontId="1" fillId="2" borderId="1" xfId="0" applyFont="1" applyFill="1" applyBorder="1"/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C119-70C9-434D-867B-AC07900D51FE}">
  <dimension ref="A1:F25"/>
  <sheetViews>
    <sheetView tabSelected="1" zoomScale="145" zoomScaleNormal="145" workbookViewId="0">
      <selection activeCell="F20" sqref="F20:F22"/>
    </sheetView>
  </sheetViews>
  <sheetFormatPr defaultRowHeight="15" x14ac:dyDescent="0.25"/>
  <cols>
    <col min="1" max="1" width="45.140625" bestFit="1" customWidth="1"/>
    <col min="2" max="2" width="16.28515625" customWidth="1"/>
    <col min="5" max="5" width="16.7109375" customWidth="1"/>
    <col min="6" max="6" width="18.42578125" bestFit="1" customWidth="1"/>
  </cols>
  <sheetData>
    <row r="1" spans="1:6" x14ac:dyDescent="0.25">
      <c r="A1" s="19" t="s">
        <v>26</v>
      </c>
      <c r="B1" s="20"/>
      <c r="C1" s="20"/>
      <c r="D1" s="20"/>
      <c r="E1" s="20"/>
      <c r="F1" s="21"/>
    </row>
    <row r="2" spans="1:6" x14ac:dyDescent="0.25">
      <c r="A2" s="8" t="s">
        <v>24</v>
      </c>
      <c r="B2" s="9" t="s">
        <v>3</v>
      </c>
      <c r="C2" s="9" t="s">
        <v>1</v>
      </c>
      <c r="D2" s="9" t="s">
        <v>2</v>
      </c>
      <c r="E2" s="9" t="s">
        <v>5</v>
      </c>
      <c r="F2" s="10" t="s">
        <v>28</v>
      </c>
    </row>
    <row r="3" spans="1:6" x14ac:dyDescent="0.25">
      <c r="A3" s="7" t="s">
        <v>29</v>
      </c>
      <c r="B3" s="2" t="s">
        <v>4</v>
      </c>
      <c r="C3" s="2">
        <v>4</v>
      </c>
      <c r="D3" s="2">
        <v>1</v>
      </c>
      <c r="E3" s="2" t="s">
        <v>6</v>
      </c>
      <c r="F3" s="2">
        <v>7</v>
      </c>
    </row>
    <row r="4" spans="1:6" x14ac:dyDescent="0.25">
      <c r="A4" s="7" t="s">
        <v>30</v>
      </c>
      <c r="B4" s="2" t="s">
        <v>4</v>
      </c>
      <c r="C4" s="2">
        <v>5</v>
      </c>
      <c r="D4" s="2">
        <v>1</v>
      </c>
      <c r="E4" s="2" t="s">
        <v>6</v>
      </c>
      <c r="F4" s="2">
        <v>7</v>
      </c>
    </row>
    <row r="5" spans="1:6" x14ac:dyDescent="0.25">
      <c r="A5" s="7" t="s">
        <v>31</v>
      </c>
      <c r="B5" s="2" t="s">
        <v>4</v>
      </c>
      <c r="C5" s="2">
        <v>6</v>
      </c>
      <c r="D5" s="2">
        <v>1</v>
      </c>
      <c r="E5" s="2" t="s">
        <v>6</v>
      </c>
      <c r="F5" s="2">
        <v>7</v>
      </c>
    </row>
    <row r="6" spans="1:6" x14ac:dyDescent="0.25">
      <c r="A6" s="7" t="s">
        <v>32</v>
      </c>
      <c r="B6" s="2" t="s">
        <v>4</v>
      </c>
      <c r="C6" s="27">
        <v>2</v>
      </c>
      <c r="D6" s="2">
        <v>1</v>
      </c>
      <c r="E6" s="2" t="s">
        <v>6</v>
      </c>
      <c r="F6" s="2">
        <v>7</v>
      </c>
    </row>
    <row r="7" spans="1:6" ht="15.75" thickBot="1" x14ac:dyDescent="0.3">
      <c r="A7" s="17" t="s">
        <v>17</v>
      </c>
      <c r="B7" s="18"/>
      <c r="C7" s="18"/>
      <c r="D7" s="18"/>
      <c r="E7" s="18"/>
      <c r="F7" s="11">
        <f>SUM(F3:F6)</f>
        <v>28</v>
      </c>
    </row>
    <row r="8" spans="1:6" ht="15.75" thickBot="1" x14ac:dyDescent="0.3"/>
    <row r="9" spans="1:6" x14ac:dyDescent="0.25">
      <c r="A9" s="22" t="s">
        <v>27</v>
      </c>
      <c r="B9" s="23"/>
      <c r="C9" s="23"/>
      <c r="D9" s="23"/>
      <c r="E9" s="23"/>
      <c r="F9" s="24"/>
    </row>
    <row r="10" spans="1:6" x14ac:dyDescent="0.25">
      <c r="A10" s="8" t="s">
        <v>25</v>
      </c>
      <c r="B10" s="9" t="s">
        <v>3</v>
      </c>
      <c r="C10" s="9" t="s">
        <v>1</v>
      </c>
      <c r="D10" s="9" t="s">
        <v>9</v>
      </c>
      <c r="E10" s="9" t="s">
        <v>5</v>
      </c>
      <c r="F10" s="10" t="s">
        <v>28</v>
      </c>
    </row>
    <row r="11" spans="1:6" x14ac:dyDescent="0.25">
      <c r="A11" s="1" t="s">
        <v>33</v>
      </c>
      <c r="B11" s="2" t="s">
        <v>8</v>
      </c>
      <c r="C11" s="2">
        <v>6</v>
      </c>
      <c r="D11" s="2">
        <v>1</v>
      </c>
      <c r="E11" s="2" t="s">
        <v>6</v>
      </c>
      <c r="F11" s="3">
        <v>3</v>
      </c>
    </row>
    <row r="12" spans="1:6" x14ac:dyDescent="0.25">
      <c r="A12" s="1" t="s">
        <v>34</v>
      </c>
      <c r="B12" s="2" t="s">
        <v>8</v>
      </c>
      <c r="C12" s="2">
        <v>6</v>
      </c>
      <c r="D12" s="2">
        <v>1</v>
      </c>
      <c r="E12" s="2" t="s">
        <v>6</v>
      </c>
      <c r="F12" s="3">
        <v>3</v>
      </c>
    </row>
    <row r="13" spans="1:6" x14ac:dyDescent="0.25">
      <c r="A13" s="1" t="s">
        <v>35</v>
      </c>
      <c r="B13" s="2" t="s">
        <v>8</v>
      </c>
      <c r="C13" s="2">
        <v>6</v>
      </c>
      <c r="D13" s="2">
        <v>1</v>
      </c>
      <c r="E13" s="2" t="s">
        <v>6</v>
      </c>
      <c r="F13" s="3">
        <v>3</v>
      </c>
    </row>
    <row r="14" spans="1:6" x14ac:dyDescent="0.25">
      <c r="A14" s="1" t="s">
        <v>36</v>
      </c>
      <c r="B14" s="2" t="s">
        <v>8</v>
      </c>
      <c r="C14" s="2">
        <v>7</v>
      </c>
      <c r="D14" s="2">
        <v>1</v>
      </c>
      <c r="E14" s="2" t="s">
        <v>6</v>
      </c>
      <c r="F14" s="3">
        <v>3</v>
      </c>
    </row>
    <row r="15" spans="1:6" x14ac:dyDescent="0.25">
      <c r="A15" s="1" t="s">
        <v>37</v>
      </c>
      <c r="B15" s="2" t="s">
        <v>8</v>
      </c>
      <c r="C15" s="2">
        <v>7</v>
      </c>
      <c r="D15" s="2">
        <v>1</v>
      </c>
      <c r="E15" s="2" t="s">
        <v>6</v>
      </c>
      <c r="F15" s="3">
        <v>3</v>
      </c>
    </row>
    <row r="16" spans="1:6" x14ac:dyDescent="0.25">
      <c r="A16" s="1" t="s">
        <v>38</v>
      </c>
      <c r="B16" s="2" t="s">
        <v>8</v>
      </c>
      <c r="C16" s="2">
        <v>7</v>
      </c>
      <c r="D16" s="2">
        <v>1</v>
      </c>
      <c r="E16" s="2" t="s">
        <v>6</v>
      </c>
      <c r="F16" s="3">
        <v>3</v>
      </c>
    </row>
    <row r="17" spans="1:6" x14ac:dyDescent="0.25">
      <c r="A17" s="1" t="s">
        <v>39</v>
      </c>
      <c r="B17" s="2" t="s">
        <v>8</v>
      </c>
      <c r="C17" s="2">
        <v>8</v>
      </c>
      <c r="D17" s="2">
        <v>1</v>
      </c>
      <c r="E17" s="2" t="s">
        <v>6</v>
      </c>
      <c r="F17" s="3">
        <v>3</v>
      </c>
    </row>
    <row r="18" spans="1:6" x14ac:dyDescent="0.25">
      <c r="A18" s="1" t="s">
        <v>40</v>
      </c>
      <c r="B18" s="2" t="s">
        <v>8</v>
      </c>
      <c r="C18" s="2">
        <v>8</v>
      </c>
      <c r="D18" s="2">
        <v>1</v>
      </c>
      <c r="E18" s="2" t="s">
        <v>6</v>
      </c>
      <c r="F18" s="3">
        <v>3</v>
      </c>
    </row>
    <row r="19" spans="1:6" x14ac:dyDescent="0.25">
      <c r="A19" s="1" t="s">
        <v>41</v>
      </c>
      <c r="B19" s="2" t="s">
        <v>8</v>
      </c>
      <c r="C19" s="2">
        <v>8</v>
      </c>
      <c r="D19" s="2">
        <v>1</v>
      </c>
      <c r="E19" s="2" t="s">
        <v>6</v>
      </c>
      <c r="F19" s="3">
        <v>3</v>
      </c>
    </row>
    <row r="20" spans="1:6" x14ac:dyDescent="0.25">
      <c r="A20" s="1" t="s">
        <v>42</v>
      </c>
      <c r="B20" s="2" t="s">
        <v>8</v>
      </c>
      <c r="C20" s="2">
        <v>6</v>
      </c>
      <c r="D20" s="27">
        <v>3</v>
      </c>
      <c r="E20" s="2" t="s">
        <v>11</v>
      </c>
      <c r="F20" s="3">
        <v>6</v>
      </c>
    </row>
    <row r="21" spans="1:6" x14ac:dyDescent="0.25">
      <c r="A21" s="1" t="s">
        <v>43</v>
      </c>
      <c r="B21" s="2" t="s">
        <v>8</v>
      </c>
      <c r="C21" s="2">
        <v>6</v>
      </c>
      <c r="D21" s="27">
        <v>3</v>
      </c>
      <c r="E21" s="2" t="s">
        <v>11</v>
      </c>
      <c r="F21" s="3">
        <v>6</v>
      </c>
    </row>
    <row r="22" spans="1:6" x14ac:dyDescent="0.25">
      <c r="A22" s="1" t="s">
        <v>44</v>
      </c>
      <c r="B22" s="2" t="s">
        <v>8</v>
      </c>
      <c r="C22" s="2">
        <v>6</v>
      </c>
      <c r="D22" s="27">
        <v>3</v>
      </c>
      <c r="E22" s="2" t="s">
        <v>11</v>
      </c>
      <c r="F22" s="3">
        <v>6</v>
      </c>
    </row>
    <row r="23" spans="1:6" ht="15.75" thickBot="1" x14ac:dyDescent="0.3">
      <c r="A23" s="17" t="s">
        <v>18</v>
      </c>
      <c r="B23" s="18"/>
      <c r="C23" s="18"/>
      <c r="D23" s="18"/>
      <c r="E23" s="18"/>
      <c r="F23" s="11">
        <f>SUM(F11:F22)</f>
        <v>45</v>
      </c>
    </row>
    <row r="24" spans="1:6" ht="15.75" thickBot="1" x14ac:dyDescent="0.3"/>
    <row r="25" spans="1:6" ht="15.75" thickBot="1" x14ac:dyDescent="0.3">
      <c r="A25" s="12" t="s">
        <v>21</v>
      </c>
      <c r="B25" s="13">
        <f>F7+F23</f>
        <v>73</v>
      </c>
    </row>
  </sheetData>
  <sheetProtection sheet="1" objects="1" scenarios="1"/>
  <mergeCells count="4">
    <mergeCell ref="A7:E7"/>
    <mergeCell ref="A1:F1"/>
    <mergeCell ref="A9:F9"/>
    <mergeCell ref="A23:E23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&amp;C&amp;1#&amp;"Calibri"&amp;10&amp;K000000Pública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5E597D-E9F0-461E-BE78-D17CEF4429AA}">
          <x14:formula1>
            <xm:f>'Tabelas de domínios'!$A$7:$A$8</xm:f>
          </x14:formula1>
          <xm:sqref>B3:B6</xm:sqref>
        </x14:dataValidation>
        <x14:dataValidation type="list" allowBlank="1" showInputMessage="1" showErrorMessage="1" xr:uid="{7239BF2F-2862-4C7C-B80C-9D6493056F8F}">
          <x14:formula1>
            <xm:f>'Tabelas de domínios'!$A$2:$A$4</xm:f>
          </x14:formula1>
          <xm:sqref>E3:E6 E11:E22</xm:sqref>
        </x14:dataValidation>
        <x14:dataValidation type="list" allowBlank="1" showInputMessage="1" showErrorMessage="1" xr:uid="{9BB4592B-8FF6-4AFC-B30C-F933D3D18825}">
          <x14:formula1>
            <xm:f>'Tabelas de domínios'!$A$11:$A$13</xm:f>
          </x14:formula1>
          <xm:sqref>B11:B22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5BC0-930F-4E69-894E-D8B55298571F}">
  <dimension ref="A1:D25"/>
  <sheetViews>
    <sheetView zoomScale="145" zoomScaleNormal="145" workbookViewId="0">
      <selection activeCell="D11" sqref="D11"/>
    </sheetView>
  </sheetViews>
  <sheetFormatPr defaultRowHeight="15" x14ac:dyDescent="0.25"/>
  <cols>
    <col min="1" max="1" width="45.140625" bestFit="1" customWidth="1"/>
    <col min="2" max="2" width="16.28515625" customWidth="1"/>
    <col min="3" max="3" width="16.7109375" customWidth="1"/>
    <col min="4" max="4" width="18.42578125" bestFit="1" customWidth="1"/>
  </cols>
  <sheetData>
    <row r="1" spans="1:4" x14ac:dyDescent="0.25">
      <c r="A1" s="19" t="s">
        <v>7</v>
      </c>
      <c r="B1" s="20"/>
      <c r="C1" s="20"/>
      <c r="D1" s="21"/>
    </row>
    <row r="2" spans="1:4" x14ac:dyDescent="0.25">
      <c r="A2" s="8" t="s">
        <v>24</v>
      </c>
      <c r="B2" s="9" t="s">
        <v>3</v>
      </c>
      <c r="C2" s="9" t="s">
        <v>5</v>
      </c>
      <c r="D2" s="10" t="s">
        <v>28</v>
      </c>
    </row>
    <row r="3" spans="1:4" x14ac:dyDescent="0.25">
      <c r="A3" s="1" t="s">
        <v>29</v>
      </c>
      <c r="B3" s="2" t="s">
        <v>4</v>
      </c>
      <c r="C3" s="14" t="s">
        <v>6</v>
      </c>
      <c r="D3" s="3">
        <v>7</v>
      </c>
    </row>
    <row r="4" spans="1:4" x14ac:dyDescent="0.25">
      <c r="A4" s="1" t="s">
        <v>30</v>
      </c>
      <c r="B4" s="2" t="s">
        <v>4</v>
      </c>
      <c r="C4" s="14" t="s">
        <v>6</v>
      </c>
      <c r="D4" s="3">
        <v>7</v>
      </c>
    </row>
    <row r="5" spans="1:4" x14ac:dyDescent="0.25">
      <c r="A5" s="1" t="s">
        <v>31</v>
      </c>
      <c r="B5" s="2" t="s">
        <v>4</v>
      </c>
      <c r="C5" s="14" t="s">
        <v>6</v>
      </c>
      <c r="D5" s="3">
        <v>7</v>
      </c>
    </row>
    <row r="6" spans="1:4" x14ac:dyDescent="0.25">
      <c r="A6" s="4" t="s">
        <v>32</v>
      </c>
      <c r="B6" s="2" t="s">
        <v>4</v>
      </c>
      <c r="C6" s="14" t="s">
        <v>6</v>
      </c>
      <c r="D6" s="3">
        <v>7</v>
      </c>
    </row>
    <row r="7" spans="1:4" ht="15.75" thickBot="1" x14ac:dyDescent="0.3">
      <c r="A7" s="17" t="s">
        <v>22</v>
      </c>
      <c r="B7" s="18"/>
      <c r="C7" s="18"/>
      <c r="D7" s="15">
        <f>SUM(D3:D6)</f>
        <v>28</v>
      </c>
    </row>
    <row r="8" spans="1:4" ht="15.75" thickBot="1" x14ac:dyDescent="0.3"/>
    <row r="9" spans="1:4" x14ac:dyDescent="0.25">
      <c r="A9" s="19" t="s">
        <v>7</v>
      </c>
      <c r="B9" s="25"/>
      <c r="C9" s="23"/>
      <c r="D9" s="24"/>
    </row>
    <row r="10" spans="1:4" x14ac:dyDescent="0.25">
      <c r="A10" s="8" t="s">
        <v>25</v>
      </c>
      <c r="B10" s="9" t="s">
        <v>3</v>
      </c>
      <c r="C10" s="9" t="s">
        <v>5</v>
      </c>
      <c r="D10" s="10" t="s">
        <v>28</v>
      </c>
    </row>
    <row r="11" spans="1:4" x14ac:dyDescent="0.25">
      <c r="A11" s="1" t="s">
        <v>33</v>
      </c>
      <c r="B11" s="2" t="s">
        <v>8</v>
      </c>
      <c r="C11" s="14" t="s">
        <v>10</v>
      </c>
      <c r="D11" s="3">
        <v>4</v>
      </c>
    </row>
    <row r="12" spans="1:4" x14ac:dyDescent="0.25">
      <c r="A12" s="1" t="s">
        <v>34</v>
      </c>
      <c r="B12" s="2" t="s">
        <v>8</v>
      </c>
      <c r="C12" s="14" t="s">
        <v>10</v>
      </c>
      <c r="D12" s="3">
        <v>4</v>
      </c>
    </row>
    <row r="13" spans="1:4" x14ac:dyDescent="0.25">
      <c r="A13" s="1" t="s">
        <v>35</v>
      </c>
      <c r="B13" s="2" t="s">
        <v>8</v>
      </c>
      <c r="C13" s="14" t="s">
        <v>10</v>
      </c>
      <c r="D13" s="3">
        <v>4</v>
      </c>
    </row>
    <row r="14" spans="1:4" x14ac:dyDescent="0.25">
      <c r="A14" s="1" t="s">
        <v>36</v>
      </c>
      <c r="B14" s="2" t="s">
        <v>8</v>
      </c>
      <c r="C14" s="14" t="s">
        <v>10</v>
      </c>
      <c r="D14" s="3">
        <v>4</v>
      </c>
    </row>
    <row r="15" spans="1:4" x14ac:dyDescent="0.25">
      <c r="A15" s="1" t="s">
        <v>37</v>
      </c>
      <c r="B15" s="2" t="s">
        <v>8</v>
      </c>
      <c r="C15" s="14" t="s">
        <v>10</v>
      </c>
      <c r="D15" s="3">
        <v>4</v>
      </c>
    </row>
    <row r="16" spans="1:4" x14ac:dyDescent="0.25">
      <c r="A16" s="1" t="s">
        <v>38</v>
      </c>
      <c r="B16" s="2" t="s">
        <v>8</v>
      </c>
      <c r="C16" s="14" t="s">
        <v>10</v>
      </c>
      <c r="D16" s="3">
        <v>4</v>
      </c>
    </row>
    <row r="17" spans="1:4" x14ac:dyDescent="0.25">
      <c r="A17" s="1" t="s">
        <v>39</v>
      </c>
      <c r="B17" s="2" t="s">
        <v>8</v>
      </c>
      <c r="C17" s="14" t="s">
        <v>10</v>
      </c>
      <c r="D17" s="3">
        <v>4</v>
      </c>
    </row>
    <row r="18" spans="1:4" x14ac:dyDescent="0.25">
      <c r="A18" s="1" t="s">
        <v>40</v>
      </c>
      <c r="B18" s="2" t="s">
        <v>8</v>
      </c>
      <c r="C18" s="14" t="s">
        <v>10</v>
      </c>
      <c r="D18" s="3">
        <v>4</v>
      </c>
    </row>
    <row r="19" spans="1:4" x14ac:dyDescent="0.25">
      <c r="A19" s="1" t="s">
        <v>41</v>
      </c>
      <c r="B19" s="2" t="s">
        <v>8</v>
      </c>
      <c r="C19" s="14" t="s">
        <v>10</v>
      </c>
      <c r="D19" s="3">
        <v>4</v>
      </c>
    </row>
    <row r="20" spans="1:4" x14ac:dyDescent="0.25">
      <c r="A20" s="1" t="s">
        <v>42</v>
      </c>
      <c r="B20" s="2" t="s">
        <v>8</v>
      </c>
      <c r="C20" s="14" t="s">
        <v>10</v>
      </c>
      <c r="D20" s="3">
        <v>4</v>
      </c>
    </row>
    <row r="21" spans="1:4" x14ac:dyDescent="0.25">
      <c r="A21" s="1" t="s">
        <v>43</v>
      </c>
      <c r="B21" s="2" t="s">
        <v>8</v>
      </c>
      <c r="C21" s="14" t="s">
        <v>10</v>
      </c>
      <c r="D21" s="3">
        <v>4</v>
      </c>
    </row>
    <row r="22" spans="1:4" x14ac:dyDescent="0.25">
      <c r="A22" s="1" t="s">
        <v>44</v>
      </c>
      <c r="B22" s="2" t="s">
        <v>8</v>
      </c>
      <c r="C22" s="14" t="s">
        <v>10</v>
      </c>
      <c r="D22" s="3">
        <v>4</v>
      </c>
    </row>
    <row r="23" spans="1:4" ht="15.75" thickBot="1" x14ac:dyDescent="0.3">
      <c r="A23" s="17" t="s">
        <v>23</v>
      </c>
      <c r="B23" s="18"/>
      <c r="C23" s="18"/>
      <c r="D23" s="11">
        <f>SUM(D11:D22)</f>
        <v>48</v>
      </c>
    </row>
    <row r="24" spans="1:4" ht="15.75" thickBot="1" x14ac:dyDescent="0.3"/>
    <row r="25" spans="1:4" ht="15.75" thickBot="1" x14ac:dyDescent="0.3">
      <c r="A25" s="12" t="s">
        <v>21</v>
      </c>
      <c r="B25" s="13">
        <f>D7+D23</f>
        <v>76</v>
      </c>
    </row>
  </sheetData>
  <sheetProtection sheet="1" objects="1" scenarios="1"/>
  <mergeCells count="4">
    <mergeCell ref="A1:D1"/>
    <mergeCell ref="A7:C7"/>
    <mergeCell ref="A9:D9"/>
    <mergeCell ref="A23:C2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194452-B333-4B6E-9FAC-EE73F5858944}">
          <x14:formula1>
            <xm:f>'Tabelas de domínios'!$A$11:$A$13</xm:f>
          </x14:formula1>
          <xm:sqref>B11:B22</xm:sqref>
        </x14:dataValidation>
        <x14:dataValidation type="list" allowBlank="1" showInputMessage="1" showErrorMessage="1" xr:uid="{2917ECD6-8ACD-43A2-BD10-D25CDCE19593}">
          <x14:formula1>
            <xm:f>'Tabelas de domínios'!$A$7:$A$8</xm:f>
          </x14:formula1>
          <xm:sqref>B3:B6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15EB-0B81-4A34-84F0-8BE5FF1AE9A9}">
  <dimension ref="A1:B14"/>
  <sheetViews>
    <sheetView zoomScale="175" zoomScaleNormal="175" workbookViewId="0">
      <selection activeCell="B14" sqref="B14"/>
    </sheetView>
  </sheetViews>
  <sheetFormatPr defaultRowHeight="15" x14ac:dyDescent="0.25"/>
  <cols>
    <col min="1" max="1" width="45.140625" bestFit="1" customWidth="1"/>
    <col min="2" max="2" width="16.28515625" customWidth="1"/>
  </cols>
  <sheetData>
    <row r="1" spans="1:2" x14ac:dyDescent="0.25">
      <c r="A1" s="26" t="s">
        <v>7</v>
      </c>
      <c r="B1" s="26"/>
    </row>
    <row r="2" spans="1:2" x14ac:dyDescent="0.25">
      <c r="A2" s="16" t="s">
        <v>0</v>
      </c>
      <c r="B2" s="9" t="s">
        <v>3</v>
      </c>
    </row>
    <row r="3" spans="1:2" x14ac:dyDescent="0.25">
      <c r="A3" s="5" t="s">
        <v>0</v>
      </c>
      <c r="B3" s="6" t="s">
        <v>3</v>
      </c>
    </row>
    <row r="4" spans="1:2" x14ac:dyDescent="0.25">
      <c r="A4" s="7" t="s">
        <v>29</v>
      </c>
      <c r="B4" s="2" t="s">
        <v>4</v>
      </c>
    </row>
    <row r="5" spans="1:2" x14ac:dyDescent="0.25">
      <c r="A5" s="7" t="s">
        <v>30</v>
      </c>
      <c r="B5" s="2" t="s">
        <v>4</v>
      </c>
    </row>
    <row r="6" spans="1:2" x14ac:dyDescent="0.25">
      <c r="A6" s="7" t="s">
        <v>31</v>
      </c>
      <c r="B6" s="2" t="s">
        <v>4</v>
      </c>
    </row>
    <row r="7" spans="1:2" x14ac:dyDescent="0.25">
      <c r="A7" s="7" t="s">
        <v>32</v>
      </c>
      <c r="B7" s="2" t="s">
        <v>4</v>
      </c>
    </row>
    <row r="8" spans="1:2" x14ac:dyDescent="0.25">
      <c r="A8" s="7"/>
      <c r="B8" s="6"/>
    </row>
    <row r="9" spans="1:2" x14ac:dyDescent="0.25">
      <c r="A9" s="7"/>
      <c r="B9" s="6"/>
    </row>
    <row r="10" spans="1:2" x14ac:dyDescent="0.25">
      <c r="A10" s="7"/>
      <c r="B10" s="6"/>
    </row>
    <row r="11" spans="1:2" x14ac:dyDescent="0.25">
      <c r="A11" s="16" t="s">
        <v>19</v>
      </c>
      <c r="B11" s="16">
        <f>COUNTIF(B3:B10,"ALI")</f>
        <v>4</v>
      </c>
    </row>
    <row r="12" spans="1:2" x14ac:dyDescent="0.25">
      <c r="A12" s="16" t="s">
        <v>20</v>
      </c>
      <c r="B12" s="16">
        <f>COUNTIF(B3:B10, "AIE")</f>
        <v>0</v>
      </c>
    </row>
    <row r="13" spans="1:2" ht="15.75" thickBot="1" x14ac:dyDescent="0.3"/>
    <row r="14" spans="1:2" ht="15.75" thickBot="1" x14ac:dyDescent="0.3">
      <c r="A14" s="12" t="s">
        <v>21</v>
      </c>
      <c r="B14" s="13">
        <f>35*B11+15*B12</f>
        <v>140</v>
      </c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478A0B-4A03-4410-9645-5305A4EDB573}">
          <x14:formula1>
            <xm:f>'Tabelas de domínios'!$A$7:$A$8</xm:f>
          </x14:formula1>
          <xm:sqref>B3:B10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C92A-19CC-421A-BFAE-B4570614E4B9}">
  <dimension ref="A1:A13"/>
  <sheetViews>
    <sheetView workbookViewId="0">
      <selection activeCell="A14" sqref="A14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10</v>
      </c>
    </row>
    <row r="4" spans="1:1" x14ac:dyDescent="0.25">
      <c r="A4" t="s">
        <v>11</v>
      </c>
    </row>
    <row r="6" spans="1:1" x14ac:dyDescent="0.25">
      <c r="A6" t="s">
        <v>12</v>
      </c>
    </row>
    <row r="7" spans="1:1" x14ac:dyDescent="0.25">
      <c r="A7" t="s">
        <v>4</v>
      </c>
    </row>
    <row r="8" spans="1:1" x14ac:dyDescent="0.25">
      <c r="A8" t="s">
        <v>13</v>
      </c>
    </row>
    <row r="10" spans="1:1" x14ac:dyDescent="0.25">
      <c r="A10" t="s">
        <v>14</v>
      </c>
    </row>
    <row r="11" spans="1:1" x14ac:dyDescent="0.25">
      <c r="A11" t="s">
        <v>8</v>
      </c>
    </row>
    <row r="12" spans="1:1" x14ac:dyDescent="0.25">
      <c r="A12" t="s">
        <v>15</v>
      </c>
    </row>
    <row r="13" spans="1:1" x14ac:dyDescent="0.25">
      <c r="A13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Contagem Detalhada</vt:lpstr>
      <vt:lpstr>Contagem por Estimativa</vt:lpstr>
      <vt:lpstr>Contagem Indicativa</vt:lpstr>
      <vt:lpstr>Tabelas de domínios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Jose de Freitas</dc:creator>
  <cp:lastModifiedBy>REINALDO JOSE DE FREITAS</cp:lastModifiedBy>
  <dcterms:created xsi:type="dcterms:W3CDTF">2022-04-27T18:41:25Z</dcterms:created>
  <dcterms:modified xsi:type="dcterms:W3CDTF">2023-09-26T23:00:11Z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2022-04-29T15:30:51Z</vt:lpwstr>
  </property>
  <property fmtid="{D5CDD505-2E9C-101B-9397-08002B2CF9AE}" pid="4" name="MSIP_Label_22deaceb-9851-4663-bccf-596767454be3_Method">
    <vt:lpwstr>Standard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f7bd93aa-f12e-426b-9c51-28b35dbb0519</vt:lpwstr>
  </property>
  <property fmtid="{D5CDD505-2E9C-101B-9397-08002B2CF9AE}" pid="8" name="MSIP_Label_22deaceb-9851-4663-bccf-596767454be3_ContentBits">
    <vt:lpwstr>2</vt:lpwstr>
  </property>
</Properties>
</file>