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19875" windowHeight="7725"/>
  </bookViews>
  <sheets>
    <sheet name="Technical guidance AIFM file" sheetId="1" r:id="rId1"/>
    <sheet name="COFFER - Pedir Gestoras" sheetId="17" r:id="rId2"/>
    <sheet name="COFFER - Resumen" sheetId="18" r:id="rId3"/>
  </sheets>
  <definedNames>
    <definedName name="_xlnm._FilterDatabase" localSheetId="0" hidden="1">'Technical guidance AIFM file'!$A$2:$AV$50</definedName>
  </definedNames>
  <calcPr calcId="145621"/>
</workbook>
</file>

<file path=xl/calcChain.xml><?xml version="1.0" encoding="utf-8"?>
<calcChain xmlns="http://schemas.openxmlformats.org/spreadsheetml/2006/main">
  <c r="K11" i="18" l="1"/>
  <c r="L11" i="18"/>
  <c r="J11" i="18"/>
  <c r="I10" i="18"/>
  <c r="I8" i="18"/>
  <c r="F8" i="18"/>
  <c r="F21" i="18" l="1"/>
  <c r="C4" i="18"/>
  <c r="L12" i="18" s="1"/>
  <c r="C2" i="18"/>
  <c r="J12" i="18" s="1"/>
  <c r="F23" i="18" l="1"/>
  <c r="F22" i="18"/>
  <c r="F10" i="18"/>
  <c r="C5" i="18"/>
  <c r="C3" i="18" l="1"/>
  <c r="K12" i="18" s="1"/>
  <c r="I9" i="18"/>
</calcChain>
</file>

<file path=xl/comments1.xml><?xml version="1.0" encoding="utf-8"?>
<comments xmlns="http://schemas.openxmlformats.org/spreadsheetml/2006/main">
  <authors>
    <author>Administrador</author>
  </authors>
  <commentList>
    <comment ref="V24" authorId="0">
      <text>
        <r>
          <rPr>
            <b/>
            <sz val="9"/>
            <color indexed="81"/>
            <rFont val="Tahoma"/>
            <family val="2"/>
          </rPr>
          <t>Administrador:</t>
        </r>
        <r>
          <rPr>
            <sz val="9"/>
            <color indexed="81"/>
            <rFont val="Tahoma"/>
            <family val="2"/>
          </rPr>
          <t xml:space="preserve">
Este campo tiene relación con el campo 58 de EMIR</t>
        </r>
      </text>
    </comment>
    <comment ref="Z24" authorId="0">
      <text>
        <r>
          <rPr>
            <b/>
            <sz val="9"/>
            <color indexed="81"/>
            <rFont val="Tahoma"/>
            <family val="2"/>
          </rPr>
          <t>Administrador:</t>
        </r>
        <r>
          <rPr>
            <sz val="9"/>
            <color indexed="81"/>
            <rFont val="Tahoma"/>
            <family val="2"/>
          </rPr>
          <t xml:space="preserve">
Este campo tiene relación con el campo 58 de EMIR</t>
        </r>
      </text>
    </comment>
    <comment ref="AD24" authorId="0">
      <text>
        <r>
          <rPr>
            <b/>
            <sz val="9"/>
            <color indexed="81"/>
            <rFont val="Tahoma"/>
            <family val="2"/>
          </rPr>
          <t>Administrador:</t>
        </r>
        <r>
          <rPr>
            <sz val="9"/>
            <color indexed="81"/>
            <rFont val="Tahoma"/>
            <family val="2"/>
          </rPr>
          <t xml:space="preserve">
Este campo tiene relación con el campo 58 de EMIR</t>
        </r>
      </text>
    </comment>
  </commentList>
</comments>
</file>

<file path=xl/sharedStrings.xml><?xml version="1.0" encoding="utf-8"?>
<sst xmlns="http://schemas.openxmlformats.org/spreadsheetml/2006/main" count="1536" uniqueCount="665">
  <si>
    <t>Id</t>
  </si>
  <si>
    <t>Field Name</t>
  </si>
  <si>
    <t>XSD element name</t>
  </si>
  <si>
    <t>XML type</t>
  </si>
  <si>
    <t>Format</t>
  </si>
  <si>
    <t>Technical guidance</t>
  </si>
  <si>
    <t>Reporting Member state</t>
  </si>
  <si>
    <t>&lt;ReportingMemberState&gt;</t>
  </si>
  <si>
    <t>CountryCodeType</t>
  </si>
  <si>
    <t>2 [A-Z]+</t>
  </si>
  <si>
    <t>A</t>
  </si>
  <si>
    <t>M</t>
  </si>
  <si>
    <t>[1..1]</t>
  </si>
  <si>
    <t>Country code standard ISO-3166-1 of the Member State to which the AIFM reports the AIFMD reporting.</t>
  </si>
  <si>
    <t>Version</t>
  </si>
  <si>
    <t>&lt;Version&gt;</t>
  </si>
  <si>
    <t>VersionType</t>
  </si>
  <si>
    <t>([0-9])+\.([0-9])+</t>
  </si>
  <si>
    <t>The version of the XML Schema Definition (XSD) used to generate the file.</t>
  </si>
  <si>
    <t>Creation date and time</t>
  </si>
  <si>
    <t>&lt;CreationDateAndTime&gt;</t>
  </si>
  <si>
    <t>xs:dateTime</t>
  </si>
  <si>
    <t>4(n)-2(n)-2(n)T2(n):2(n):2(n)</t>
  </si>
  <si>
    <t>D</t>
  </si>
  <si>
    <t>The date (ISO 8601 extended Date Format yyyy-mm-ddThh:mm:ss) at which the file was created. 
It shall be expressed as Coordinated Universal Time (UTC).</t>
  </si>
  <si>
    <t>Filing type</t>
  </si>
  <si>
    <t>&lt;FilingType&gt;</t>
  </si>
  <si>
    <t>FilingTypeType</t>
  </si>
  <si>
    <t>The filling types admitted are:
  - AMND for "amendment to one reporting previously submitted "
  - INIT for "initial reporting for the reporting period"</t>
  </si>
  <si>
    <t>AIFM content type</t>
  </si>
  <si>
    <t>&lt;AIFMContentType&gt;</t>
  </si>
  <si>
    <t>AIFMContentTypeType</t>
  </si>
  <si>
    <t>N</t>
  </si>
  <si>
    <t>Code indicating the contents of the AIFM reporting.
The AIFM content types admitted are:
  - 1 for "24(1) reporting contents for all AIFs managed"
  - 2 for "3(3) (d) reporting  contents for all AIFs managed"
  - 3 for "24(1) reporting contents for all AIFs marketed in the Member State"</t>
  </si>
  <si>
    <t>Reporting period start date</t>
  </si>
  <si>
    <t>&lt;ReportingPeriodStartDate&gt;</t>
  </si>
  <si>
    <t>xs:date</t>
  </si>
  <si>
    <t>4(n)-2(n)-2(n)</t>
  </si>
  <si>
    <t>The start date of the reporting period should begin on  the first calendar of January, April, July or October.
yyyy-mm-dd (ISO 8601 Date Format)</t>
  </si>
  <si>
    <t>Reporting period end date</t>
  </si>
  <si>
    <t>&lt;ReportingPeriodEndDate&gt;</t>
  </si>
  <si>
    <t>The end date of the reporting period may be the last calendar day of March, June, September, December or the last day the AIFM exists.
yyyy-mm-dd (ISO 8601 Date Format)</t>
  </si>
  <si>
    <t>Reporting period type</t>
  </si>
  <si>
    <t>&lt;ReportingPeriodType&gt;</t>
  </si>
  <si>
    <t>ReportingPeriodTypeType</t>
  </si>
  <si>
    <t>The reporting period types admitted are:
   when reporting frequency is quarterly:
   - Q1: for 1st quarter of the calendar year
   - Q2: for 2nd quarter of the calendar year
   - Q3: for 3rd quarter of the calendar year
   - Q4: for 4th quarter of the calendar year
   when reporting frequency is half yearly:
   - H1: for 1st half of the calendar year
   - H2: for 2nd half of the calendar year
   when reporting frequency is yearly:
   - Y1: for the calendar year
   when the specific reporting period is from 1st quarter to 3rd quarter due to change in the reporting obligation:
   - X1: for period from 1st quarter to 3rd quarter
   when the specific reporting period is from 2nd quarter to 4th quarter due to change in the reporting obligation:
   - X2: for period from 2nd quarter to 4th quarter
For one calendar year, it is not possible to have reporting overlap. Only acceptable subsequent reporting periods are: 
   - Q1, Q2, Q3, Q4
   - Q1, Q2, H2
   - Q1, X2
   - H1, H2
   - H1, Q3, Q4 
   - Y1
   - X1, Q4</t>
  </si>
  <si>
    <t>Reporting period year</t>
  </si>
  <si>
    <t>&lt;ReportingPeriodYear&gt;</t>
  </si>
  <si>
    <t>xs:gYear</t>
  </si>
  <si>
    <t>The reporting period year (2013, 2014…).</t>
  </si>
  <si>
    <t>Change in AIFM reporting obligation frequency Code</t>
  </si>
  <si>
    <t>&lt;AIFMReportingObligationChangeFrequencyCode&gt;</t>
  </si>
  <si>
    <t>ReportingObligationChangeFrequencyCodeType</t>
  </si>
  <si>
    <t>O</t>
  </si>
  <si>
    <t>[0..1]</t>
  </si>
  <si>
    <t>The codes to report a change in the AIFM reporting obligation frequency are contained in Annex II - Table 8 and 10.</t>
  </si>
  <si>
    <t>Change in AIFM reporting obligation contents Code</t>
  </si>
  <si>
    <t>&lt;AIFMReportingObligationChangeContentsCode&gt;</t>
  </si>
  <si>
    <t>AIFMReportingObligationChangeContentsCodeType</t>
  </si>
  <si>
    <t>The codes to report a change in the AIFM reporting obligation contents are contained in Annex II - Table 8.</t>
  </si>
  <si>
    <t>Change in AIFM reporting obligation Quarter</t>
  </si>
  <si>
    <t>&lt;AIFMReportingObligationChangeQuarter&gt;</t>
  </si>
  <si>
    <t>ReportingObligationChangeQuarterType</t>
  </si>
  <si>
    <t xml:space="preserve">2
</t>
  </si>
  <si>
    <t>C
M for &lt;AIFMReportingObligationChangeFrequencyCode&gt; or &lt;AIFMReportingObligationChangeContentsCode&gt; filled in
F otherwise</t>
  </si>
  <si>
    <t>Code indicating the quarter during which the frequency and/or contents reporting obligation on the AIFM changes.
The codes for the reporting obligation change quarter are:
   - Q1: for 1st quarter of the calendar year
   - Q2: for 2nd quarter of the calendar year
   - Q3: for 3rd quarter of the calendar year
   - Q4: for 4th quarter of the calendar year
The field is mandatoty for &lt;AIFMReportingObligationChangeFrequencyCode&gt; or &lt;AIFMReportingObligationChangeContentsCode&gt; filled in and forbidden otherwise.</t>
  </si>
  <si>
    <t>Last reporting flag</t>
  </si>
  <si>
    <t>&lt;LastReportingFlag&gt;</t>
  </si>
  <si>
    <t>BooleanType</t>
  </si>
  <si>
    <t>B</t>
  </si>
  <si>
    <t>Flag indicating whether the reporting is the last reporting.
true for last AIFM reporting file
false otherwise</t>
  </si>
  <si>
    <t>Question Number</t>
  </si>
  <si>
    <t>&lt;QuestionNumber&gt;</t>
  </si>
  <si>
    <t>UnsignedInteger3pType</t>
  </si>
  <si>
    <t>3
totalDigits 3
fractionDigits 0
minInclusive 1</t>
  </si>
  <si>
    <t>C
M for &lt;AssumptionDescription&gt; filled in
F otherwise</t>
  </si>
  <si>
    <t>[0..n]</t>
  </si>
  <si>
    <t>Question number for which assumption is provided.
The field is mandatoty for &lt;AssumptionDescription&gt; filled in and forbidden otherwise.</t>
  </si>
  <si>
    <t>Assumption description</t>
  </si>
  <si>
    <t>&lt;AssumptionDescription&gt;</t>
  </si>
  <si>
    <t>StringRestricted300Type</t>
  </si>
  <si>
    <t>300 (max)</t>
  </si>
  <si>
    <t>Z</t>
  </si>
  <si>
    <t>C
M for &lt;QuestionNumber&gt; filled in
F otherwise</t>
  </si>
  <si>
    <t>Free description for assumption.
The field is mandatoty for &lt;QuestionNumber&gt; filled in and forbidden otherwise.</t>
  </si>
  <si>
    <t>AIFM reporting code</t>
  </si>
  <si>
    <t>&lt;AIFMReportingCode&gt;</t>
  </si>
  <si>
    <t>AIFMReportingCodeType</t>
  </si>
  <si>
    <t>Code indicating whether the AIFM is :
- 1 for "Registered AIFM" under Article 3
- 2 for "Authorised AIFM (opt-in)" under Article 7
- 3 for "Authorised AIFM with only unleveraged AIFs investing in non-listed companies and issuers in order to acquire control" under Article 7
- 4 for "Authorised AIFM with half yearly obligation" under Article 7
- 5 for "Authorised AIFM with quarterly obligation " under Article 7
- 6 for "Non-EU AIFM under Private Placement Regime with annual obligation" under Article 42
- 7 for "Non-EU AIFM under Private Placement Regime with only unleveraged AIFs investing in non-listed companies and issuers in order to acquire control" under Article 42
- 8 for "Non-EU AIFM under Private Placement Regime with half yearly obligation" under Article 42
- 9 for "Non-EU AIFM under Private Placement Regime with quarterly obligation" under Article 42
The allowed AIFM reporting codes are contained in Annex II - Table 8</t>
  </si>
  <si>
    <t>AIFM jurisdiction</t>
  </si>
  <si>
    <t>&lt;AIFMJurisdiction&gt;</t>
  </si>
  <si>
    <t>Jurisdiction in which the AIFM is established (Country code standard ISO-3166-1)</t>
  </si>
  <si>
    <t>AIFM National Code</t>
  </si>
  <si>
    <t>&lt;AIFMNationalCode&gt;</t>
  </si>
  <si>
    <t>AIFMNationalCodeType</t>
  </si>
  <si>
    <t>30 (max)
 1 (min)</t>
  </si>
  <si>
    <t>Unique reference identifying each AIFM allocated by the national competent authority of the reporting Member State of the AIFM to which the AIFM reports under AIFMD</t>
  </si>
  <si>
    <t>AIFM Name</t>
  </si>
  <si>
    <t>&lt;AIFMName&gt;</t>
  </si>
  <si>
    <t>Alternative Investment Fund manager name. (no standard)
It is strongly recommended to provide the full name corresponding to the allocated LEI code (or BIC code if any and LEI not available).</t>
  </si>
  <si>
    <t>AIFM EEA Flag</t>
  </si>
  <si>
    <t>&lt;AIFMEEAFlag&gt;</t>
  </si>
  <si>
    <t xml:space="preserve">Flag indicating whether the AIFM is domiciled in the EEA.
true for EEA AIFMs
false for non-EEA AIFMs  </t>
  </si>
  <si>
    <t>AIFM no reporting flag</t>
  </si>
  <si>
    <t>&lt;AIFMNoReportingFlag&gt;</t>
  </si>
  <si>
    <t>Flag indicating whether the AIFM does not have any information to report on AIFs, such as where there is a delay between the authorisation or registration being granted to a new AIFM and the actual start of activity, or between the creation of an AIF and the first investments. Only header section should be filled in.
true when no information to report for the reporting period
false otherwise</t>
  </si>
  <si>
    <t>AIFM LEI Code</t>
  </si>
  <si>
    <t>&lt;AIFMIdentifierLEI&gt;</t>
  </si>
  <si>
    <t>LEICodeType</t>
  </si>
  <si>
    <t xml:space="preserve">20
[0-9a-zA-Z]{18}[0-9]{2}
</t>
  </si>
  <si>
    <t xml:space="preserve">Legal Entity Identifer (LEI) (ISO 17442 standard) of the Entity  or if not available the Interim Entity Identifier (IEI):
•Characters 1-4: A four character prefix allocated uniquely to each LOU.
•Characters 5-6: Two reserved characters set to zero.
•Characters 7-18: Entity - specific part of the code generated and assigned by LOUs according to transparent, sound and robust allocation policies.
•Characters 19-20: Two check digits
</t>
  </si>
  <si>
    <t>AIFM BIC Code</t>
  </si>
  <si>
    <t>&lt;AIFMIdentifierBIC&gt;</t>
  </si>
  <si>
    <t>BICCodeType</t>
  </si>
  <si>
    <t xml:space="preserve">11 [A-Z0-9]{11}
</t>
  </si>
  <si>
    <t>BIC code of the entity (ISO 9362 standard)</t>
  </si>
  <si>
    <t>Old AIFM national identifier - Reporting Member State</t>
  </si>
  <si>
    <t>Country code standard ISO-3166-1 of the reporting Member State which have allocated the former national identification code to provide when the national identification code changes (for the first reporting following the change of the national code and any subsequent reporting).</t>
  </si>
  <si>
    <t>Old AIFM national identifier - National code</t>
  </si>
  <si>
    <t>30 (max)
1 (min)</t>
  </si>
  <si>
    <t>C
M for old AIFM national identifier - Reporting Member State filled in</t>
  </si>
  <si>
    <t>Former national identification code to provide when the national identification code of the AIFM changes (for the first reporting following the change of the national code and any subsequent reporting).
The field is mandatory when the  old AIFM national identifier - Reporting Member State is filled in.</t>
  </si>
  <si>
    <t>Ranking (AIFM principal markets)</t>
  </si>
  <si>
    <t>&lt;Ranking&gt;</t>
  </si>
  <si>
    <t>FiveRankingType</t>
  </si>
  <si>
    <t>[5..5]</t>
  </si>
  <si>
    <t>Ranking of the five most important markets in which it trades on behalf of the AIF it manages.
The ranking admitted are:
-     1 for “first main market”;
-     2 for “second main market”;
-     3 for “third main market”;
-     4 for “fourth main market ”; and
-     5 for “fifth main market”.</t>
  </si>
  <si>
    <t>Code type of the principal market in which the AIFM trades</t>
  </si>
  <si>
    <t>&lt;MarketCodeType&gt;</t>
  </si>
  <si>
    <t>MarketCodeTypeWithNOTType</t>
  </si>
  <si>
    <t>[5…5]</t>
  </si>
  <si>
    <t>The market codes types admitted are:
    - MIC for markets with MIC codes;
    - OTC for OTC transactions
    - XXX for instruments that are not traded on a specific market; and
    - NOT for “no market to report for the rank”.</t>
  </si>
  <si>
    <t>MIC code of the principal market in which the AIFM trades</t>
  </si>
  <si>
    <t>&lt;MarketCode&gt;</t>
  </si>
  <si>
    <t>MICCodeType</t>
  </si>
  <si>
    <t xml:space="preserve">4 [0-9A-Z]+
</t>
  </si>
  <si>
    <t>C
M for Code type of principal market in which AIFM trades equal to "MIC"</t>
  </si>
  <si>
    <t>[0…5]</t>
  </si>
  <si>
    <t>The “MIC” code (ISO 10383) for trading venues where AIFMs trade.
The field is mandatory when the market code type is equal to "MIC" and forbidden otherwise.</t>
  </si>
  <si>
    <t>Aggregated value of the principal market in which the AIFM trades</t>
  </si>
  <si>
    <t>&lt;AggregatedValueAmount&gt;</t>
  </si>
  <si>
    <t>UnsignedInteger15pType</t>
  </si>
  <si>
    <t>15 
totalDigits 15
fractionDigits 0
minInclusive 0</t>
  </si>
  <si>
    <t>C
M for market code type different from  “NOT”</t>
  </si>
  <si>
    <t>Aggregated value of the instruments aggregated at the level of the five most important markets in which it trades on behalf of the AIF it manages.
Aggregated value expressed in euro filled in without decimal places.
The field is mandatory for market code type different from  “NOT”.</t>
  </si>
  <si>
    <t>Ranking (AIFM principal instruments)</t>
  </si>
  <si>
    <t>Ranking of the five sub-asset types in which the AIF manager trades on behalf of the AIFs it manages. The ranking should be based on the aggregated value of the instruments composing each sub-asset type.
The ranking admitted are:
-     1 for “first main sub-asset type”;
-     2 for “second main sub-asset type”;
-     3 for “third main sub-asset type”;
-     4 for “fourth main sub-asset type”; and
-     5 for “fifth main sub-asset type”.</t>
  </si>
  <si>
    <t>Sub-asset type code of the principal instrument</t>
  </si>
  <si>
    <t>&lt;SubAssetType&gt;</t>
  </si>
  <si>
    <t>SubAssetTypeType</t>
  </si>
  <si>
    <t xml:space="preserve">12
</t>
  </si>
  <si>
    <t xml:space="preserve"> The 5 principal sub-asset types in which the AIF manager trades on behalf of the AIFs it manages. The sub-asset types admitted are listed in Annex II - Table 1  (i.e. highest level of detail available).
If the AIFM is trading less than five different sub-asset types, code “NTA_NTA_NOTA” should be indicated for each missing rank.</t>
  </si>
  <si>
    <t>Aggregated value of the principal instrument</t>
  </si>
  <si>
    <t>C
M for Sub-asset type different from  “NTA_NTA_NOTA”</t>
  </si>
  <si>
    <t>Value of the instruments calculated as set out in Article 2 of the Regulation 231/2013 aggregated at the level of the sub-asset type expressed in euro filled in without decimal places.
The value of the instruments should be calculated as of the last business day of the reporting period.
The field is mandatory for sub-asset type code different from “NTA_NTA_NOTA” and optional otherwise.</t>
  </si>
  <si>
    <t>Total AuM Amount In Euro</t>
  </si>
  <si>
    <t>&lt;AUMAmountInEuro&gt;</t>
  </si>
  <si>
    <t xml:space="preserve"> Values in Euros of assets under management (AuM) for all AIFs managed using the method set out in Articles 2 and 10 of the Regulation 231/2013.
AuM amount expressed in Euro is filled in without decimal places.</t>
  </si>
  <si>
    <t>Total AuM amount in base currency</t>
  </si>
  <si>
    <t>&lt;AUMAmountInBaseCurrency&gt;</t>
  </si>
  <si>
    <t>Value in base currency of Assets under management (AuM) for all AIFs managed, using the method set out in Articles 2 and 10 of the Regulation 231/2013.
The total AuM amount expressed in base currency is filled in without decimal places should be equal to the total AuM amount in Euro * Base currency / EUR FX rate.</t>
  </si>
  <si>
    <t>AIFM Base currency</t>
  </si>
  <si>
    <t>&lt;BaseCurrency&gt;</t>
  </si>
  <si>
    <t>CurrencyCodeType</t>
  </si>
  <si>
    <t>3 [A-Z]+</t>
  </si>
  <si>
    <t>Base currency code (3-character currency code according to the ISO 4217 ) for all AIFs managed by the AIFM.</t>
  </si>
  <si>
    <t>Base currency / EUR FX reference rate type</t>
  </si>
  <si>
    <t>&lt;FXEURReferenceRateType&gt;</t>
  </si>
  <si>
    <t>FXEURReferenceRateTypeType</t>
  </si>
  <si>
    <t>C
M for AIFM base currency different from EUR</t>
  </si>
  <si>
    <t xml:space="preserve">
-          “ECB” when the base currency is one of the currencies for which the exchange rates are euro reference rates published by the ECB
-          “OTH” in other cases 
The field is mandatory when the AIFM base currency is filled in and different from EUR and forbidden otherwise.
The ECB reference rates are published daily when TARGET system is open.</t>
  </si>
  <si>
    <t>Base currency / EUR FX rate</t>
  </si>
  <si>
    <t>&lt;FXEURRate&gt;</t>
  </si>
  <si>
    <t>UnsignedDecimal15p4Type</t>
  </si>
  <si>
    <t>20 (15.4)
Decimal (point is used)
totalDigits 19
fractionDigits 4
minInclusive 0
maxExclusive 1000000000000000</t>
  </si>
  <si>
    <t>Base currency / EUR FX reference rate description for no ECB rates</t>
  </si>
  <si>
    <t>&lt;FXEUROtherReferenceRateDescription&gt;</t>
  </si>
  <si>
    <t>StringRestricted30Type</t>
  </si>
  <si>
    <t>30 (max)</t>
  </si>
  <si>
    <t>C
M for Base currency / EUR FX reference rate type equal to "OTH"</t>
  </si>
  <si>
    <t>Name of the source of the euro reference rates used according to the FX EUR conversion reference rate type reported
-          Free text for “OTH” type when the corresponding euro reference rate is not published by the ECB
-          Empty for “ECB” type when the corresponding euro reference rate is published by the ECB
The field is mandatory for Base currency / EUR FX reference rate type equal to "OTH" and forbidden otherwise</t>
  </si>
  <si>
    <t>M/C/O/F (Mandatory, Conditional, Optional or Forbidden)</t>
  </si>
  <si>
    <t>Type (Alphanumeric (A), Numeric (N), UTF-8 (Z) character, Date (D) and Boolean (B))</t>
  </si>
  <si>
    <t>Repetition (How many repetitions are allowed [1 to n] repetitions for each element)</t>
  </si>
  <si>
    <t>Cancelled AIFM National Code</t>
  </si>
  <si>
    <t>&lt;CancelledAIFMNationalCode&gt;</t>
  </si>
  <si>
    <t>C
M when a prior report requires being cancelled</t>
  </si>
  <si>
    <t>Cancelled Reporting Period Type</t>
  </si>
  <si>
    <t>&lt;CancelledReportingPeriodType&gt;</t>
  </si>
  <si>
    <t>Cancelled Reporting Period Year</t>
  </si>
  <si>
    <t>&lt;CancelledReportingPeriodYear&gt;</t>
  </si>
  <si>
    <t>4(n)</t>
  </si>
  <si>
    <t>Cancelled Record Flag</t>
  </si>
  <si>
    <t>&lt;CancelledRecordFlag&gt;</t>
  </si>
  <si>
    <t>Estado Miembro (código según norma ISO 3166-1)</t>
  </si>
  <si>
    <t xml:space="preserve">Tipo de XML usado para generar el XML </t>
  </si>
  <si>
    <t>Año del reporte</t>
  </si>
  <si>
    <t xml:space="preserve">Número de  la pregunta para la que se proporciona explicación </t>
  </si>
  <si>
    <t>Descripción libre de la explicación</t>
  </si>
  <si>
    <t>País del supervisor (código país ISO 3166-1) en el cual el GFIA está registrado</t>
  </si>
  <si>
    <t>Código de país ISO-3166-1 del Estado miembro declarante que asignó el antiguo código de identificación nacional al GFIA cuando elcódigo de identificación nacional cambia (para la primera presentación de informes a raíz del cambio del código nacional y cualquier informe posterior).</t>
  </si>
  <si>
    <t>Antiguo código de identificación nacional  cuando el código de identificación nacional del GFIA ha cambiado (para el primer informe tras el cambio del código nacional y cualquier informe posterior).
El campo es obligatorio cuando el campo "old AIFM national identifier - Reporting Member State" está cumplimentado.</t>
  </si>
  <si>
    <t>Ranking de los cinco mercados más importantes en los que negocie por cuenta de los FIA que gestione.
Los ranking admitidos :
- 1 para el "primer mercado principal";
- 2 para el "segundo mercado principal";
- 3 para "tercer mercado principal";
- 4 para el "cuarto principal mercado", y
- 5 para "quinto principal mercado".</t>
  </si>
  <si>
    <t xml:space="preserve">El código "MIC" (ISO 10383) para los mercados de negociación  donde opere el  GFIA.
El campo es obligatorio cuando el campo  " market code type" es igual a "MIC" </t>
  </si>
  <si>
    <t>Valor total de todos los instrumentos  a  nivel de cada uno de los cinco mercados más importantes en los que negocien por cuenta de los FIA que gestione.
Valor expresado en la divisa base sin decimales.</t>
  </si>
  <si>
    <t>Ranking de los cinco sub-tipos de activos que gestiona para todos los FIA gestionados. La clasificación debe basarse en el valor total de los instrumentos que componen cada tipo de sub-activo.
El ranking admitido:
- 1 para "primer tipo principal subtipo de activos";
- 2 para el "segundo tipo principal sub-activo";
- 3 para "tercer tipo principal sub-activo";
- 4 para el "cuarto principal subtipo de activos", y
- 5 para "quinto tipo principal subtipo de activos".</t>
  </si>
  <si>
    <t>Los 5  tipos principales de sub-activos que gestiona el  GFIA por cuenta de los FIA. Los tipos de sub-activos admitidos se enumeran en el Anexo II - Tabla 1 (nivel de detalle más altodisponible).
Si el GFIA está operando en menos de cinco sub-tipos de activos diferentes, el código "NTA_NTA_NOTA" se indicará para cada fila que falte.</t>
  </si>
  <si>
    <t>Valor de los instrumentos calculado según lo establecido en el artículo 2 del Reglamento 231/2013 agregado a nivel del tipo de sub-activos expresados ​​en € sin decimales.
El valor de los instrumentos debe calcularse a partir del último día hábil del periodo de referencia.
El campo es obligatorio si el campo "sub-asset type code" es diferente a "NTA_NTA_NOTA" y opcional en caso contrario.</t>
  </si>
  <si>
    <t>Valor en € de los activos bajo gestión (AUM) de todos los FIA gestionados por el método establecido en los artículos 2 y 10 del Reglamento 231/2013.
AuM importe expresado en euros sin decimales.</t>
  </si>
  <si>
    <t>El valor en la moneda base de los activos bajo gestión (AUM) de todos los FIA gestionados, (cuando todos los FIA del GFIA están denominados en una misma moneda base distinta a €), utilizando el método establecido en los artículos 2 y 10 del Reglamento 231/2013.
Cuando el campo "total AuM amount expressed in base currency" esté cumplimentado debe ser igual a la cantidad total de activos gestionados en moneda Euro * por el tipo de cambio .
El campo es obligatorio cuando el campo "AIFM base currency"es distinto de EUR.</t>
  </si>
  <si>
    <t>Código de moneda base (código de moneda de 3 caracteres de acuerdo con la ISO 4217) para todos los FIA gestionados por el GFIA (si todos los FIA gestionados por el GFIA tienen la misma moneda base).</t>
  </si>
  <si>
    <t xml:space="preserve"> - "BCE" cuando la moneda base es una de las monedas para la cual los tipos de cambio de referencia con el euro son  publicados por el BCE
 - "OTH" en otros casos</t>
  </si>
  <si>
    <t>Nombre de la fuente de los tipos de cambio de referencia  FX EUR según lo que se informó en el campo "Base currency / EUR FX reference rate type".
- Texto libre para el tipo "OTH" cuando el tipo de referencia del euro correspondiente no ha sido publicado por el Banco Central Europeo
- Vacio para el tipo "BCE" cuando el tipo de referencia del euro correspondiente es publicado por el Banco Central Europeo</t>
  </si>
  <si>
    <t>Y</t>
  </si>
  <si>
    <t>C</t>
  </si>
  <si>
    <t>Value - Example</t>
  </si>
  <si>
    <t>Notes</t>
  </si>
  <si>
    <t>ES</t>
  </si>
  <si>
    <t>Data</t>
  </si>
  <si>
    <t>1.2</t>
  </si>
  <si>
    <t>2014-01-26T15:55:02</t>
  </si>
  <si>
    <t>INIT</t>
  </si>
  <si>
    <t>Q4</t>
  </si>
  <si>
    <t>QH</t>
  </si>
  <si>
    <t>Free text</t>
  </si>
  <si>
    <t>Santander AM España</t>
  </si>
  <si>
    <t>Blank</t>
  </si>
  <si>
    <t>MIC</t>
  </si>
  <si>
    <t>XBRU</t>
  </si>
  <si>
    <t>SEC_LEQ_IFIN</t>
  </si>
  <si>
    <t>xxxx</t>
  </si>
  <si>
    <t>EUR</t>
  </si>
  <si>
    <t>Technical guidance (Castellano)</t>
  </si>
  <si>
    <t>ECB FX Rate used for converting base currency AuM amount into Euro AuM amount at the reporting date
It is filled in with 4 decimal places.
The field is mandatory when the AIFM base currency is filled in and different from EUR and forbidden otherwise.</t>
  </si>
  <si>
    <r>
      <rPr>
        <i/>
        <sz val="12"/>
        <color rgb="FFFF0000"/>
        <rFont val="Calibri"/>
        <family val="2"/>
        <scheme val="minor"/>
      </rPr>
      <t xml:space="preserve"> * </t>
    </r>
    <r>
      <rPr>
        <i/>
        <sz val="12"/>
        <rFont val="Calibri"/>
        <family val="2"/>
        <scheme val="minor"/>
      </rPr>
      <t>additional information  that NCAs could require AIFMs to report on a periodic basis pursuant to Article 24(5).</t>
    </r>
  </si>
  <si>
    <t>Código indicando cambio en el contenido del reporte (según Anexo II - Tabla 8)</t>
  </si>
  <si>
    <t>Código indicando el trimestre en el cual la frecuencia y/o contenido del reporte ha cambiado</t>
  </si>
  <si>
    <t>Código que indica si el GFIA es:
- 1 para "GFIA registrado" en virtud del artículo 3
- 2 para "Autorizado GFIA (opt-in)" en virtud del artículo 7
- 3 para "GFIA autorizado con sólo FIA no apalancados que invierten en empresas no cotizadas y en emisores con el fin de adquirir el control" en virtud del artículo 7
- 4 para "GFIA autorizado con obligación de reporte anual" en virtud del artículo 7
- 5 para "GFIA autorizado con obligación de reporte trimestral" en virtud del artículo 7
- 6 para "GFIA no UE bajo régimen de inversión privada con obligación de reporte anual" en virtud del artículo 42
- 7 para "GFIA no UE bajo régimen de inversión privada con sólo FIA no apalancados que invierten en empresas no cotizadas y en emisores con el objetivo de adquirir el control" en virtud del artículo 42
- 8 para "GFIA no UE bajo régimen de inversión privada con obligación de reporte semestral" en virtud del artículo 42
- 9 para "GFIA no UE bajo régimen de inversión privada con obligación de reporte trimestral" en virtud del artículo 42
Los códigos figuran en el Anexo II - Cuadro 8</t>
  </si>
  <si>
    <t xml:space="preserve">Identificador de persona jurídica (ISO 17442)  o en su defecto el identificador de la entidad provisional (IEI):
• Caracteres 1-4: un prefijo de cuatro caracteres asignados exclusivamente a cada LOU
• Caracteres 5-6: Dos caracteres cero.
• Los caracteres 7-18: Entidad - parte específica del código generado y asignado por la LOU acuerdo con las políticas de asignación transparentes
• Caracteres 19-20: Dos dígitos de control
</t>
  </si>
  <si>
    <t>BCE FX Cambio utilizado para convertir cantidad de AuM a la fecha del reporte en moneda base a euros.
Se cumplimenta con 4 decimales y es obligatorio si el campo "base currency" es diferente a EUR.</t>
  </si>
  <si>
    <t>Cancelación del reporte obtenido indicando el código Nacional del reporte en cuestión</t>
  </si>
  <si>
    <t>Cancelación del reporte obtenido indicando el tipo de periodo  del reporte en cuestión</t>
  </si>
  <si>
    <t>Cancelación del reporte obtenido indicando el año  del reporte en cuestión</t>
  </si>
  <si>
    <t>Cancelación del reporte obtenido indicando el número de registro del reporte en cuestión</t>
  </si>
  <si>
    <t>1 - art 24.1 FIA gestionados
2 - art 3.3.d FIA gestionados
3 - art 24.1 FIA comercializados</t>
  </si>
  <si>
    <t xml:space="preserve"> See field 64 in AIF report.</t>
  </si>
  <si>
    <t>Directrices CNMV &amp; ESMA</t>
  </si>
  <si>
    <t>Additional description</t>
  </si>
  <si>
    <t>Código indicando cambio en la periodicidad del reporte (según Anexo II - Tabla 8 y 10)</t>
  </si>
  <si>
    <t>AIF – ARCHIVO DE CABECERA</t>
  </si>
  <si>
    <t>AIF –CABECERA DE SECCIÓN</t>
  </si>
  <si>
    <t>AIFM - Identificadores</t>
  </si>
  <si>
    <t>Cinco Principales Mercados en los que negocien por cuenta de los FIA que gestionen</t>
  </si>
  <si>
    <t>Cinco Principales Instrumentos en los que negocien por cuenta de los FIA que gestionen</t>
  </si>
  <si>
    <t>Los valores de los activos bajo gestión de todos los FIA gestionados, calculados según se establece en el artículo 2</t>
  </si>
  <si>
    <t>Primer día natural del período a reportar</t>
  </si>
  <si>
    <t>ESMA establece los cambios de la frecuencia en función de cambios en el valor total de los activos bajo gestión.</t>
  </si>
  <si>
    <t xml:space="preserve">Tabla 8. En la tabla 8 vemos ejemplos de  cambio en el campo "AIFM reporting status" . En fondo puede cambiar de contenido porque se cambie su clasificación. Habrá que realizar un mapeo o tabla que clasifique a los fondos de la entidad según su "AIFM reporting status".
Pantallazo de la tabla 8 con un ejemplo hipotético para ilustrar el cambio en contenido, pestaña ejemplo campo 11
Un informe es trimestral, con código 5 y por ciertos cambios puede pasar a ser, por ejemplo, anual y en relación al cumplimiento del artículo 3(3d) con código en el campo 11 = 1. Un cambio en el contenido se produce porque se hay cambiado de artículo, es decir, porque haya cambiado del artículo 24.1 al 3.3. Ver tabla 8 para mejor explicación.
</t>
  </si>
  <si>
    <t>Cuando los GFIA presentan un informe por primera vez tras un cambio en la frecuencia de presentación de los informes, y dicho informe comprende varios plazos de información, los GFIA deberán enviar un único informe, y no un informe por cada plazo de información..
Los códigos para informar cuando hay un cambio de trimestre son:
   - Q1: para el primer trimestre del año
   - Q2: para el segundo trimestre del año
   - Q3: para el tercer trimestre del año
   - Q4: para el cuarto trimestre del año.</t>
  </si>
  <si>
    <t>Número de pregunta para la cual se proporciona un supuesto. Se espera que este campo se dejará en blanco ya que no existen supuestos que deben ser considerados para el presente informe .</t>
  </si>
  <si>
    <t>Su táctica es dejar el valor en blanco ya que no existen supuestos que deben ser considerados para el presente informe .</t>
  </si>
  <si>
    <t xml:space="preserve">Se supone que el informe deberá contener información . Por lo tanto , de forma predeterminada , el valor debe ser "FALSO " </t>
  </si>
  <si>
    <t xml:space="preserve">Su táctica es dejar el valor en blanco , ya que es altamente improbable que el código cambie </t>
  </si>
  <si>
    <t>Si la moneda base es el euro, entonces no hay necesidad de llenar este campo . 
Tasa de conversión divisa base /EUR</t>
  </si>
  <si>
    <t>Los campos 39 a 42 se refieren al campo 4. Por favor, consulte las dependencias descritas en el campo 4. Sólo cuando el valor en el campo 4 es igual a " amnd " , el informe debe contenía una cancelación de los informes anteriores . Tenga en cuenta que no hay guías técnicas para esos campos y esto se basa en el ejemplo proporcionado por la ESMA , que establece el valor " C " 
Solo si Filing type es AMND irá este registro con el valor del campo &lt;AIFMNationalCode&gt;</t>
  </si>
  <si>
    <t>Para rellenar este campo, ver el campo 16. Una vez clasificado el fondo según su frecuencia, estado y obtenido el reporting code en el campo 16, en la tabla8 de las tablas de ESMA   obtienes el código de el reporting content correspondiente. Dependiendo de ese o esos códigos a aplicar, se pondrá un número u otro del 1 al 3 (definido a continuación).
Se rellenarán las casillas 1 a la 38 en cualquiera de las tres opciones
Para elegir la opción en cada caso, habrá que tener en cuenta los siguientes artículos:
Artículo 24.1: Los GFIA informarán periódicamente a las autoridades competentes de su Estado miembro de origen sobre los principales mercados e instrumentos en los que negocien por cuenta de los FIA que gestionen. Facilitarán información sobre los principales instrumentos en los que estén negociando, sobre los mercados de los que sean miembros o en los que negocien activamente, y sobre las principales exposiciones y las concentraciones más importantes de cada uno de los FIA que gestionen.
Artículo 3.3 (d): Faciliten periódicamente a las autoridades competentes de su Estado miembro de origen información sobre los principales instrumentos con los que realicen operaciones y sobre los principales riesgos y concentraciones más importantes de los FIA que gestionen, a fin de permitir a las autoridades competentes el control efectivo del riesgo sistémico.</t>
  </si>
  <si>
    <t>Los plazos de remisión de información se fijan según el calendario del Sistema automatizado transeuropeo de transferencia rápida para la liquidación bruta en tiempo real (TARGET), y concluyen el último día laborable de marzo, junio, septiembre y diciembre de cada año. Esto significa que los GFIA sujetos a las obligaciones de información anuales cumplirán estas una vez al año, el último día laborable de diciembre. Los GFIA sujetos a obligaciones de información semestrales cumplirán estas dos veces al año, en concreto, los últimos días laborables de junio y diciembre, y los que deban informar trimestralmente, los últimos días laborables de marzo, junio, septiembre y diciembre.
 Si el fondo se ha fusionado o liquidado: Los AIFM deben presentar el último informe del AIF a sus ANC inmediatamente después de la liquidación o la fusión del FIA en cuestión. 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t>
  </si>
  <si>
    <t>Asumimos que los informes a nivel fondo y a nivel gestora se tienen que presentar de forma trimestral.
Q1, Q2, Q3 o Q4 dependiendo del periodo que estemos informando</t>
  </si>
  <si>
    <t>Se requiere para la bandera cuando se considera el último informe y no hay más informes se remitirá a la autoridad . Esto depende del estado de FIA . Si está en el proceso de liquidación , fusionado , Clodes
En este caso hay que dejar la posibilidad de que se pueda marcar este campo ya que es habitual que haya fusiones de fondos, con lo que desaparecen, o FI que se liquidan. Adicionalmente, estaría el tema de las SICAV que cambian de Gestora. En estos casos, deben presentar el informe inmediatamente después de la fusión o liquidación del fondo en cuestión.Las pautas de ESMA recomiendan que AIFM presente el último informe del AIF inmediatamente después de haya sido liquidada o puesta en liquidación. AIFM debe enviar el último informe del fondo a no más tardar de un mes después del final del trimestre en el cual el AIF ha sido liquidado
La táctica es dejar el valor fijo como " Falso" , ya que es altamente improbable que la AM se extinga .</t>
  </si>
  <si>
    <t>Opcional. Se puede dejar en blanco.
 Habrá que informar del código BIC.</t>
  </si>
  <si>
    <t>El campo es obligatorio cuando el campo 27  " market code type" es igual a "MIC" 
Ver el siguiente link: http://www.iso15022.org/MIC/homepageMIC.htm. Primera pestaña del Excel ISO10383_MIC
El código MIC (Market Identifier Codes) es el identificador del mercado regulado donde se compra o vende un instrumento. Es un dato estático, pero se debe mantener ya que puede ser que los códigos varíen con el tiempo. Se calcula en base a los productos que comercialice la gestora que deban cumplir con la AIFMD.</t>
  </si>
  <si>
    <t xml:space="preserve">Valor total de los activos en euros administrados por la gestora. La posición se calcula solamente de los fondos AIFMD dentro del perímetro. Valor agregado de todos los activos administrados por la gestora (posición total).
Para su cálculo se realizará tomando el valor de todos los activos de contado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De las posiciones que se incluyen para el compromiso en derivados no habría que sumar la Posición Neta Primaria por la posición en fondos al estar ya en las posiciones de la cartera de contado.
 Posición neta primaria: Es la diferencia entre la suma de las posiciones largas y la suma de las posiciones cortas. Cuando esta diferencia sea positiva, la posición neta será larga, mientras que cuando sea negativa será corta. • POSICIÓN LARGA DE UN INSTRUMENTO FINANCIERO: Toda aquella operación que pueda dar lugar a la adquisición real o teórica del instrumento financiero. En concreto serán posiciones largas: compras al contado y a plazo, futuros comprados, las opciones incluyendo warrants, CAPs y FLOORs, adquiridas de compra (compras de call) y emitidas de venta (ventas de PUT). 
• POSICIÓN CORTA DE UN INSTRUMENTO FINANCIERO: Serán posiciones cortas: las ventas a plazo, futuros financieros vendidos, la opciones incluyendo warrants, CAPs y FLOORs, adquiridas de venta (compras de PUT) y emitidas de compra (ventas de CALL) y las ventas en descubierto.
</t>
  </si>
  <si>
    <t>Dejar en blanco si en el campo 36 se ha puesto ECB
Si en el campo anterior se ha puesto "OTH", habrá que informar de texto libre, cuando el tipo de referencia del euro correspondiente no ha sido publicado por el Banco Central Europeo</t>
  </si>
  <si>
    <t>Nombre del Campo</t>
  </si>
  <si>
    <t>Informe de los Estados Miembros</t>
  </si>
  <si>
    <t>Versión</t>
  </si>
  <si>
    <t>Fecha y hora de creación</t>
  </si>
  <si>
    <t>Tipo de presentación</t>
  </si>
  <si>
    <t>AIFM tipo de contenido</t>
  </si>
  <si>
    <t>Periodo del informe fecha de inicio</t>
  </si>
  <si>
    <t>Periodo del informe fecha fin de periodo</t>
  </si>
  <si>
    <t>Tipo del periodo de los informes</t>
  </si>
  <si>
    <t>Año del periodo de los informes</t>
  </si>
  <si>
    <t>Cambio en el informe AIFM por un cambio de frecuencia</t>
  </si>
  <si>
    <t>Cambio en el informe AIFM por un cambio de contenido</t>
  </si>
  <si>
    <t>Cambio en el informe AIFM de informar trimestralmente</t>
  </si>
  <si>
    <t>Última bandera de informes</t>
  </si>
  <si>
    <t>Número de la pregunta</t>
  </si>
  <si>
    <t>Descripción del supuesto</t>
  </si>
  <si>
    <t>AIFM código del reporte</t>
  </si>
  <si>
    <t>AIFM jurisdicción</t>
  </si>
  <si>
    <t>AIFM código nacional</t>
  </si>
  <si>
    <t>Nombre AIFM</t>
  </si>
  <si>
    <t>Bandera EEA AIFM</t>
  </si>
  <si>
    <t>AIFM informe bandera</t>
  </si>
  <si>
    <t>AIFM Código LEI</t>
  </si>
  <si>
    <t>AIFM Código BIC</t>
  </si>
  <si>
    <t>Identificador nacional antiguo- Informes del Estado Miembro</t>
  </si>
  <si>
    <t>Identificador nacional antiguo-código nacional</t>
  </si>
  <si>
    <t>Ranking (Principales mercados AIFM)</t>
  </si>
  <si>
    <t>Tipo de código de los principales mercados en los que opera el AIFM</t>
  </si>
  <si>
    <t>Código MIC de los principales mercados en los que opera el AIFM</t>
  </si>
  <si>
    <t>Valor agregado de los principales mercados en los que opera el AIFM</t>
  </si>
  <si>
    <t>Ranking (Principales instrumentos AIFM)</t>
  </si>
  <si>
    <t>Tipo de código de los subtipos de activos de los principales instrumentos</t>
  </si>
  <si>
    <t>Valor agregado del principal instrumento</t>
  </si>
  <si>
    <t>Total AUM en euros</t>
  </si>
  <si>
    <t>Total AUM en la moneda base</t>
  </si>
  <si>
    <t>AIFM moneda base</t>
  </si>
  <si>
    <t>Moneda base/ Tasa de referencia EUR FX</t>
  </si>
  <si>
    <t>Moneda base/ Tipo EUR FX</t>
  </si>
  <si>
    <t xml:space="preserve">Moneda base/ EUR FX descripción del tipo de referencia para los tipos que no son del BCE </t>
  </si>
  <si>
    <t>Cancelación - Código nacional del AIF M</t>
  </si>
  <si>
    <t xml:space="preserve">Cancelación - Tipo del periodo a reportar </t>
  </si>
  <si>
    <t xml:space="preserve">Cancelación - Año del periodo a reportar </t>
  </si>
  <si>
    <t>Cancelación - Bandera de registro</t>
  </si>
  <si>
    <t>Dependencias</t>
  </si>
  <si>
    <t>Campo obligatorio si campo 27 es diferente de NOT</t>
  </si>
  <si>
    <t>Campo obligatorio si el campo 24 esta rellenado</t>
  </si>
  <si>
    <t>Dependencias con el campo 16</t>
  </si>
  <si>
    <t>Si campo 4 = AMND, alguno de los campos de 39 a 42 se tendrán que relenar con una "C". Si campo 4 = INIT se dejará en blanco</t>
  </si>
  <si>
    <t>Ranking de los 5 instrumentos principales con los que opera la gestora, en base agregación de la posición de cada instrumento, teniendo en cuenta el subtipo de activo al que pertenece el instrumento (teniendo en cuenta la tabla 1 de ESMA. La posición se  calcula el último día laborable del plazo de información. No sólo hay que comunicar operaciones y volúmenes de derivados, sino de todos los subactivos -ver la tabla 1 del fichero de códigos de ESMA que os proporcionamos inicialmente. Aquí, en vez de utilizar el valor de mercado o valor efectivo del derivado para los derivados se deberá utilizar las posiciones netas primarias en valor absoluto (sin tener en cuenta el signo del derivado). Hay que incluir la tesorería.</t>
  </si>
  <si>
    <t xml:space="preserve">El valor del fichero ha sido sacado de los ejemplos oficiales de ESMA, pero la versión XML no está confirmada hasta que la CNMV publique la circular con el protocolo que está prevista se publique durante el primer trimestre. Se espera que la CNMV publique el protocolo de envío y la validación XML durante el mes de Abril. ESMA recomienda usar la última publicada por ESMA (versión v.1.2). </t>
  </si>
  <si>
    <t>En este caso debería haber un campo o funcionalidad en la aplicación que permita guardar el informe original enviado (INIT), en el caso que haya que modificar un estado ya enviado el modificado con el código (AMND). La aplicación tendría que tener una funcionalidad que indicase que quiero generar un estado con el código AMND para modificados para que se puedan volver a generar, guardando el inicial. Y si hubiera otra modificación sobre ese AMND, que también lo guardase. En este caso la opción del control del enviado FTP es complejo. Debería mejor haber una opción que permitiese marcarlo como definitivo/enviado a CNMV. 
En este campo se informará por defecto que es nuevo. Lo que debería haber es un indicador que marcase que un informe se va a modificar para enviarlo a CNMV para que en ese caso se marcase como Modificado</t>
  </si>
  <si>
    <t>Es el valor agregado a nivel de gestora. Se calcula en base a los productos que comercialice la gestora que deban cumplir con AIFMD. Es el valor total de todos los instrumentos a nivel de cada uno de los 5 mercados más importantes en los que la gestora negocie por cuenta de los FIA.Para obtener el valor agregado por mercado se calcula a partir del efectivo de todas las posiciones convertido a euros a la fecha de referencia (para derivados en futuros y forwards de divisa se tomará el valor efectivo de mercado de esa posición y para opción el valor de las primas), y con eso agrupar por mercado, activos OTC y XXX.
Para derivados: futuros, forwards de divisa, opciones, etc, se tomará el valor absoluto convertido en euros de su posición neta primaria de estos activos sin netear. Ver casilla 28M</t>
  </si>
  <si>
    <t>Tabla 1. Aquí, en vez de utilizar el valor de mercado o valor efectivo del derivado para los derivados se deberá utilizar las posiciones netas primarias en valor absoluto (sin tener en cuenta el signo del derivado)
Cuando no haya cinco mercado hay que tener en cuenta lo que indica el fichero de ESMA: The 5 principal sub-asset types in which the AIF manager trades on behalf of the AIFs it manages. The sub-asset types admitted are listed in Annex II Table 1. If the AIFM is trading less than five different sub-asset types, code “NTA_NTA_NOTA” should be indicated for each missing rank.</t>
  </si>
  <si>
    <t>Se informará de la valoración. Valor de la posición de cada instrumento del top 5 en el cual la gestora opera, agrupándolo por subtipo de activo.Se debe implementar la Tabla 1 a nivel de subactivo. 
 Se deberá utilizar las posiciones netas primarias en valor absoluto (sin tener en cuenta el signo del derivado)
Se realizaría de manera similar a lo indicado para el grupo de 5 principales mercado, pero agrupando por la categoría de tipos de sub-activos que aparen en el anexo II-Tabla 1 de la guía. En este caso no como en el de 5 principales mercados no se tiene que netear las posiciones en derivados y se sumarán en valor absoluto. Si un derivado sobre divisa se desglosa en dos posiciones se tienen que sumar las dos posiciones en valor absoluto. La liquidez en el depositario (cuenta corriente, no depósitos) las garantías en derivados y los repos a día tienen que ir en la casilla de: SEC_CSH_OTHC / Other cash and cash equivalents</t>
  </si>
  <si>
    <t>ECB por defecto
El campo es obligatorio cuando la moneda base GFIA se rellena y es diferente de euro y prohibido de otra manera.
Estos campos son condicionales. No se informará si el fondoses en Euros.</t>
  </si>
  <si>
    <t>Su táctica es dejar el valor fijo como en "TRUE " , donde EEA = UE- 28 + es + LI + NO
Basrse en el valor del campo 17. La jurisdicción del país</t>
  </si>
  <si>
    <t>Valor fijo ES. Estado donde tienen que reportar</t>
  </si>
  <si>
    <t>ES por defecto para las Gestoras Españolas. Dónde la Gestora está establecida</t>
  </si>
  <si>
    <t>XSD GROUP</t>
  </si>
  <si>
    <t xml:space="preserve">&lt;AIFMReportingInfo&gt; </t>
  </si>
  <si>
    <t>&lt;AIFMReportingInfo&gt;</t>
  </si>
  <si>
    <t xml:space="preserve">&lt;AIFMReportingInfo&gt;  &lt;AIFMRecordInfo&gt; </t>
  </si>
  <si>
    <t xml:space="preserve">&lt;AIFMReportingInfo&gt; &lt;AIFMRecordInfo&gt;  &lt;Assumptions&gt; &lt;Assumption&gt; </t>
  </si>
  <si>
    <t>&lt;AIFMReportingInfo&gt; &lt;AIFMRecordInfo&gt;  &lt;AIFMCompleteDescription&gt; &lt;AIFMIdentifier&gt;</t>
  </si>
  <si>
    <t xml:space="preserve">&lt;AIFMReportingInfo&gt; &lt;AIFMRecordInfo&gt;  &lt;AIFMCompleteDescription&gt; &lt;AIFMPrincipalMarkets&gt; &lt;AIFMFivePrincipalMarket&gt; </t>
  </si>
  <si>
    <t xml:space="preserve">&lt;AIFMReportingInfo&gt; &lt;AIFMRecordInfo&gt;  &lt;AIFMCompleteDescription&gt; &lt;AIFMPrincipalMarkets&gt; &lt;AIFMFivePrincipalMarket&gt; &lt;MarketIdentification&gt; </t>
  </si>
  <si>
    <t>&lt;AIFMReportingInfo&gt;  &lt;AIFMRecordInfo&gt;  &lt;AIFMCompleteDescription&gt; &lt;AIFMPrincipalInstruments&gt; &lt;AIFMPrincipalInstrument&gt;</t>
  </si>
  <si>
    <t xml:space="preserve">&lt;AIFMReportingInfo&gt; &lt;AIFMRecordInfo&gt;  &lt;AIFMCompleteDescription&gt; </t>
  </si>
  <si>
    <t xml:space="preserve">&lt;AIFMReportingInfo&gt;  &lt;AIFMRecordInfo&gt;  &lt;AIFMCompleteDescription&gt; &lt;AIFMBaseCurrencyDescription&gt; </t>
  </si>
  <si>
    <t xml:space="preserve">&lt;AIFMReportingInfo&gt;  &lt;CancellationAIFMRecordInfo&gt;  </t>
  </si>
  <si>
    <t>Dependencias explicación</t>
  </si>
  <si>
    <t>Datos</t>
  </si>
  <si>
    <t>Comentarios Internos</t>
  </si>
  <si>
    <t>SOURCE SAM</t>
  </si>
  <si>
    <t>Aplica SAM</t>
  </si>
  <si>
    <t>SOURCE COFFER</t>
  </si>
  <si>
    <t>Aplica Coffer</t>
  </si>
  <si>
    <t>Compliance</t>
  </si>
  <si>
    <t>Dato estático</t>
  </si>
  <si>
    <t>Dato</t>
  </si>
  <si>
    <t>Desplegable</t>
  </si>
  <si>
    <t xml:space="preserve">Desplegable Buleano </t>
  </si>
  <si>
    <t xml:space="preserve">Dato - Desplegable Buleano </t>
  </si>
  <si>
    <t>Cálculo</t>
  </si>
  <si>
    <t xml:space="preserve">
Lo primero es mirar el patrimonio del fondo en cuestión (AuM) para obtener la frecuencia obligatoria a reportar del mismo. En el fichero de las tablas de ESMA habrá que ir a la pestaña tabla 8 y según la frecuencia del fondo y el tipo de AIFM reporting Status obtienes el reporting code a insertar.
Entendemos que el código es 5 como GFIA autorizado con obligación de informe trimestral en virtud del artículo 7.
Puede darse un cambio de código si cambia el patrimonio del Fondo (AuM) o el AIFM reporting status del mismo. Para ver los cambios de código se utilizará la tabla 8 del ESMA.
</t>
  </si>
  <si>
    <t>REPORTING TOOL/ EXTERNAL</t>
  </si>
  <si>
    <t>SII</t>
  </si>
  <si>
    <t>NOT IN PLACE. You can obtain in the following page:  https://www.ecb.europa.eu/stats/money/mfi/html/index.en.html.</t>
  </si>
  <si>
    <t>NEHMER</t>
  </si>
  <si>
    <t>Fields 39 to 42 are related to field 4. Please see dependencies described in field 4. Only when the value in field 4 is equal to "AMND", then the report must contained a cancellation of previous reports. Please note that there are no technical guides for those fields and this is based on the example provided by ESMA, which states the value "C".</t>
  </si>
  <si>
    <t>To be selected manually or by default.</t>
  </si>
  <si>
    <t>To be established by the reporting tool.</t>
  </si>
  <si>
    <t>To be set up automatically as a date stamp when the report is genereted.</t>
  </si>
  <si>
    <t>This may be filled (a) manually or (b) the reporting tool needs to run an automatic search in order to assess if another report has been sent to the local authority for the same period. If yes, then the value shall be "AMND". The automatic counting is reinitiated for each reporting period and each specific report. Only reports sent to the local authorities shall count to allow for internal reviewes prior to the report being sent out.  Please note that the automatic functionality is currently not available for regulatory reports.</t>
  </si>
  <si>
    <t>To be selected manually or by default, to be fix the value to "1" and allow for manual changes, which should have implications with reports at fund level.</t>
  </si>
  <si>
    <t>To be selected manually or automatically based on (a) the current date and (b) the type of obligation.</t>
  </si>
  <si>
    <t>To be selected manually or automatically according to DDR's section i2.4.3 Reporting Frequency. The value may be fixed to "Q" and allow for changes if required.</t>
  </si>
  <si>
    <t>To be selected manually or automatically based on the previous date fields.</t>
  </si>
  <si>
    <t>To be filled manually or automatically based on the relevant tables. Given the complexity of the tables, the best approach may be to fill it manually. Leave the value blank as the reporting frequency is fixed and assumed to be quarterly. Please note that if there was a frequency change, then this field should be also amended.</t>
  </si>
  <si>
    <t>To be filled manually or automatically based on the relevant tables. Given the complexity of the tables, the best approach may be to fill it manually.Leave the value blank with no contents code changes to be taken into consideration.</t>
  </si>
  <si>
    <t>To flag as at which quarter there have been changes in the fields 10 and or 11. Leave the value blank as no changes are contemplated.</t>
  </si>
  <si>
    <t>It is required to flag when it is considered the last report and no more reports shall be sent to the authority. This depends on the AIF status. If it is in the process of being liquidated, merged, close... then there may no be requirements to send over the report for those AIFs. Allow users to switch the value to "TRUE".</t>
  </si>
  <si>
    <t>This field is expected to be left blank as no assumptions shall be required to fill the AIFM report.</t>
  </si>
  <si>
    <t>To be selected manually or by default if a table with those codes is generated and maintained. The consensus is to leave the value fixed as at "5". Please note that if there was a frequency change, then this field should be also amended -please see field 8 for further information.</t>
  </si>
  <si>
    <t>Previously thought to be linked the the CCY. To be linked to domicile. See the domicile and adress in the following screen: "Mantenimiento de Gestora" to be accessed via the Fund Mgt module.</t>
  </si>
  <si>
    <t>The CNMV's local code for the Manager in SII is CDCNMVOF in the table T0COFOND. Screen "Gestión de Fondo" from the "general” menu. For UK, this shall be the code provided to the FCA and for Portugal, the CMVM.</t>
  </si>
  <si>
    <t>Static data. Screen: "Mantenimiento de Gestora" to be accessed via the Fund Mgt module.</t>
  </si>
  <si>
    <t>It is assumed that the report shall contain information. Thus, by default, the value should be "FALSE".</t>
  </si>
  <si>
    <t>Do not leave the field blank unless the LEI is not available and unknown.</t>
  </si>
  <si>
    <t>To manually or automatically extract the code prior to the change. Leave the value blank as it is highly unprobable that the code may change.</t>
  </si>
  <si>
    <t>To categorise the market code for each of the secuencial rankings.</t>
  </si>
  <si>
    <t>Aggregated value obtained prior to selecting the top 5 ranking markets.</t>
  </si>
  <si>
    <t>Secuencial ranking as at the last reporting date from the 1st to the fifth position. Data extracted and treated as per field 26.</t>
  </si>
  <si>
    <t>Life position as at the last reporting day shall be used.</t>
  </si>
  <si>
    <t>See field 32 and convert into EUR with FX rate from field 37 if required. AUM currently calculated by SII adjusted as per tab "Definitions" from row 24 to 59. Please also see specifications in tab "Total Value AUM".</t>
  </si>
  <si>
    <t>Static data. Screen: AM Maintenance. The country code is included with the associated CCY for the mentioned country.</t>
  </si>
  <si>
    <t>It is assumed that for base currency different to EUR, the value shall be "ECB".</t>
  </si>
  <si>
    <t>It is assumed that this filed shall be left empty as the corresponding euro reference rate published by the "ECB" shall be used.</t>
  </si>
  <si>
    <t xml:space="preserve">Flag to identify the domicile within the EEA. This field is to be selected manually or by default if the country codes ara set up as a table and mantained.  Leave the value fixed as at "TRUE", where EEA = EU-28 + IS + LI + NO </t>
  </si>
  <si>
    <t>To manually or automaticallt extract the code prior to the change. Leave the value blank as it is highly unprobable that the code may change.</t>
  </si>
  <si>
    <t>En este cálculo solo se agregará la información de los vehículos AIFs (no se incluirán las posiciones en vehículos UCITs) que gestione la gestora.Para su cálculo se deberán asignar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quitando las posiciones de liquidez en cuenta corriente y garantías en derivados. (se deberán tomar todas las posiciones de contado y derivados que forman la cartera, excluyendo los activos aportado como garantía o colateral que están en cuentas de orden).</t>
  </si>
  <si>
    <t>Para los activos de mercados admitidos a cotización (incluyendo los derivados), cada operación tiene que tener asignado su mercado. (para el caso de la renta fija que a día de hoy tiene informado “no cotizado” habrá que mapear toda la renta fija a su mercado principal, en el caso que tenga, lo cual aplica a la mayoría de la renta fija, chequeando si es necesario crear un nuevo campo o utilizar el ya existente en el maestro de valores, si esto afecta a estados reservados a CNMV, cuando se haga el desarrollo habrá que chequearlo con Alta de Valores).En OTC entran la siguiente tipología de operaciones que estén vivas a la fecha de corte de esta cartera: Forward sobre divisa y operaciones de compraventa de divisa, compraventa de renta fija superiores a D+7 (si la operación es de menos días se consideraría de contado, y para las compras la posiciones sumarán y para ventas restarán sobre la posición de contado que se vende), OTCs (incluidas las opciones en formato opción, swaps o producto estructurado, es decir, entran todos los derivados que no tengan asignado mercado) y todas las operaciones de repo o simultaneas.En XXX entran todas las posiciones de: activos no listados (acciones o renta fija no cotizada, etc.), depósitos a plazo, fondos (excluidas las operaciones de fondos cotizados –ETFs- al cotizar estos activos en un mercado) y Fondos de capital riesgo.Para hacer el ranking por mercados se tienen que utilizar el efectivo de todas las posiciones convertido a euros a la fecha de referencia (para derivados en futuros y forwards de divisa se tomará el valor efectivo de mercado de esa posición y para opción el valor de las primas), y con eso agrupar por mercado, activos OTC y XXX. Para el valor de estos mercados 
habrá que poner el valor agregado de todas las operaciones en euros que salga de esta agregación. 
Se realizaría de manera similar pero agrupando por la categoría de tipos de sub-activos que aparen en el anexo II-Tabla 1 de la guía. La única diferencia es que aquí, en vez de utilizar el valor de mercado o valor efectivo del derivado para los derivados se deberá utilizar las posiciones netas primarias en valor absoluto (sin tener en cuenta el signo del derivado). Para hacer el ranking por mercados se tienen que utilizar el efectivo de todas las posiciones convertido a euros a la fecha de referencia (para derivados en futuros y forwards de divisa se tomará el valor efectivo de mercado de esa posición y para opción el valor de las primas), y con eso agrupar por mercado, activos OTC y XXX. el MIC se deberá informar para cada código de mercado, creando este campo en SII. Como indicamos en la reunión la aproximación sería que este mapeo estuviera en SII y no hacerlo manualmente</t>
  </si>
  <si>
    <t>DDR ISBAN</t>
  </si>
  <si>
    <t>Descripción campo</t>
  </si>
  <si>
    <t>Comentarios táctico</t>
  </si>
  <si>
    <t>Origen Propuesto</t>
  </si>
  <si>
    <t>Origen Definición</t>
  </si>
  <si>
    <t>Duda</t>
  </si>
  <si>
    <t>Comentario Lynx</t>
  </si>
  <si>
    <t>Comentarios SAM</t>
  </si>
  <si>
    <t>Tipo de Campo (dato directo o calculado</t>
  </si>
  <si>
    <t>Enviar</t>
  </si>
  <si>
    <t>Código ISO país de la gestora que general el informe</t>
  </si>
  <si>
    <t xml:space="preserve">
Valor fijo 'ES'</t>
  </si>
  <si>
    <t>Interfaz externo</t>
  </si>
  <si>
    <t>Reporting Tool</t>
  </si>
  <si>
    <t>Versión XML</t>
  </si>
  <si>
    <t>Valor fijo '1.1' (chequear si es versión 1.1 o 1.2). SE SABRA DURANTE EL PRIMER TRIMESTRE</t>
  </si>
  <si>
    <t>x</t>
  </si>
  <si>
    <t xml:space="preserve">Se espera que la CNMV publique el protocolo de envío y la validación XML durante el primer trimestre del 2015. ESMA recomienda usar la última publicada por ESMA (versión v.1.2). Actualmente no se esperan cambios de dicha versión. Sin embargo, si en el futuro, el tiempo entre la nueva
versión de lanzamiento y la presentación de informes (menos de un mes) serían demasiado corto y no permitirían 
implementar la última versión actualizada, ESMA recomienda utilizar la anterior. </t>
  </si>
  <si>
    <t>Se ha consultado a la CNMV y nos ha confirmado que en abril tiene previsto sacar el fichero con el protocolo.</t>
  </si>
  <si>
    <t>Fecha/Hora creación del informe</t>
  </si>
  <si>
    <t>Time stamp de la generación del fichero (Fecha/Hora del sistema en el momento de generación del informe)</t>
  </si>
  <si>
    <t>Indicador de informe nuevo/modificado</t>
  </si>
  <si>
    <t>En este campo se informará por defecto que es nuevo. Lo que debería haber es un indicador que marcase que un informe se ma a modificar para enviarlo a CNMV para que en ese caso se marcase como Modificado</t>
  </si>
  <si>
    <t>Indicador del contenido del informe AIFM respecto a la normativa</t>
  </si>
  <si>
    <t>Fecha Inicio de la información contenida en el informe</t>
  </si>
  <si>
    <t>Fecha Fin de la información contenida en el informe</t>
  </si>
  <si>
    <t>Último día natural del período a reportar</t>
  </si>
  <si>
    <t>Indicador del periodo del informe (trimestral, semestral,…)</t>
  </si>
  <si>
    <t>Ojo, deberá haber un campo en la aplicación que que indique la periodicidad con la que va a informar cada Gestora: SAM y SPBG van a informar con carácter general trimestralmente pero en Coffer puede haber semestral o anual. En función de la periodicidad marcada el resto de indicadores (por ejemplo, Q1, Q2, etc. los informará autormaticamente la aplicación.</t>
  </si>
  <si>
    <t>Año de generación del informe</t>
  </si>
  <si>
    <t>Año ligado al periodo de lanzamiento</t>
  </si>
  <si>
    <t>Campo opcional. No se envía</t>
  </si>
  <si>
    <t>Para estos campos se deberían habilitar por si en algún momento se produden cambios en la periodicidad del reporting. Para la segunda parte del desarrollo ya que en el primer reporting la periodicidad no se cambia.</t>
  </si>
  <si>
    <t>No se envía</t>
  </si>
  <si>
    <t>Indicador si el informe es el último generado</t>
  </si>
  <si>
    <t xml:space="preserve">Tipo de gestora  reportar respecto a la norma. </t>
  </si>
  <si>
    <t>Ojo, si la Gestora tiene otra periodicidad de reporte puede que se informe otro número. En SAM y SPBG es 5 pero este número puede cambiar y en Coffer podría haber otras periodicidades: 4 o 2. este campo no tiene que ser fijo. Podrá modificarse. Debería haber un desplegable por gestora donde se informe de esta información relativa a AIFMD para el reporting.</t>
  </si>
  <si>
    <t>Domicilio donde está establecida la gestora (Código país ISO 3166-1)</t>
  </si>
  <si>
    <t>Con carácter general para las Gestoras españolas será ES pero para SAM UK será el código correspondiente a UK. En nuestro caso por defecto debería ponerse por defecto ES.</t>
  </si>
  <si>
    <t>Código de la gestora registrado en la CNMV</t>
  </si>
  <si>
    <t xml:space="preserve">Código de la gestora registrado en la CNMV. Campo sociedad </t>
  </si>
  <si>
    <t>Nombre completo de la gestora (descirpción larga)</t>
  </si>
  <si>
    <t>Valor en SII del nombre completo (descripción larga)de la gestora de fondos (Ej: SAM España…)</t>
  </si>
  <si>
    <t>Valor booleano que indica si la gestora está domiciliada en EEA o no.</t>
  </si>
  <si>
    <t>Se debe consultar con la CNMV ya que es un error por parte de ESMA ya que no son consistentes los ejemplos y las descripciones proporcionados con el formato definido.</t>
  </si>
  <si>
    <t>Es un campo boliano. En este caso irá todo con true: 1 (en boliano, 0 sería falso)</t>
  </si>
  <si>
    <t>Valor booleano que indica si la gestora tiene información a reportar sobre los fondos</t>
  </si>
  <si>
    <t>Campo opcional. No informar</t>
  </si>
  <si>
    <t>Se deberá crear un campo en SII para poder informar el LEI de cada gestora.</t>
  </si>
  <si>
    <t>No informar (campo condicional)</t>
  </si>
  <si>
    <t>Valores estáticos
Valor fijo '1' (primer AIFM Market)
Valor fijo '2' (segunda iteración)
Valor fijo '3' (tercera iteración)
Valor fijo '4' (cuarta iteración)
Valor fijo '5' (quinta iteración)</t>
  </si>
  <si>
    <t>Código ISO de Mercado (código 'MIC')</t>
  </si>
  <si>
    <t>NOT IN PLACE</t>
  </si>
  <si>
    <t>Valor agregado de los activos para el mercado top1
Valor agregado de los activos para el mercado top2
Valor agregado de los activos para el mercado top3
Valor agregado de los activos para el mercado top4
Valor agregado de los activos para el mercado top5
                                                                                                                                                                                                                                                                                                               Entendiéndose como valor agregado en SII el efectivo por mercado</t>
  </si>
  <si>
    <t>Calculation</t>
  </si>
  <si>
    <t>para derivados: futuros, forwards de divisa, opciones, etc, se tomará el valor absoluto convertido en euros de su posición neta primaria de estos activos sin netear. Ver casilla 29N</t>
  </si>
  <si>
    <t>Ranking de los 5 instrumentos principales con los que opera la gestora, en base agregación de la posición de cada instrumento, teniendo en cuenta el subtipo de activo al que pertenece el instrumento (teniendo en cuenta la tabla 1 de ESMA. La posición se  calcula el último día laborable del plazo de información</t>
  </si>
  <si>
    <t>Valores estáticos:
Valor fijo '1' (primer instrimento)
Valor fijo '2' (segunda iteración)
Valor fijo '3' (tercera iteración)
Valor fijo '4' (cuarta iteración)
Valor fijo '5' (quinta iteración)</t>
  </si>
  <si>
    <t>cuando no haya cinco mercado hay que tener en cuenta lo que indica el fichero de ESMA y el facilitado por LYNX: The 5 principal sub-asset types in which the AIF manager trades on behalf of the AIFs it manages. The sub-asset types admitted are listed in Annex II Table 1. If the AIFM is trading less than five different sub-asset types, code “NTA_NTA_NOTA” should be indicated for each missing rank.</t>
  </si>
  <si>
    <t xml:space="preserve">Se realizaría de manera similar a lo indicado para el grupo de 5 principales mercado, pero agrupando por la categoría de tipos de sub-activos que aparen en el anexo II-Tabla 1 de la guía. En este caso no como en el de 5 principales mercados no se tiene que netear las posiciones en derivados y se sumarán en valor absoluto. Si un derivado sobre divisa se desglosa en dos posiciones se tienen que sumar las dos posiciones en valor absoluto. La liquidez en el depositario (cuenta corriente, no depósitos) las garantías en derivados y los repos a día tienen que ir en la casilla de: SEC_CSH_OTHC / Other cash and cash equivalents
</t>
  </si>
  <si>
    <t xml:space="preserve">Valor total de los activos en euros administrados por la gestora. La posición se calcula solamente de los fondos AIFMD dentro del perímetro.
</t>
  </si>
  <si>
    <t>Todas las posiciones en derivados se sumarán en valor absoluto sin tener en cuenta el signo.</t>
  </si>
  <si>
    <t>Valor total de los activos en divisa base administrados por la gestora</t>
  </si>
  <si>
    <t xml:space="preserve">Valor agregado de todos los activos administrados por la gestora (posición total) en divisa base.
Si la divisa base es EUR, entonces este campo se informará vacío puesto que será igual que el 33
</t>
  </si>
  <si>
    <t>Divisa Base en la que opera la Gestora</t>
  </si>
  <si>
    <t>Valor fijo 'EUR'. Campo obligatorio</t>
  </si>
  <si>
    <t>No enviar</t>
  </si>
  <si>
    <t>Estos campos son condicionales. No se informarán al ser todos nuestros fondos en Euros. Esto aplicará a la gestora de SAM UK. Ellos pond´ran OTH y luego deberán poner el tipo de cambio de ese día capturado por SII, y luego la fuente utilizada al no ser la utilizada por ellos el tipo del ECB.</t>
  </si>
  <si>
    <t>Código de la gestora registrado en la CNMV para la cancelación</t>
  </si>
  <si>
    <t>Solo si Filing type es AMND irá este registro con el valor del campo &lt;AIFMNationalCode&gt;</t>
  </si>
  <si>
    <t>C (si el campo &lt;FilingType&gt; igual a 'AMND'</t>
  </si>
  <si>
    <t>Indicador del periodo del informe (trimestral, semestral,…) a cancelar</t>
  </si>
  <si>
    <t>Solo si Filing type es AMND irá este registro con el valor del campo  &lt;ReportingPeriodType&gt;</t>
  </si>
  <si>
    <t>Año de generación del informe para la cancelación</t>
  </si>
  <si>
    <t>Solo si Filing type es AMND irá este registro con el valor del campo &lt;ReportingPeriodYear&gt;</t>
  </si>
  <si>
    <t>Campo que indica si el informes está cancelado</t>
  </si>
  <si>
    <t>Valor fijo 'C'</t>
  </si>
  <si>
    <r>
      <t xml:space="preserve">En este cálculo solo se agregará la información de los vehículos AIFs (no se incluirán las posiciones en vehículos UCITs) que gestione la gestora.Para su cálculo se deberán asignar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t>
    </r>
    <r>
      <rPr>
        <b/>
        <sz val="12"/>
        <color rgb="FFFF0000"/>
        <rFont val="Tahoma"/>
        <family val="2"/>
      </rPr>
      <t>(en este cálculo se tendrán en cuenta las posiciones de liquidez en cuenta corriente y garantías en derivados, las cuales se incluirán en la categoría de XXX)</t>
    </r>
    <r>
      <rPr>
        <sz val="12"/>
        <color theme="1"/>
        <rFont val="Tahoma"/>
        <family val="2"/>
      </rPr>
      <t>. (se deberán tomar todas las posiciones de contado y derivados que forman la cartera, excluyendo los activos aportado como garantía o colateral que están en cuentas de orden).</t>
    </r>
  </si>
  <si>
    <r>
      <t xml:space="preserve">Para los activos de mercados admitidos a cotización (incluyendo los derivados), cada operación tiene que tener asignado su mercado. </t>
    </r>
    <r>
      <rPr>
        <b/>
        <sz val="12"/>
        <color rgb="FFFF0000"/>
        <rFont val="Tahoma"/>
        <family val="2"/>
      </rPr>
      <t xml:space="preserve">Será necesario crear para el maestro de mercados un apartado que te permita informar el MIC de cada mercado. </t>
    </r>
    <r>
      <rPr>
        <sz val="12"/>
        <color theme="1"/>
        <rFont val="Tahoma"/>
        <family val="2"/>
      </rPr>
      <t xml:space="preserve">(para el caso de la renta fija que a día de hoy tiene informado “no cotizado”, se agrupará toda la renta fija en la clave de OTC para esta agrupación, si tiene informado mercado irá a la clave del mercado que tenga informado, para poder informar mercado para la renta fija habrá que mapear toda la renta fija a su mercado principal, en el caso que tenga, lo cual aplica a la mayoría de la renta fija, chequeando si es necesario crear un nuevo campo o utilizar el ya existente en el maestro de valores, si esto afecta a estados reservados a CNMV, cuando se haga el desarrollo habrá que chequearlo con Alta de Valores, mientras tanto todo se asignará a OTC).En OTC entran la siguiente tipología de operaciones que estén vivas a la fecha de corte de esta cartera, adicionalmente de las posiciones de renta fija con la clave de mercado no cotizado): Forward sobre divisa y operaciones de compraventa de divisa de contado que estén vivas a la fecha de la operación (adicionalmente se incluirán en la clase de XXX todas las cuentas corrientes en divisa en el depositario distintas del euro, incluyendo las garantías en derivados en divisas distintas del euros), compraventa de renta fija superiores a D+7, y operaciones a plazo de renta fija inferiores a 7 días (si la operación es de menos días se consideraría de contado, y para las compras la posiciones sumarán y para ventas restarán sobre la posición de contado que se vende), OTCs (incluidas las opciones en formato opción, swaps o producto estructurado, es decir, entran todos los derivados que no tengan asignado mercado) y todas las operaciones de repo o simultaneas.En XXX entran todas las posiciones de: activos no listados (excepto la renta fija no cotizada que entra en OTC, pero si entran la renta variable no cotizada, etc.), depósitos a plazo, fondos (excluidas las operaciones de fondos cotizados –ETFs- al cotizar estos activos en un mercado) y Fondos de capital riesgo, así como las cuentas corrrientes en euros en el depositario y las garantías en derivados en euros.Para hacer el ranking por mercados se tienen que utilizar el efectivo de todas las posiciones convertido a euros a la fecha de referencia (para derivados: futuros, forwards de divisa, opciones, etc, se tomará el valor absoluto convertido en euros de su posición neta primaria de estos activos sin netear), y con eso agrupar por mercado, activos OTC y XXX. Para el valor de estos mercados 
habrá que poner el valor agregado de todas las operaciones en euros que salga de esta agregación. 
</t>
    </r>
  </si>
  <si>
    <t>Obtención datos</t>
  </si>
  <si>
    <t>ESTADOS RESERVADOS</t>
  </si>
  <si>
    <t>Datos a pedir a las Gestoras</t>
  </si>
  <si>
    <t>N/A</t>
  </si>
  <si>
    <t>Pendiente de confirmar por la CNMV el protocolo. Mes de Abril.</t>
  </si>
  <si>
    <t xml:space="preserve">Distintivo que indica si la información es un informe inicial del período de notificación o una enmienda a un informe presentado anteriormente.
INIT (primer reporte)
AMND (si es correción de un informe previo)
Este puede ser llenado (a) de forma manua por el usuario o (b) la herramienta de informes tiene que ejecutar una búsqueda automática a fin de evaluar si otro informe ha sido enviado a la autoridad local para el mismo período. Si es así, entonces el valor será "amnd". El conteo automático se reinicia cada período de notificación y cada informe específico. </t>
  </si>
  <si>
    <t>Para ser seleccionado manualmente o automáticamente en función de los campos de fechas anteriores. Año del reporte</t>
  </si>
  <si>
    <t>Si se han producido cambios en el campo 10 o en el campo 11, aquí se debe indicar el trimestre en el que se ha producido dicho cambio. Si los campos anteriores están en blanco no se rellenará.
Búsqueda BBDD si cambia el 5, se tiene que rellenar 10, 11, 12</t>
  </si>
  <si>
    <t xml:space="preserve">Indicador de si se trata del último reporte por fusión o liquidación :
TRUE : último reporte 
FALSE : otros casos
Sería False por defecto. Pero manualmente si una gestora se fusiona y desaparece cmabiar el valor a TRUE ya que es el útlimo reporte a informar
</t>
  </si>
  <si>
    <t>Número del campo para la que se proporciona un supuesto
A rellenar manualmente por el usuario. Permitir comando de números de dos dígitos hasta el 42</t>
  </si>
  <si>
    <t>Descripción libre de ese supuesto
A rellenar manualmente por el usuario. Permitir comando de texto longitud máxima</t>
  </si>
  <si>
    <t>Jurisdicción donde la Gestora está establecida</t>
  </si>
  <si>
    <t>Este campo se encuentra en los Estados Reservados (M04, M05, M08, MA2, MB2, MB7,MC7,MD3,MD7 y no está en el MA7) en el apartado. N.Registro ICC. Solo habrá que informar del número.</t>
  </si>
  <si>
    <t>Nombre (descripción larga del fondo), registrada en la CNMV para España. En el resto en el supervisor correspondiente.</t>
  </si>
  <si>
    <t>Este campo se encuentra en los Estados Reservados (M04, M05, M08, MA2, MB2, MB7,MC7,MD3,MD7 y no está en el MA7) en el apartado. N.Registro ICC. Solo habrá que informar del Nombre</t>
  </si>
  <si>
    <t>Indicador que indica si el informe tiene información a reportar. 
- TRUE: no hay información a reportar 
- FALSE: resto de los casos
False por defecto pero permitir poner true</t>
  </si>
  <si>
    <t>Código LEI</t>
  </si>
  <si>
    <t>Código BIC</t>
  </si>
  <si>
    <t>Si se han producido cambios en el campo 1, aquí habrá que indicar el codigo de país antiguo (el que se reportaba en informes anteriores) 
BBDD. Ver cual era el campo 1 en los anteriores informes y si ha cambiado, en este campo, habrá que informar del antiguo código</t>
  </si>
  <si>
    <t>Si se han producido cambios en el campo 18, aquí habrá que indicar el codigo nacional antiguo (el que se reportaba en informes anteriores) 
BBDD. Ver cual era el campo 18 en los anteriores informes y si ha cambiado, en este campo, habrá que informar del antiguo código. O verlo desde los EERR</t>
  </si>
  <si>
    <t>Categorización del mercado de cada uno de los 5 principales
  - MIC para los mercados con códigos MIC;
  - OTC para las transacciones derivados OTC
   - XXX para los instrumentos que no se negocien en un mercado específico, y
   - NOT para "no hay mercado para informar en en ranking".</t>
  </si>
  <si>
    <t>Divisa base en la que opera la gestora</t>
  </si>
  <si>
    <t>Si el campo 35 es Euro, no habrá que informar de este campo. Con ECB si es uno de los tipos de cambio publicados por el ECB y OTHR si es otro tipo de cambio. https://www.ecb.europa.eu/stats/exchange/eurofxref/html/index.en.html
Publica 32 tipos de cambio no todos.</t>
  </si>
  <si>
    <t>Si el 36 es OTHR, un texto libre, habrá que especificar el tipo de cambio y de donde tomas ese tipo de cambio</t>
  </si>
  <si>
    <t>Campos afectados</t>
  </si>
  <si>
    <t>Tipo dato</t>
  </si>
  <si>
    <t>Info adicional</t>
  </si>
  <si>
    <t>El estado miembro en el cual la gestora reporta</t>
  </si>
  <si>
    <t>Campo 1</t>
  </si>
  <si>
    <t>Estático</t>
  </si>
  <si>
    <t xml:space="preserve">Clasificación de cada gestora según su estado. </t>
  </si>
  <si>
    <t>Tipo gestora (estático)</t>
  </si>
  <si>
    <t>Informar si ha habido una fusión de Gestoras o una liquidación</t>
  </si>
  <si>
    <t>Campo 13</t>
  </si>
  <si>
    <t xml:space="preserve">
Si en un determinado momento cambia, nos lo tendrán que informar</t>
  </si>
  <si>
    <t>Dinámico</t>
  </si>
  <si>
    <t>Campo 17</t>
  </si>
  <si>
    <t>Campo 22</t>
  </si>
  <si>
    <t>Campo 23</t>
  </si>
  <si>
    <t>Campo 35</t>
  </si>
  <si>
    <t>Tipo (sub asset type)</t>
  </si>
  <si>
    <t>Lista instrumentos</t>
  </si>
  <si>
    <t>Manual</t>
  </si>
  <si>
    <t>EERR</t>
  </si>
  <si>
    <t>TOTAL</t>
  </si>
  <si>
    <t>EERR Y FICHEROS MIGRACION</t>
  </si>
  <si>
    <t>MANUALES</t>
  </si>
  <si>
    <t xml:space="preserve">SII </t>
  </si>
  <si>
    <t>Nombre mercado</t>
  </si>
  <si>
    <t>Fichero a recibir de la Gestora</t>
  </si>
  <si>
    <t>Obligatorios</t>
  </si>
  <si>
    <t>Condicionales</t>
  </si>
  <si>
    <t>Opcionales</t>
  </si>
  <si>
    <t>COFFER</t>
  </si>
  <si>
    <t>SAM</t>
  </si>
  <si>
    <t>SPBG</t>
  </si>
  <si>
    <r>
      <t>Fecha creación fichero (</t>
    </r>
    <r>
      <rPr>
        <b/>
        <sz val="12"/>
        <rFont val="Calibri"/>
        <family val="2"/>
        <scheme val="minor"/>
      </rPr>
      <t>aaaa-mm-ddThh:mm:ss</t>
    </r>
    <r>
      <rPr>
        <sz val="12"/>
        <rFont val="Calibri"/>
        <family val="2"/>
        <scheme val="minor"/>
      </rPr>
      <t xml:space="preserve">) </t>
    </r>
  </si>
  <si>
    <r>
      <t xml:space="preserve">Distintivo que indica si la información es un informe inicial del período de notificación o una enmienda a un informe presentado anteriormente.
</t>
    </r>
    <r>
      <rPr>
        <b/>
        <sz val="12"/>
        <rFont val="Calibri"/>
        <family val="2"/>
        <scheme val="minor"/>
      </rPr>
      <t xml:space="preserve">INIT </t>
    </r>
    <r>
      <rPr>
        <sz val="12"/>
        <rFont val="Calibri"/>
        <family val="2"/>
        <scheme val="minor"/>
      </rPr>
      <t xml:space="preserve">(primer reporte)
</t>
    </r>
    <r>
      <rPr>
        <b/>
        <sz val="12"/>
        <rFont val="Calibri"/>
        <family val="2"/>
        <scheme val="minor"/>
      </rPr>
      <t>AMND</t>
    </r>
    <r>
      <rPr>
        <sz val="12"/>
        <rFont val="Calibri"/>
        <family val="2"/>
        <scheme val="minor"/>
      </rPr>
      <t xml:space="preserve"> (si es correción de un informe previo) </t>
    </r>
  </si>
  <si>
    <r>
      <rPr>
        <b/>
        <sz val="12"/>
        <rFont val="Calibri"/>
        <family val="2"/>
        <scheme val="minor"/>
      </rPr>
      <t xml:space="preserve">1 </t>
    </r>
    <r>
      <rPr>
        <sz val="12"/>
        <rFont val="Calibri"/>
        <family val="2"/>
        <scheme val="minor"/>
      </rPr>
      <t xml:space="preserve">- Según art 24.1 contiene todos los FIA gestionados
</t>
    </r>
    <r>
      <rPr>
        <b/>
        <sz val="12"/>
        <rFont val="Calibri"/>
        <family val="2"/>
        <scheme val="minor"/>
      </rPr>
      <t>2</t>
    </r>
    <r>
      <rPr>
        <sz val="12"/>
        <rFont val="Calibri"/>
        <family val="2"/>
        <scheme val="minor"/>
      </rPr>
      <t xml:space="preserve">- Según art 3.3.d contiene todos los FIA gestionados
</t>
    </r>
    <r>
      <rPr>
        <b/>
        <sz val="12"/>
        <rFont val="Calibri"/>
        <family val="2"/>
        <scheme val="minor"/>
      </rPr>
      <t>3</t>
    </r>
    <r>
      <rPr>
        <sz val="12"/>
        <rFont val="Calibri"/>
        <family val="2"/>
        <scheme val="minor"/>
      </rPr>
      <t>- Según art 24.1 contiene todos los FIA comercialziados en el estado miembro</t>
    </r>
  </si>
  <si>
    <r>
      <t>Fecha comienzo periodo reporte (</t>
    </r>
    <r>
      <rPr>
        <b/>
        <sz val="12"/>
        <rFont val="Calibri"/>
        <family val="2"/>
        <scheme val="minor"/>
      </rPr>
      <t>aaaa-mm-dd)</t>
    </r>
    <r>
      <rPr>
        <sz val="12"/>
        <rFont val="Calibri"/>
        <family val="2"/>
        <scheme val="minor"/>
      </rPr>
      <t xml:space="preserve">
Debería empezar el primer dia del calendario de enero, abril, julio u octubre </t>
    </r>
  </si>
  <si>
    <r>
      <t>Fecha fin periodo reporte (</t>
    </r>
    <r>
      <rPr>
        <b/>
        <sz val="12"/>
        <rFont val="Calibri"/>
        <family val="2"/>
        <scheme val="minor"/>
      </rPr>
      <t>aaaa-mm-dd)</t>
    </r>
    <r>
      <rPr>
        <sz val="12"/>
        <rFont val="Calibri"/>
        <family val="2"/>
        <scheme val="minor"/>
      </rPr>
      <t xml:space="preserve">
Podrás ser el último día del calendario de marzo, junio, septiembre y diciembre </t>
    </r>
  </si>
  <si>
    <r>
      <t>Periodicidad del reporte 
-Trimestralmente :</t>
    </r>
    <r>
      <rPr>
        <b/>
        <sz val="12"/>
        <rFont val="Calibri"/>
        <family val="2"/>
        <scheme val="minor"/>
      </rPr>
      <t>Q1, Q2, Q3, Q4</t>
    </r>
    <r>
      <rPr>
        <sz val="12"/>
        <rFont val="Calibri"/>
        <family val="2"/>
        <scheme val="minor"/>
      </rPr>
      <t xml:space="preserve">
-Semestralmente :</t>
    </r>
    <r>
      <rPr>
        <b/>
        <sz val="12"/>
        <rFont val="Calibri"/>
        <family val="2"/>
        <scheme val="minor"/>
      </rPr>
      <t xml:space="preserve"> H1, H2</t>
    </r>
    <r>
      <rPr>
        <sz val="12"/>
        <rFont val="Calibri"/>
        <family val="2"/>
        <scheme val="minor"/>
      </rPr>
      <t xml:space="preserve">
- Anualmente : </t>
    </r>
    <r>
      <rPr>
        <b/>
        <sz val="12"/>
        <rFont val="Calibri"/>
        <family val="2"/>
        <scheme val="minor"/>
      </rPr>
      <t xml:space="preserve">Y1
</t>
    </r>
    <r>
      <rPr>
        <sz val="12"/>
        <rFont val="Calibri"/>
        <family val="2"/>
        <scheme val="minor"/>
      </rPr>
      <t xml:space="preserve">
Cuando se tenga que presentar el informe desde el primer trimestre al tercero:</t>
    </r>
    <r>
      <rPr>
        <b/>
        <sz val="12"/>
        <rFont val="Calibri"/>
        <family val="2"/>
        <scheme val="minor"/>
      </rPr>
      <t xml:space="preserve"> X1</t>
    </r>
    <r>
      <rPr>
        <sz val="12"/>
        <rFont val="Calibri"/>
        <family val="2"/>
        <scheme val="minor"/>
      </rPr>
      <t xml:space="preserve">
Cuando se tenga que presentar el informe desde el segundo trimestre al cuarto: </t>
    </r>
    <r>
      <rPr>
        <b/>
        <sz val="12"/>
        <rFont val="Calibri"/>
        <family val="2"/>
        <scheme val="minor"/>
      </rPr>
      <t>X2</t>
    </r>
    <r>
      <rPr>
        <sz val="12"/>
        <rFont val="Calibri"/>
        <family val="2"/>
        <scheme val="minor"/>
      </rPr>
      <t xml:space="preserve">
 Las secuencias aceptadas de envío del reporte son: 
   - Q1, Q2, Q3, Q4
   - Q1, Q2, H2
   - Q1, X2
   - H1, H2
   - H1, Q3, Q4 
   - Y1
   - X1, Q4</t>
    </r>
  </si>
  <si>
    <t>Una Gestora puede cambiar la periodicida a reportar si ha cambiado su Aum.
Habrá que tener un histórico en BBDD para saber si ha cambiado ese Aum y establecer una nueva periodicidad
 Los códigos a reportar en este campo don los de la columna "frequency change code to report" columna C de la tabla 10. Se propone que debido a la complejidad de las tablas el dato se inserte manualmente.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</si>
  <si>
    <t>Una Gestora puede cambiar la periodicida a reportar si ha cambiado su Aum. El contenido puede cambiar porque cambie la etiqueta del estado de la Gestora. Columnas B y F de la Tabla 8 de ESMA. 
Habrá que tener un histórico en BBDD para saber si ha cambiado ese Aum y establecer una nueva periodicidad y tmb un histórico de la BBDD de si ha cambiado el estado de la Gestora
Según los cambios en la periodicidad y en el estado de la Gestora, obtendremos un código de "AIFM file contents change code to report" columna K de la tabla 8. Este código es el que tendremos que informar en este campo.  Se propone que debido a la complejidad de las tablas el dato se inserte manualmente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</si>
  <si>
    <r>
      <t xml:space="preserve">Indicador de si se trata del último reporte por fusión o liquidación :
</t>
    </r>
    <r>
      <rPr>
        <b/>
        <sz val="12"/>
        <rFont val="Calibri"/>
        <family val="2"/>
        <scheme val="minor"/>
      </rPr>
      <t xml:space="preserve">TRUE </t>
    </r>
    <r>
      <rPr>
        <sz val="12"/>
        <rFont val="Calibri"/>
        <family val="2"/>
        <scheme val="minor"/>
      </rPr>
      <t xml:space="preserve">: último reporte 
</t>
    </r>
    <r>
      <rPr>
        <b/>
        <sz val="12"/>
        <rFont val="Calibri"/>
        <family val="2"/>
        <scheme val="minor"/>
      </rPr>
      <t xml:space="preserve">FALSE </t>
    </r>
    <r>
      <rPr>
        <sz val="12"/>
        <rFont val="Calibri"/>
        <family val="2"/>
        <scheme val="minor"/>
      </rPr>
      <t>: otros casos</t>
    </r>
  </si>
  <si>
    <r>
      <rPr>
        <b/>
        <sz val="12"/>
        <rFont val="Calibri"/>
        <family val="2"/>
        <scheme val="minor"/>
      </rPr>
      <t>Código registro GFIA en el supervisor</t>
    </r>
    <r>
      <rPr>
        <sz val="12"/>
        <rFont val="Calibri"/>
        <family val="2"/>
        <scheme val="minor"/>
      </rPr>
      <t xml:space="preserve"> : referencia única identificación de cada GFIA asignado por la autoridad nacional competente del Estado miembro de notificación del GFIA al que los informa de los GFIA bajo AIFMD</t>
    </r>
  </si>
  <si>
    <r>
      <t>El Código con el que nos costa que la gestora está registrada en la CNMV. Nos consta que es:</t>
    </r>
    <r>
      <rPr>
        <b/>
        <sz val="12"/>
        <rFont val="Calibri"/>
        <family val="2"/>
        <scheme val="minor"/>
      </rPr>
      <t xml:space="preserve"> 43</t>
    </r>
    <r>
      <rPr>
        <sz val="12"/>
        <rFont val="Calibri"/>
        <family val="2"/>
        <scheme val="minor"/>
      </rPr>
      <t xml:space="preserve">
  Ver link https://www.cnmv.es/Portal/Consultas/ListadoEntidad.aspx?id=2&amp;tipo=0</t>
    </r>
  </si>
  <si>
    <r>
      <rPr>
        <b/>
        <sz val="12"/>
        <rFont val="Calibri"/>
        <family val="2"/>
        <scheme val="minor"/>
      </rPr>
      <t>Nombre GFIA:</t>
    </r>
    <r>
      <rPr>
        <sz val="12"/>
        <rFont val="Calibri"/>
        <family val="2"/>
        <scheme val="minor"/>
      </rPr>
      <t xml:space="preserve"> es muy recomendable proporcionar el nombre completo correspondiente al código LEI (identificador de persona jurídica ISO 17442)  o el código BIC (código SWIFT) si  el código LEI no está disponible.</t>
    </r>
  </si>
  <si>
    <r>
      <t>Nombre (descripción larga del fondo), registrada en la CNMV
El nombre con el que nos costa que la gestora está registrada en la CNMV. Nos consta que es:</t>
    </r>
    <r>
      <rPr>
        <b/>
        <sz val="12"/>
        <rFont val="Calibri"/>
        <family val="2"/>
        <scheme val="minor"/>
      </rPr>
      <t xml:space="preserve"> RENTA 4 GESTORA, S.G.I.I.C., S.A.</t>
    </r>
    <r>
      <rPr>
        <sz val="12"/>
        <rFont val="Calibri"/>
        <family val="2"/>
        <scheme val="minor"/>
      </rPr>
      <t xml:space="preserve">
Ver link https://www.cnmv.es/Portal/Consultas/ListadoEntidad.aspx?id=2&amp;tipo=0</t>
    </r>
  </si>
  <si>
    <r>
      <t xml:space="preserve">Indicador de estar domiciliada en el EEA (verdadero o falso)
</t>
    </r>
    <r>
      <rPr>
        <b/>
        <sz val="12"/>
        <rFont val="Calibri"/>
        <family val="2"/>
        <scheme val="minor"/>
      </rPr>
      <t>TRUE:</t>
    </r>
    <r>
      <rPr>
        <sz val="12"/>
        <rFont val="Calibri"/>
        <family val="2"/>
        <scheme val="minor"/>
      </rPr>
      <t xml:space="preserve"> GFIA domiciliados en el EEA
</t>
    </r>
    <r>
      <rPr>
        <b/>
        <sz val="12"/>
        <rFont val="Calibri"/>
        <family val="2"/>
        <scheme val="minor"/>
      </rPr>
      <t xml:space="preserve">FALSE </t>
    </r>
    <r>
      <rPr>
        <sz val="12"/>
        <rFont val="Calibri"/>
        <family val="2"/>
        <scheme val="minor"/>
      </rPr>
      <t>: GFIA no domiciliados en el EEA</t>
    </r>
  </si>
  <si>
    <r>
      <rPr>
        <b/>
        <sz val="12"/>
        <rFont val="Calibri"/>
        <family val="2"/>
        <scheme val="minor"/>
      </rPr>
      <t>Indicador de reporte con o sin información (verdadero o falso)</t>
    </r>
    <r>
      <rPr>
        <sz val="12"/>
        <rFont val="Calibri"/>
        <family val="2"/>
        <scheme val="minor"/>
      </rPr>
      <t xml:space="preserve">
Distintivo que indica si el GFIA no tiene ninguna información para informar de los  FIA, como cuando hay un retraso entre la autorización o el registro oficial de un nuevo GFIA y el inicio efectivo de la actividad, o entre la creación de un FIA y las primeras inversiones. Sólo la sección de cabecera debe ser cumplimentada.
- </t>
    </r>
    <r>
      <rPr>
        <b/>
        <sz val="12"/>
        <rFont val="Calibri"/>
        <family val="2"/>
        <scheme val="minor"/>
      </rPr>
      <t>TRUE</t>
    </r>
    <r>
      <rPr>
        <sz val="12"/>
        <rFont val="Calibri"/>
        <family val="2"/>
        <scheme val="minor"/>
      </rPr>
      <t>: no hay información a reportar 
-</t>
    </r>
    <r>
      <rPr>
        <b/>
        <sz val="12"/>
        <rFont val="Calibri"/>
        <family val="2"/>
        <scheme val="minor"/>
      </rPr>
      <t xml:space="preserve"> FALSE</t>
    </r>
    <r>
      <rPr>
        <sz val="12"/>
        <rFont val="Calibri"/>
        <family val="2"/>
        <scheme val="minor"/>
      </rPr>
      <t>: resto de los casos</t>
    </r>
  </si>
  <si>
    <r>
      <t>El Código LEI de la gestora, en vuestro caso es:</t>
    </r>
    <r>
      <rPr>
        <b/>
        <sz val="12"/>
        <rFont val="Calibri"/>
        <family val="2"/>
        <scheme val="minor"/>
      </rPr>
      <t xml:space="preserve"> 95980020140005287162</t>
    </r>
    <r>
      <rPr>
        <sz val="12"/>
        <rFont val="Calibri"/>
        <family val="2"/>
        <scheme val="minor"/>
      </rPr>
      <t xml:space="preserve">
Ver: http://www.lei-lookup.com/legal-entity-identifier-search/#!record;lei=95980020140005287162;searchFrom=0</t>
    </r>
  </si>
  <si>
    <r>
      <rPr>
        <b/>
        <sz val="12"/>
        <rFont val="Calibri"/>
        <family val="2"/>
        <scheme val="minor"/>
      </rPr>
      <t xml:space="preserve">Código SWIFT </t>
    </r>
    <r>
      <rPr>
        <sz val="12"/>
        <rFont val="Calibri"/>
        <family val="2"/>
        <scheme val="minor"/>
      </rPr>
      <t>(ISO 9362)</t>
    </r>
  </si>
  <si>
    <r>
      <t xml:space="preserve">Ranking de los 5 mercados más importantes en los cuales opera la gestora, solamente teniendo en cuenta los fondos AIFMD.  La clasificación deberá basarse en el valor agregado de los instrumentos que componen cada uno de los mercados, asignando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El valor de los instrumentos deberá ser: 
- 1 para el "primer mercado principal";
- 2 para el "segundo mercado principal";
- 3 para "tercer mercado principal";
- 4 para el "cuarto principal mercado", y
- 5 para "quinto principal mercado".
</t>
    </r>
    <r>
      <rPr>
        <b/>
        <sz val="12"/>
        <rFont val="Calibri"/>
        <family val="2"/>
        <scheme val="minor"/>
      </rPr>
      <t xml:space="preserve"> El valor de los instrumentos deberá calcularse el último día laborable del plazo de información, teniendo en cuenta la valoración de cada intrumento, agrupado por mercado</t>
    </r>
    <r>
      <rPr>
        <sz val="12"/>
        <rFont val="Calibri"/>
        <family val="2"/>
        <scheme val="minor"/>
      </rPr>
      <t xml:space="preserve"> (se deberán tomar todas las posiciones de contado y derivados que forman la cartera, excluyendo los activos aportado como garantía o colateral que están en cuentas de orden)</t>
    </r>
    <r>
      <rPr>
        <b/>
        <sz val="12"/>
        <rFont val="Calibri"/>
        <family val="2"/>
        <scheme val="minor"/>
      </rPr>
      <t xml:space="preserve">. Para las cuentas corrientes en € y las garantias irían a XXX, Para las cuentas corrientes en otras divisas y las garantias irían a OTC. Pdte de que ESMA lo confirme.
En este cálculo solo se agregará la información de los vehículos AIFs (no se incluirán las posiciones en vehículos UCITs) que gestione la gestora.Para su cálculo se deberán asignar todos los instrumentos previamente a la categoría de activos admitidos a cotización (los cuales después tendrán asignado un mercado regulado), OTC y XXX para otros activos que no se negocian en un mercado específico. La base para asignar los 5 mercados principales se deberá realizar sobre la cartera del fondo el último día laborable del plazo de información (en este cálculo se tendrán en cuenta las posiciones de liquidez en cuenta corriente y garantías en derivados, las cuales se incluirán en la categoría de XXX). (se deberán tomar todas las posiciones de contado y derivados que forman la cartera, excluyendo los activos aportado como garantía o colateral que están en cuentas de orden). </t>
    </r>
    <r>
      <rPr>
        <sz val="12"/>
        <rFont val="Calibri"/>
        <family val="2"/>
        <scheme val="minor"/>
      </rPr>
      <t>Trasladado a CNMV la consulta sobre el tratamiento de las cuentas corrientes en divisa no euro y las posiciones en renta fija para confirmar que todas se informan en OTC.</t>
    </r>
  </si>
  <si>
    <r>
      <t xml:space="preserve">Automatic secuencial ranking as at the last reporting date from the 1st to the fifth position. Based on data from SII. </t>
    </r>
    <r>
      <rPr>
        <u/>
        <sz val="12"/>
        <rFont val="Calibri"/>
        <family val="2"/>
        <scheme val="minor"/>
      </rPr>
      <t>By all operations</t>
    </r>
    <r>
      <rPr>
        <sz val="12"/>
        <rFont val="Calibri"/>
        <family val="2"/>
        <scheme val="minor"/>
      </rPr>
      <t xml:space="preserve"> </t>
    </r>
    <r>
      <rPr>
        <u/>
        <sz val="12"/>
        <rFont val="Calibri"/>
        <family val="2"/>
        <scheme val="minor"/>
      </rPr>
      <t>for all assets</t>
    </r>
    <r>
      <rPr>
        <sz val="12"/>
        <rFont val="Calibri"/>
        <family val="2"/>
        <scheme val="minor"/>
      </rPr>
      <t xml:space="preserve"> as per the "</t>
    </r>
    <r>
      <rPr>
        <u/>
        <sz val="12"/>
        <rFont val="Calibri"/>
        <family val="2"/>
        <scheme val="minor"/>
      </rPr>
      <t>Definitions" tab row 24 to 59</t>
    </r>
    <r>
      <rPr>
        <sz val="12"/>
        <rFont val="Calibri"/>
        <family val="2"/>
        <scheme val="minor"/>
      </rPr>
      <t xml:space="preserve">, Data Extraction set up </t>
    </r>
    <r>
      <rPr>
        <u/>
        <sz val="12"/>
        <rFont val="Calibri"/>
        <family val="2"/>
        <scheme val="minor"/>
      </rPr>
      <t>by Value Date</t>
    </r>
    <r>
      <rPr>
        <sz val="12"/>
        <rFont val="Calibri"/>
        <family val="2"/>
        <scheme val="minor"/>
      </rPr>
      <t xml:space="preserve">, </t>
    </r>
    <r>
      <rPr>
        <u/>
        <sz val="12"/>
        <rFont val="Calibri"/>
        <family val="2"/>
        <scheme val="minor"/>
      </rPr>
      <t>ISIN</t>
    </r>
    <r>
      <rPr>
        <sz val="12"/>
        <rFont val="Calibri"/>
        <family val="2"/>
        <scheme val="minor"/>
      </rPr>
      <t xml:space="preserve">, </t>
    </r>
    <r>
      <rPr>
        <u/>
        <sz val="12"/>
        <rFont val="Calibri"/>
        <family val="2"/>
        <scheme val="minor"/>
      </rPr>
      <t>Market Code or Stock Exchange</t>
    </r>
    <r>
      <rPr>
        <sz val="12"/>
        <rFont val="Calibri"/>
        <family val="2"/>
        <scheme val="minor"/>
      </rPr>
      <t xml:space="preserve"> and </t>
    </r>
    <r>
      <rPr>
        <u/>
        <sz val="12"/>
        <rFont val="Calibri"/>
        <family val="2"/>
        <scheme val="minor"/>
      </rPr>
      <t>Funds flagged as "AIF" and with "life" status</t>
    </r>
    <r>
      <rPr>
        <sz val="12"/>
        <rFont val="Calibri"/>
        <family val="2"/>
        <scheme val="minor"/>
      </rPr>
      <t xml:space="preserve"> for </t>
    </r>
    <r>
      <rPr>
        <u/>
        <sz val="12"/>
        <rFont val="Calibri"/>
        <family val="2"/>
        <scheme val="minor"/>
      </rPr>
      <t>the reporting period range</t>
    </r>
    <r>
      <rPr>
        <sz val="12"/>
        <rFont val="Calibri"/>
        <family val="2"/>
        <scheme val="minor"/>
      </rPr>
      <t>:  
1. Total Assets Under Mangement valued as at last reporting day of the period 
2. Total value of assets acquired through leverage
3. Calculate the derivative instrument position including transferrable securities.</t>
    </r>
  </si>
  <si>
    <r>
      <t xml:space="preserve">Los códigos de los tipos de mercado admitidos son:
     - </t>
    </r>
    <r>
      <rPr>
        <b/>
        <sz val="12"/>
        <rFont val="Calibri"/>
        <family val="2"/>
        <scheme val="minor"/>
      </rPr>
      <t>MIC</t>
    </r>
    <r>
      <rPr>
        <sz val="12"/>
        <rFont val="Calibri"/>
        <family val="2"/>
        <scheme val="minor"/>
      </rPr>
      <t xml:space="preserve"> para los mercados con códigos MIC;
     - </t>
    </r>
    <r>
      <rPr>
        <b/>
        <sz val="12"/>
        <rFont val="Calibri"/>
        <family val="2"/>
        <scheme val="minor"/>
      </rPr>
      <t>OTC</t>
    </r>
    <r>
      <rPr>
        <sz val="12"/>
        <rFont val="Calibri"/>
        <family val="2"/>
        <scheme val="minor"/>
      </rPr>
      <t xml:space="preserve"> para las transacciones OTC
     - </t>
    </r>
    <r>
      <rPr>
        <b/>
        <sz val="12"/>
        <rFont val="Calibri"/>
        <family val="2"/>
        <scheme val="minor"/>
      </rPr>
      <t>XXX</t>
    </r>
    <r>
      <rPr>
        <sz val="12"/>
        <rFont val="Calibri"/>
        <family val="2"/>
        <scheme val="minor"/>
      </rPr>
      <t xml:space="preserve"> para los instrumentos que no se negocien en un mercado específico, y
     - </t>
    </r>
    <r>
      <rPr>
        <b/>
        <sz val="12"/>
        <rFont val="Calibri"/>
        <family val="2"/>
        <scheme val="minor"/>
      </rPr>
      <t>NOT</t>
    </r>
    <r>
      <rPr>
        <sz val="12"/>
        <rFont val="Calibri"/>
        <family val="2"/>
        <scheme val="minor"/>
      </rPr>
      <t xml:space="preserve"> para "no hay mercado para informar en la fila".</t>
    </r>
  </si>
  <si>
    <r>
      <rPr>
        <b/>
        <sz val="12"/>
        <rFont val="Calibri"/>
        <family val="2"/>
        <scheme val="minor"/>
      </rPr>
      <t>Categorización del mercado de cada uno de los 5 principales. Es necesario realizar el mapeo entre los códigos de ESMA y los del Maestro de Valores. Lista de valores de ESMA para cada uno de los cinco mercados:
  - MIC para los mercados con códigos MIC;
   - OTC para las transacciones derivados OTC
   - XXX para los instrumentos que no se negocien en un mercado específico, y
   - NOT para "no hay mercado para informar en en ranking".</t>
    </r>
    <r>
      <rPr>
        <sz val="12"/>
        <rFont val="Calibri"/>
        <family val="2"/>
        <scheme val="minor"/>
      </rPr>
      <t xml:space="preserve">
Para los activos de mercados admitidos a cotización (incluyendo los derivados), cada operación tiene que tener asignado su mercado. Será necesario crear  un apartado que te permita informar el MIC de cada mercado. (para el caso de la renta fija que a día de hoy tiene informado “no cotizado”, se agrupará toda la renta fija en la clave de OTC para esta agrupación, si tiene informado mercado irá a la clave del mercado que tenga informado, para poder informar mercado para la renta fija habrá que mapear toda la renta fija a su mercado principal, en el caso que tenga, lo cual aplica a la mayoría de la renta fija, chequeando si es necesario crear un nuevo campo, si esto afecta a estados reservados a CNMV, cuando se haga el desarrollo habrá que chequearlo, mientras tanto todo se asignará a OTC). 
En OTC entran la siguiente tipología de operaciones que estén vivas a la fecha de corte de esta cartera, adicionalmente de las posiciones de renta fija con la clave de mercado no cotizado): Forward sobre divisa y operaciones de compraventa de divisa de contado que estén vivas a la fecha de la operación (adicionalmente se incluirán en la clase de XXX todas las cuentas corrientes en divisa en el depositario distintas del euro, incluyendo las garantías en derivados en divisas distintas del euros), compraventa de renta fija superiores a D+7, y operaciones a plazo de renta fija inferiores a 7 días (si la operación es de menos días se consideraría de contado, y para las compras la posiciones sumarán y para ventas restarán sobre la posición de contado que se vende), OTCs (incluidas las opciones en formato opción, swaps o producto estructurado, es decir, entran todos los derivados que no tengan asignado mercado) y todas las operaciones de repo o simultaneas.
En XXX entran todas las posiciones de: activos no listados (excepto la renta fija no cotizada que entra en OTC, pero si entran la renta variable no cotizada, etc.), depósitos a plazo, fondos (excluidas las operaciones de fondos cotizados –ETFs- al cotizar estos activos en un mercado) y Fondos de capital riesgo, así como las cuentas corrrientes en euros en el depositario y las garantías en derivados en euros.Para hacer el ranking por mercados se tienen que utilizar el efectivo de todas las posiciones convertido a euros a la fecha de referencia (para derivados: futuros, forwards de divisa, opciones, etc, se tomará el valor absoluto convertido en euros de su posición neta primaria de estos activos sin netear), y con eso agrupar por mercado, activos OTC y XXX. Para el valor de estos mercados habrá que poner el valor agregado de todas las operaciones en euros que salga de esta agregación. </t>
    </r>
  </si>
  <si>
    <r>
      <t>Static data. SII does not contain the MIC Codes. Table to link the Stock Exchange name with the MIC Codes needs to be mapped and set up. See http://www.iso15022.org/MIC/homepageMIC.htm  TBC (a) as at which phase can the set up and maintainance be automated and (b) in which platform.</t>
    </r>
    <r>
      <rPr>
        <b/>
        <sz val="12"/>
        <rFont val="Calibri"/>
        <family val="2"/>
        <scheme val="minor"/>
      </rPr>
      <t xml:space="preserve"> </t>
    </r>
    <r>
      <rPr>
        <sz val="12"/>
        <rFont val="Calibri"/>
        <family val="2"/>
        <scheme val="minor"/>
      </rPr>
      <t>MIC should be reported for each market code and enhanced within SII.</t>
    </r>
  </si>
  <si>
    <t>The data is derived from a calculation. TBC (a) as at which phase can the set up and maintainance be automated and (b) in which platform. Consensus is to gain access via SII and not manually.</t>
  </si>
  <si>
    <r>
      <t xml:space="preserve">Su cálculo se realizará tomando el valor efectivo en euros de todos los activos de contado de los vehículos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contravaloradas a euros. De las posiciones que se incluyen para el compromiso en derivados no habría que sumar la Posición Neta Primaria por la posición en fondos al estar ya en las posiciones de la cartera de contado solo se sumarán las posiciones de las SICAV o Fondos de Inversión no UCITs. Valor total de los activos en euros administrados por la gestora.
Reglamento 231/2013. Anexo II. • Artículo 2 define el cálculo del valor total de los activos gestionados
• Artículo 10 sobre los métodos de conversión de los instrumentos derivados, definidos en detalle en el anexo II
</t>
    </r>
    <r>
      <rPr>
        <b/>
        <sz val="12"/>
        <rFont val="Calibri"/>
        <family val="2"/>
        <scheme val="minor"/>
      </rPr>
      <t xml:space="preserve">
Todas las posiciones en derivados se sumarán en valor absoluto sin tener en cuenta el signo.</t>
    </r>
  </si>
  <si>
    <t>Para su cálculo se realizará tomando el valor efectivo en euros de todos los activos de contado de los vehículos en SII (en las que no habría que incluir las opciones), incluyendo el saldo en cuenta corriente y garantías en derivados; y sobre este importe habría que sumarle las cantidades correspondientes a las posiciones netas primarias por las posiciones en derivados (calculadas para el compromiso en derivados) en valor absoluto contravaloradas a euros. De las posiciones que se incluyen para el compromiso en derivados no habría que sumar la Posición Neta Primaria por la posición en fondos al estar ya en las posiciones de la cartera de contado. Solo se sumarán las posiciones de las SICAV o Fondos de Inversión no UCITs.</t>
  </si>
  <si>
    <t>If the base currency is EUR, then there is no requirement to fill this field. To use the FX Table according to the CCY as per field 35 to calculate the value in EUR. FX data vendor source to obtain ECB FX RATE and TARGET time to be clarified.</t>
  </si>
  <si>
    <t>A insertar por la aplicación. Fecha y hora de creación del informe en formato: 2014-01-26T15:55:02. La hora tendrá que informarse en UTC tiempo univesal coordinado que será  UTC±00:00. Tendrá que darla el programa por defecto.</t>
  </si>
  <si>
    <t>A insertar por la aplicación o manualmente por el usuario. Fecha comienzo periodo reporte (aaaa-mm-dd)
Debería empezar el primer dia del calendario de enero, abril, julio u octubre. Manualmente o automaticamente dependiendo de la periodicidad a reportar.</t>
  </si>
  <si>
    <t>A insertar por la aplicación o manualmente por el usuario. Fecha fin periodo reporte (aaaa-mm-dd)
Podrás ser el último día del calendario de marzo, junio, septiembre y diciembre. Manualmente o automaticamente dependiendo de la periodicidad a reportar.</t>
  </si>
  <si>
    <t xml:space="preserve">Por defecto ES
Jurisdicción donde la Gestora está establecida. ISO 3166 -1  https://www.iso.org/obp/ui/#search. Se podrá hacer un desplegable con todos los países y su código o que el usuario lo inserte manualmente. </t>
  </si>
  <si>
    <t>Puede darnoslo Hiurika</t>
  </si>
  <si>
    <t xml:space="preserve">Por defecto True "1"
Si la Gestora está domiciliada en la EEA poner TRUE, sino False. 
 EEA = EU-28 + IS + LI + NO (tabla GEO Zones de ESMA)
</t>
  </si>
  <si>
    <t>AuM de las Gestoras de todos los Fondos no UCIT</t>
  </si>
  <si>
    <t>Por defecto sería el valor 5. No hace falta que nos den este dato</t>
  </si>
  <si>
    <t>No viene en los EERR ni en los ficheros de migración.
Nos le podría dar Hiurika</t>
  </si>
  <si>
    <t>Mapeo tabla
Table to link the Stock Exchange name with the MIC Codes needs to be mapped and set up. See http://www.iso15022.org/MIC/homepageMIC.htm
Si se informa de mercados MIC, las gestoras tendrán que informar el nombre de la institución para poderlo mapear al código correspondiente</t>
  </si>
  <si>
    <t>FICHERO MIGRACION</t>
  </si>
  <si>
    <t>Podrá darnoslo Hiurika.
Por defecto ES
Los códigos de los países vienen en el ISO 3166 -1  https://www.iso.org/obp/ui/#search. Se podrá hacer un desplegable con todos los países y su código o que el usuario lo inserte manualmente. País de la Gestora</t>
  </si>
  <si>
    <t xml:space="preserve">Se informará por defecto de valor "1"
Artículos de la directiva en los que se apoya la clasificación:
http://eur-lex.europa.eu/LexUriServ/LexUriServ.do?uri=OJ:L:2011:174:0001:0073:ES:PDF
</t>
  </si>
  <si>
    <t>Campo 11, 16</t>
  </si>
  <si>
    <t>Campo 8, 10, 11, 16</t>
  </si>
  <si>
    <t>Por defecto se informará del valor "5"
Lo primero es ver el AuM de la Gestora y según eso obtienes la periodicidad a reportar.Según las directrices de ESMA
Despues cada Gestora tendrá que clasificarse según su "AIFM reporting label" ver pestaña Reporting codes de las tablas de ESMA. Con la periodicdad y ese estado te dará un "AIFM reporting codee" que irá en este campo 16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</si>
  <si>
    <t xml:space="preserve">
Será Eur por defecto, podrá insertarlo Hiurika
Podríamos asociar el país en el que opera campo 17? Con su moneda base?</t>
  </si>
  <si>
    <t>AuM de la Gestora de los Fondos no Ucit</t>
  </si>
  <si>
    <t>Instruments, sub_asset type, market, market name</t>
  </si>
  <si>
    <t>Valor 'INIT' si el informe es nuevo. Si ya existe  el informe, se informa 'AMND'. Por pantalla a la hora de generar el informe se deberá marcar el check de INIT o AMND para generar uno u otro y se informaría este campo de la forma oportuna.</t>
  </si>
  <si>
    <t>Se recibirá por parámetro el periodo del informe a mostrar y la fecha, y con ambos se obtendrá el tipo de informe en este campo: trimestral Q1, Q2,…; semestral H1, H2,...)</t>
  </si>
  <si>
    <t>Ranking de los 5 mercados más importantes en los cuales opera la gestora, solamente teniendo en cuenta los fondos NO UCITS.  La clasificación deberá basarse en el valor
agregado de los instrumentos que componen cada uno de los mercados, asignando todos los instrumentos previamente a la categoría de activos admitidos a cotización (los cuales después tendrán asignado un mercado regulado), OTC y XXX para otros activos que no se negocian en un mercado específico.  El valor de los instrumentos deberá
calcularse el último día laborable del plazo de información.
Se deberán tomar todas las posiciones de contado y derivados que forman la cartera, excluyendo los activos aportado como garantía o colateral que están en cuentas de orden</t>
  </si>
  <si>
    <t>Categorización del mercado de cada uno de los 5 principales.</t>
  </si>
  <si>
    <t>Solo se informa este campo si el campo anterior se informa con el tipo "MIC". Será el código ISO 'MIC' que irá incluido en la tabla de mercados de SII (la de la pestaña de Mercados de este documento, creándose en la misma un campo nuevo a tal efecto relleno con el MIC)</t>
  </si>
  <si>
    <t xml:space="preserve">La obtención del valor agregado por mercado se hará sobre la cartera del fondo el último día laborable del plazo de información convertido a euros (en este cálculo se tendrán en cuenta las posiciones de liquidez en cuenta corriente y garantías en derivados, se excluirán los activos aportados como garantía o colateral que están en cuentas de orden y para los derivados se tomará el valor absoluto convertido en euros de la posición neta primaria de estos activos sin netear (Se utilizará la posición neta primaria de la que se dispone en la tabla de SII de compromisos por derivados CNMV)).
</t>
  </si>
  <si>
    <t>Códgo de sub asset type de cada uno de los 5 instrumentos, que se encontrará en la extensión del maestro de valores.</t>
  </si>
  <si>
    <t>Es necesario que en SII esté dada de alta la relación entre los códig de sub-asset type de ESMA para cada activo del Maestro de valores. Se realizará en la tabla de extensión del maestro de valores, disponiendo en la misma por tanto para cada valor de SII el sub tipo de activo al que pertenece en ESMA.
Si no hay cinco iteraciones se rellenaría con NTA_NTA_NOTA</t>
  </si>
  <si>
    <t>Valor de la posición para cada subtipo de activo.
 El cálculo será el mismo que el del campo 29, solo que las posiciones netas primarias se tendrá en cuenta neteadas</t>
  </si>
  <si>
    <t>Valor agregado para el sub tipo de activo top1
Valor agregado para el sub tipo de activo top2
Valor agregado para el sub tipo de activo top3
Valor agregado para el sub tipo de activo top4
Valor agregado para el sub tipo de activo top5
                                                                                                                                                                                                                                                                                                               Entendiéndose como valor agregado en SII el efectivo por mercado y utilizando para derivados la posición neta primaria de la que dispone SII en la tabla de compromisos por derivados CNMV.</t>
  </si>
  <si>
    <r>
      <t xml:space="preserve">Valor fijo 'FALSE' --&gt;  valor '0'
</t>
    </r>
    <r>
      <rPr>
        <b/>
        <sz val="11"/>
        <rFont val="Calibri"/>
        <family val="2"/>
        <scheme val="minor"/>
      </rPr>
      <t>A rellenar inicialmente por el usuario mediante excel, en una fase posterior se creará una pantalla para que el usuario pueda informar este campo a través de una lista desplegable de valores</t>
    </r>
  </si>
  <si>
    <r>
      <t xml:space="preserve">Valor insertado manualmente por el usuario a partir de la tabla 9 del ESMA (adjunto en el DDR). 
</t>
    </r>
    <r>
      <rPr>
        <b/>
        <sz val="12"/>
        <color theme="1"/>
        <rFont val="Tahoma"/>
        <family val="2"/>
      </rPr>
      <t>A rellenar inicialmente por el usuario mediante excel, en una fase posterior se creará una pantalla para que el usuario pueda informar este campo a través de una lista desplegable de valores</t>
    </r>
  </si>
  <si>
    <r>
      <t xml:space="preserve">Valor fijo 'ES'.
</t>
    </r>
    <r>
      <rPr>
        <b/>
        <sz val="12"/>
        <color theme="1"/>
        <rFont val="Tahoma"/>
        <family val="2"/>
      </rPr>
      <t>A rellenar inicialmente por el usuario mediante excel, en una fase posterior se creará una pantalla para que el usuario pueda informar este campo a través de una lista desplegable de valores</t>
    </r>
  </si>
  <si>
    <r>
      <t xml:space="preserve">Valor fijo 'TRUE' --&gt;  valor '1'
</t>
    </r>
    <r>
      <rPr>
        <b/>
        <sz val="12"/>
        <rFont val="Tahoma"/>
        <family val="2"/>
      </rPr>
      <t>A rellenar inicialmente por el usuario mediante excel, en una fase posterior se creará una pantalla para que el usuario pueda informar este campo a través de una lista desplegable de valores</t>
    </r>
  </si>
  <si>
    <r>
      <t xml:space="preserve">Valor fijo 'FALSE' --&gt;  valor '0'
</t>
    </r>
    <r>
      <rPr>
        <b/>
        <sz val="12"/>
        <rFont val="Tahoma"/>
        <family val="2"/>
      </rPr>
      <t>A rellenar inicialmente por el usuario mediante excel, en una fase posterior se creará una pantalla para que el usuario pueda informar este campo a través de una lista desplegable de valores</t>
    </r>
  </si>
  <si>
    <r>
      <t>Valor agregado de todos los activos administrados por la gestora (posición total).
Su cálcula se realizará tomando el valor de todos los activos de contado de los vehículos en SII</t>
    </r>
    <r>
      <rPr>
        <u/>
        <sz val="12"/>
        <rFont val="Tahoma"/>
        <family val="2"/>
      </rPr>
      <t xml:space="preserve"> (en las que no habría que incluir las opciones)</t>
    </r>
    <r>
      <rPr>
        <sz val="12"/>
        <rFont val="Tahoma"/>
        <family val="2"/>
      </rPr>
      <t>, incluyendo el saldo en cuenta corriente y garantías en derivados; y sobre este importe habría que sumarle las cantidades correspondientes a las posiciones netas primarias por las posiciones en derivados (calculadas para el compromiso en derivados) en valor absoluto. De las posiciones que se incluyen para el compromiso en derivados no habría que sumar la Posición Neta Primaria por la posición en fondos al estar ya en las posiciones de la cartera de contado (los derivados que tiene SII son opciones y futuros cuyo subyacente nunca son fondos de terceros y por tanto no tienen nada en contado)</t>
    </r>
  </si>
  <si>
    <t>Datos a pedir a SII</t>
  </si>
  <si>
    <t>Datos estáticos de las Gestoras que nos podrá dar Hiurika</t>
  </si>
  <si>
    <t>El valor agregado del campo 29 y 32 vienen en el fichero de migración "Cartera" y será el campo valor efectivo</t>
  </si>
  <si>
    <t>Datos a pedir (Gestoras, SII o Hiurika)</t>
  </si>
  <si>
    <r>
      <t xml:space="preserve">Pedir a SII:
Tendrán que informar el </t>
    </r>
    <r>
      <rPr>
        <b/>
        <sz val="12"/>
        <rFont val="Calibri"/>
        <family val="2"/>
        <scheme val="minor"/>
      </rPr>
      <t>nombre del mercado</t>
    </r>
    <r>
      <rPr>
        <sz val="12"/>
        <rFont val="Calibri"/>
        <family val="2"/>
        <scheme val="minor"/>
      </rPr>
      <t xml:space="preserve"> para hacer los mapeos correspondientes a la tabla dada por ESMA</t>
    </r>
  </si>
  <si>
    <r>
      <t xml:space="preserve">Pedir a SII:
</t>
    </r>
    <r>
      <rPr>
        <b/>
        <sz val="12"/>
        <rFont val="Calibri"/>
        <family val="2"/>
        <scheme val="minor"/>
      </rPr>
      <t xml:space="preserve">
Categorización del mercado de cada activo</t>
    </r>
    <r>
      <rPr>
        <sz val="12"/>
        <rFont val="Calibri"/>
        <family val="2"/>
        <scheme val="minor"/>
      </rPr>
      <t xml:space="preserve">
  - MIC para los mercados con códigos MIC;
  - OTC para las transacciones derivados OTC
   - XXX para los instrumentos que no se negocien en un mercado específico, y
   - NOT para "no hay mercado para informar en en ranking".</t>
    </r>
  </si>
  <si>
    <t>Pedir a Hiurika:
El estado miembro en el cual la gestora reporta. Siempre reportaría en España ES.</t>
  </si>
  <si>
    <t xml:space="preserve">Pedir a las Gestoras:
Que informen si ha habido una fusión de Fondos o una liquidación </t>
  </si>
  <si>
    <t>Pedir a Hiurika:
Jurisdicción donde la Gestora está establecida</t>
  </si>
  <si>
    <t>Pedir a Hiurika:
Código LEI</t>
  </si>
  <si>
    <t>Pedir a Hiurika:
Código BIC</t>
  </si>
  <si>
    <t>Mapeo tabla 1 de ESMA. 
Isban dice: Es necesario que en SII esté dada de alta la relación entre los códig de sub-asset type de ESMA para cada activo del Maestro de valores. Se realizará en la tabla de extensión del maestro de valores, disponiendo en la misma por tanto para cada valor de SII el sub tipo de activo al que pertenece en ESMA.
Si no hay cinco iteraciones se rellenaría con NTA_NTA_NOTA</t>
  </si>
  <si>
    <r>
      <t>Pedir a SII:
-</t>
    </r>
    <r>
      <rPr>
        <b/>
        <sz val="12"/>
        <rFont val="Calibri"/>
        <family val="2"/>
        <scheme val="minor"/>
      </rPr>
      <t xml:space="preserve"> Sub asset type</t>
    </r>
  </si>
  <si>
    <t>Le hemos pedido a Hiurika -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t>
  </si>
  <si>
    <t>Pedir a Hiurika:
Divisa base en la que opera la gestora
Será Eur por defecto</t>
  </si>
  <si>
    <t>Patrimonio de la gestora de todos los fondos no Ucit (AuM)</t>
  </si>
  <si>
    <t>Fichero a recibir de SII</t>
  </si>
  <si>
    <t>Campos estáticos de la Gestora dados por Hiurika</t>
  </si>
  <si>
    <t xml:space="preserve">El estado miembro en el cual la gestora reporta </t>
  </si>
  <si>
    <t xml:space="preserve">Jurisdicción donde la Gestora está establecida </t>
  </si>
  <si>
    <t xml:space="preserve">Divisa base en la que opera la gestora </t>
  </si>
  <si>
    <t xml:space="preserve">Código BIC </t>
  </si>
  <si>
    <t xml:space="preserve">Código LEI </t>
  </si>
  <si>
    <t>Tipo de posición (larga o corta)</t>
  </si>
  <si>
    <t>Mercado  (MIC, OTC, XXX…)</t>
  </si>
  <si>
    <t xml:space="preserve">Dato </t>
  </si>
  <si>
    <t>De los SII (para Isban)</t>
  </si>
  <si>
    <t>Para Coffer de los SII</t>
  </si>
  <si>
    <r>
      <t xml:space="preserve">Si el campo 35 es Euro, no habrá que informar de este campo.
</t>
    </r>
    <r>
      <rPr>
        <b/>
        <sz val="12"/>
        <rFont val="Calibri"/>
        <family val="2"/>
        <scheme val="minor"/>
      </rPr>
      <t>FICHERO MIGRACION</t>
    </r>
    <r>
      <rPr>
        <sz val="12"/>
        <rFont val="Calibri"/>
        <family val="2"/>
        <scheme val="minor"/>
      </rPr>
      <t xml:space="preserve">
El tipo de cambio ECB. Tendrán que cogerlo de la página web o en el fichero de migración de cartera, campo "Cambio divisa"</t>
    </r>
  </si>
  <si>
    <t>Pedir a SII:
Patrimonio de la gestora de todos los fondos no ucit</t>
  </si>
  <si>
    <t>Pedir a las Gestoras:
- Clasificación de cada gestora según su estado. (Aunque si por defecto informamos del valor 5 en el campo 16, no hará falta pedirlo).
Pedir a SII:
- Patrimonio de la gestora de todos los fondos no ucit</t>
  </si>
  <si>
    <r>
      <t>Necesitan el patrimonio de la gestora de todos los Fondos No Ucit para establecer la periodicida a reportar según la tabla de la pestaña "Frecuencia". 
Según la frecuencia, habrá que insertar los códigos de la guia tecnica. Se podrá hacer a mano o mediante un mapeo de los códigos guardando el histórico</t>
    </r>
    <r>
      <rPr>
        <b/>
        <sz val="12"/>
        <rFont val="Calibri"/>
        <family val="2"/>
        <scheme val="minor"/>
      </rPr>
      <t xml:space="preserve"> (pero si ha cambiado el Aum cambiará la periodicidad y hay que tenerlo en cuenta</t>
    </r>
    <r>
      <rPr>
        <sz val="12"/>
        <rFont val="Calibri"/>
        <family val="2"/>
        <scheme val="minor"/>
      </rPr>
      <t>)
Estados reservados obtener el Aum de la gestora (cuales son UCIT y cuales son NO-UCIT)
Necesitamos la suma de todas las posiciones de un fondo para saber el patrimonio del Fondo. Y luego sumaremos el patrimonio de todos los Fondos NO UCIT para conocer el valor de patrimonio de la gestora.
Hiurika: En los EERR no se distingue entre UCITS y no UCITS puesto que todas las iic´s tienen que hacerlos.</t>
    </r>
  </si>
  <si>
    <t>Para los manuales necesitamos info de Hiurika</t>
  </si>
  <si>
    <t>Pendiente de que Hiurika nos confirme que 4 de ellos se pueden obtener por los ficheros de migración, sino esos 4 habrá que pedirlos a SII</t>
  </si>
  <si>
    <t>ISBAN</t>
  </si>
  <si>
    <t>Externos</t>
  </si>
  <si>
    <t>En blanco</t>
  </si>
  <si>
    <t>Mandatory</t>
  </si>
  <si>
    <t>Condicional / Mandatory</t>
  </si>
  <si>
    <t>Optional</t>
  </si>
  <si>
    <t>Manual o SII (Según Isban)</t>
  </si>
  <si>
    <t>¿Alternativas a SII?</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</si>
  <si>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VOLVEMOS A MANDARLA UN MAIL EL 20/04/2015 PARA PREGUNTAR DE DONDE OBTENERLO. AUNQUE SON CAMPOS QUE SE PODRÍAN OBTENER DE SII
Necesito un fichero con instrumento, mercados, y luego ver que hay que sumar y ver que hay que restar
Pedir los mercados, la cartera, las posiciones y aclarar si suman o no. ¿Qué necesito para poder calcularlos? Ficheros de migración ver la información y si podemos calcularlo y poder realizar el calculo
- Posición
- Valor efectivo de todas las posiciones convertido a Euros y las garantías en derivados
(Estos dos valores los podemos sacra del fichero de migración de "Cartera")</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</si>
  <si>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El valor efectivo de este campo ya esta en EUROS (habrá que incluir las posiciones en liquidez)
VOLVEMOS A MANDARLA UN MAIL EL 20/04/2015 PARA PREGUNTAR DE DONDE OBTENERLO. AUNQUE SON CAMPOS QUE SE PODRÍAN OBTENER DE SII
Valor efectivo de todas las posiciones convertido a Euros incluyendo las posiciones en liquidez de los mercados infromados en el ranking</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</si>
  <si>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VOLVEMOS A MANDARLA UN MAIL EL 20/04/2015 PARA PREGUNTAR DE DONDE OBTENERLO. AUNQUE SON CAMPOS QUE SE PODRÍAN OBTENER DE SII
Posición de cada sub asset type en último dia laborable del plazo a infromar
- Valor efectivo (fichero migración cartera)
- Tipo de posición (Larga o corta)
- Sub asset type</t>
  </si>
  <si>
    <t>DUDA A HIURIKA (Por mail el 16/04/2015)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Es la columna J "valor efectivo" del fichero de migración "cartera"
El valor efectivo de este campo ya esta en EUROS
VOLVEMOS A MANDARLA UN MAIL EL 20/04/2015 PARA PREGUNTAR DE DONDE OBTENERLO. AUNQUE SON CAMPOS QUE SE PODRÍAN OBTENER DE SII
Posición neta primaria, en valor absoluto sin tener en cuenta el signo del derivado</t>
  </si>
  <si>
    <t>PENDIENTE DE CONFIRMAR POR HIURIKA (Mail enviado con la duda el 16/04/2015):
Sumatorio de todos los "valores efectivos" del fichero de migración de "cartera".
Estos importes están en Euros.
Y además la preguntamos: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VOLVEMOS A MANDARLA UN MAIL EL 20/04/2015 PARA PREGUNTAR DE DONDE OBTENERLO. AUNQUE SON CAMPOS QUE SE PODRÍAN OBTENER DE SII
Valor agregado de todos los activos de la gestora en €
Valor en € de los activos bajo gestión (AUM) de todos los FIA NO ucit gestionados</t>
  </si>
  <si>
    <t xml:space="preserve">PENDIENTE DE CONFIRMAR POR HIURIKA (Mail enviado con la duda el 16/04/2015):
Sumatorio de todos los "valores efectivos" del fichero de migración de "cartera".
Estos importes están en Euros.
Y además la preguntamos: 
¿podrías hacernos llegar un fichero de migración de "cartera" y otro de "detalle cartera gestión unificada" del mismo día y de la misma Gestora, para comprobar si la información contenida en el campo "valor efectivo" del fichero de cartera es la misma que la información contenida en el campo "efectivo mercado" del fichero detalle cartera gestión unificada?
RESPUESTA MAIL HIURIKA 17/04/2015:
Al ser la divisa Euros para todas las gestoras, el valor del campo 33 será igual al del campo 34
VOLVEMOS A MANDARLA UN MAIL EL 20/04/2015 PARA PREGUNTAR DE DONDE OBTENERLO. AUNQUE SON CAMPOS QUE SE PODRÍAN OBTENER DE SII
 Si es moneda base no hay contravalor
</t>
  </si>
  <si>
    <r>
      <t xml:space="preserve">Pedir a SII:
- </t>
    </r>
    <r>
      <rPr>
        <b/>
        <sz val="12"/>
        <rFont val="Calibri"/>
        <family val="2"/>
        <scheme val="minor"/>
      </rPr>
      <t>Valor efectivo de todas las operaciones</t>
    </r>
    <r>
      <rPr>
        <sz val="12"/>
        <rFont val="Calibri"/>
        <family val="2"/>
        <scheme val="minor"/>
      </rPr>
      <t xml:space="preserve">
</t>
    </r>
  </si>
  <si>
    <r>
      <t xml:space="preserve">Pedir a SII:
Último día de periodo a informar necesito:
- </t>
    </r>
    <r>
      <rPr>
        <b/>
        <sz val="12"/>
        <rFont val="Calibri"/>
        <family val="2"/>
        <scheme val="minor"/>
      </rPr>
      <t>Lista de instrumentos</t>
    </r>
    <r>
      <rPr>
        <sz val="12"/>
        <rFont val="Calibri"/>
        <family val="2"/>
        <scheme val="minor"/>
      </rPr>
      <t xml:space="preserve">
- Mercados de los instrumentos. </t>
    </r>
    <r>
      <rPr>
        <b/>
        <sz val="12"/>
        <rFont val="Calibri"/>
        <family val="2"/>
        <scheme val="minor"/>
      </rPr>
      <t>Categorización de los instrumentos según mercado.</t>
    </r>
    <r>
      <rPr>
        <sz val="12"/>
        <rFont val="Calibri"/>
        <family val="2"/>
        <scheme val="minor"/>
      </rPr>
      <t xml:space="preserve">
Activos admitidos a cotización (los cuales después tendrán asignado un mercado regulado, MIC), OTC y XXX para otros activos que no se negocian en un mercado específico
- </t>
    </r>
    <r>
      <rPr>
        <b/>
        <sz val="12"/>
        <rFont val="Calibri"/>
        <family val="2"/>
        <scheme val="minor"/>
      </rPr>
      <t>Nombre del mercado
- Valor efectivo</t>
    </r>
    <r>
      <rPr>
        <sz val="12"/>
        <rFont val="Calibri"/>
        <family val="2"/>
        <scheme val="minor"/>
      </rPr>
      <t xml:space="preserve">
</t>
    </r>
  </si>
  <si>
    <t>RANKING MERCADOS, RANKING INSTRUMENTOS Y VARIOS
Lista instrumentos, valor efectivo, tipo (subasset type), tipo de posición (larga o corta) y mercado (MIC, OTC, XXX…), nombre mercado</t>
  </si>
  <si>
    <r>
      <t xml:space="preserve">Pedir a SII:
</t>
    </r>
    <r>
      <rPr>
        <b/>
        <sz val="12"/>
        <rFont val="Calibri"/>
        <family val="2"/>
        <scheme val="minor"/>
      </rPr>
      <t xml:space="preserve">- Tipo de posición (Larga o corta) </t>
    </r>
    <r>
      <rPr>
        <sz val="12"/>
        <rFont val="Calibri"/>
        <family val="2"/>
        <scheme val="minor"/>
      </rPr>
      <t>de ese valor efectivo</t>
    </r>
    <r>
      <rPr>
        <b/>
        <sz val="12"/>
        <rFont val="Calibri"/>
        <family val="2"/>
        <scheme val="minor"/>
      </rPr>
      <t xml:space="preserve">
- Sub asset type
- Valor efectivo</t>
    </r>
  </si>
  <si>
    <t>Campo 26, 27, 28, 29, 30, 31, 32</t>
  </si>
  <si>
    <r>
      <t xml:space="preserve">Pedir a SII:
- </t>
    </r>
    <r>
      <rPr>
        <b/>
        <sz val="12"/>
        <rFont val="Calibri"/>
        <family val="2"/>
        <scheme val="minor"/>
      </rPr>
      <t>Total AuM en Euro</t>
    </r>
    <r>
      <rPr>
        <sz val="12"/>
        <rFont val="Calibri"/>
        <family val="2"/>
        <scheme val="minor"/>
      </rPr>
      <t xml:space="preserve">
</t>
    </r>
  </si>
  <si>
    <r>
      <t xml:space="preserve">Pedir a SII:
- </t>
    </r>
    <r>
      <rPr>
        <b/>
        <sz val="12"/>
        <rFont val="Calibri"/>
        <family val="2"/>
        <scheme val="minor"/>
      </rPr>
      <t>Total AuM en divisa base</t>
    </r>
    <r>
      <rPr>
        <sz val="12"/>
        <rFont val="Calibri"/>
        <family val="2"/>
        <scheme val="minor"/>
      </rPr>
      <t xml:space="preserve">
</t>
    </r>
  </si>
  <si>
    <t>Total AuM en divisa base</t>
  </si>
  <si>
    <t>Total AuM en Euros</t>
  </si>
  <si>
    <t>Campo 33</t>
  </si>
  <si>
    <t>Campo 34</t>
  </si>
  <si>
    <r>
      <rPr>
        <sz val="12"/>
        <color rgb="FF00B050"/>
        <rFont val="Tahoma"/>
        <family val="2"/>
      </rPr>
      <t>Valor fijo: '1'.</t>
    </r>
    <r>
      <rPr>
        <sz val="12"/>
        <color theme="1"/>
        <rFont val="Tahoma"/>
        <family val="2"/>
      </rPr>
      <t xml:space="preserve">
</t>
    </r>
    <r>
      <rPr>
        <b/>
        <sz val="12"/>
        <color theme="1"/>
        <rFont val="Tahoma"/>
        <family val="2"/>
      </rPr>
      <t>A rellenar inicialmente por el usuario mediante excel, en una fase posterior se creará una pantalla  para que el usuario pueda informar y modificar este campo a través de una lista desplegable de valores</t>
    </r>
  </si>
  <si>
    <r>
      <t xml:space="preserve">Lista de valores de ESMA para cada uno de los cinco mercados:
    - NOT for “no market to report for the rank”; 
    - MIC for markets with MIC codes
    - OTC for OTC derivatives
    - XXX for transactions traded without market
Los posibles valores se rellenarán según los siguiente criterios:
En OTC: 
 - renta fija con la clave de mercado no cotizado
 - Forward sobre divisa y operaciones de compraventa de divisa de contado que estén vivas a la fecha de la operación
 - OTC (todos los derivados que no tengan asignado mercado)
 - repo
 - </t>
    </r>
    <r>
      <rPr>
        <sz val="12"/>
        <color rgb="FF00B050"/>
        <rFont val="Tahoma"/>
        <family val="2"/>
      </rPr>
      <t>cuentas corrientes y  garantías en derivados para cuentas distintas de euro</t>
    </r>
    <r>
      <rPr>
        <sz val="12"/>
        <rFont val="Tahoma"/>
        <family val="2"/>
      </rPr>
      <t xml:space="preserve">
En XXX: 
 - </t>
    </r>
    <r>
      <rPr>
        <sz val="12"/>
        <color rgb="FF00B050"/>
        <rFont val="Tahoma"/>
        <family val="2"/>
      </rPr>
      <t>cuentas corrientes y  garantías en derivados solo en para cuentas en euro</t>
    </r>
    <r>
      <rPr>
        <sz val="12"/>
        <rFont val="Tahoma"/>
        <family val="2"/>
      </rPr>
      <t xml:space="preserve">
 - activos no listados (excepto RF)
 - depósitos a plazo
 - fondos (excluidas las operaciones de fondos cotizados –ETFs- al cotizar estos activos en un mercado) y Fondos de capital riesgo 
En MIC:
 - para valores admitidos a cotización con código MIC</t>
    </r>
  </si>
  <si>
    <t>Campo obligatorio si campo 27=MIC y prohibido en otro caso</t>
  </si>
  <si>
    <t>Campo obligatorio para los sub-activos (campo 31) diferentes de NTA_NTA_NOTA y es opcional en otro caso</t>
  </si>
  <si>
    <t>Ya hay fichero de protocolo sacado por CNMV. Se deberá facilitar.</t>
  </si>
  <si>
    <t>Incluir ya. Si la gestora es españa se pone ES. No entiendo porque tiene que ir a interfaz</t>
  </si>
  <si>
    <t>este campo se debería cumplimentar ahora ya que es sencillo si el domicilio de la gestora es españa se pondría que la gestora está domiciliada en el EEA (europa). Sedebería tomar por defecto de SII</t>
  </si>
  <si>
    <t>Si es factible esto se debería incluir en la primera fase.</t>
  </si>
  <si>
    <t>Los valores de renta variable no cotizada deberán ir a XXX (que no tengan asignado MIC deberán ir a XXX). Para derivados hay que tener en cuenta que se deberá usar su posición neta primaria en valor absoluto. (y para las posiciones de contado -renta fija, repos, acciones, fondos, cuenta corriente, etc. su valor efectivo en euros)</t>
  </si>
  <si>
    <t>Comentarios Miguel Angel 24/04/2015</t>
  </si>
  <si>
    <t>Campo obligatorio si has rellenado el campo 10 o 11.En otro caso estaría prohibido.
 Si 10 o 11=blanco, entonces este campo tambien se dejaría en blanco</t>
  </si>
  <si>
    <t>Campo obligatorio si campo 35 es distinto de EUR, en otro caso estaría prohibido.</t>
  </si>
  <si>
    <t>Campo obligatorio si campo 36 es igual a "OTH", en otro caso estaría prohibido.</t>
  </si>
  <si>
    <t xml:space="preserve">Campo obligatorio si has rellenado el campo 14.Si campo 14=blanco, entonces este campo también se dejaría en blanco
</t>
  </si>
  <si>
    <t>Campo obligatorio si has rellenado el campo 15, en otro caso estaría prohibido.
Si campo 15=blanco, entonces este campo también se dejaría en blanco
Valores entre 1 y 42</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</si>
</sst>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 _€_-;\-* #,##0.00\ _€_-;_-* &quot;-&quot;??\ _€_-;_-@_-"/>
    <numFmt numFmtId="164" formatCode="0.000%"/>
    <numFmt numFmtId="165" formatCode="mmmm\ d"/>
    <numFmt numFmtId="166" formatCode="0.000000"/>
    <numFmt numFmtId="167" formatCode="_(* #,##0.00_);_(* \(#,##0.00\);_(* &quot;-&quot;??_);_(@_)"/>
    <numFmt numFmtId="168" formatCode="m/d/yy\ h:mm"/>
    <numFmt numFmtId="169" formatCode="_-[$€-2]* #,##0.00_-;\-[$€-2]* #,##0.00_-;_-[$€-2]* &quot;-&quot;??_-"/>
    <numFmt numFmtId="170" formatCode="dd\-mmm\-yy\ hh:mm:ss"/>
    <numFmt numFmtId="171" formatCode="[$-409]d\-mmm\-yyyy;@"/>
    <numFmt numFmtId="172" formatCode="0.00_)"/>
    <numFmt numFmtId="173" formatCode="&quot;£&quot;#,##0.00;\-&quot;£&quot;#,##0.00"/>
    <numFmt numFmtId="174" formatCode="0.00000&quot;  &quot;"/>
    <numFmt numFmtId="175" formatCode="mmm\ dd\,\ yyyy"/>
    <numFmt numFmtId="176" formatCode="mmm\-yyyy"/>
    <numFmt numFmtId="177" formatCode="yyyy"/>
    <numFmt numFmtId="178" formatCode="&quot;£&quot;#,##0.00;[Red]\-&quot;£&quot;#,##0.00"/>
    <numFmt numFmtId="179" formatCode="_(&quot;$&quot;* #,##0_);_(&quot;$&quot;* \(#,##0\);_(&quot;$&quot;* &quot;-&quot;_);_(@_)"/>
  </numFmts>
  <fonts count="48">
    <font>
      <sz val="11"/>
      <color theme="1"/>
      <name val="Calibri"/>
      <family val="2"/>
      <scheme val="minor"/>
    </font>
    <font>
      <sz val="12"/>
      <color theme="1"/>
      <name val="Calibri"/>
      <family val="2"/>
      <scheme val="minor"/>
    </font>
    <font>
      <b/>
      <sz val="12"/>
      <color rgb="FF262626"/>
      <name val="Calibri"/>
      <family val="2"/>
      <scheme val="minor"/>
    </font>
    <font>
      <sz val="12"/>
      <name val="Calibri"/>
      <family val="2"/>
      <scheme val="minor"/>
    </font>
    <font>
      <i/>
      <sz val="12"/>
      <color theme="1"/>
      <name val="Calibri"/>
      <family val="2"/>
      <scheme val="minor"/>
    </font>
    <font>
      <i/>
      <sz val="12"/>
      <color rgb="FFFF0000"/>
      <name val="Calibri"/>
      <family val="2"/>
      <scheme val="minor"/>
    </font>
    <font>
      <i/>
      <sz val="12"/>
      <name val="Calibri"/>
      <family val="2"/>
      <scheme val="minor"/>
    </font>
    <font>
      <sz val="10"/>
      <color theme="1"/>
      <name val="Calibri"/>
      <family val="2"/>
      <scheme val="minor"/>
    </font>
    <font>
      <b/>
      <sz val="10"/>
      <color theme="1"/>
      <name val="Calibri"/>
      <family val="2"/>
      <scheme val="minor"/>
    </font>
    <font>
      <sz val="10"/>
      <name val="Arial"/>
      <family val="2"/>
    </font>
    <font>
      <sz val="10"/>
      <name val="Geneva"/>
    </font>
    <font>
      <sz val="12"/>
      <name val="Times New Roman"/>
      <family val="1"/>
    </font>
    <font>
      <sz val="10"/>
      <color indexed="8"/>
      <name val="Arial"/>
      <family val="2"/>
    </font>
    <font>
      <sz val="10"/>
      <name val="MS Sans Serif"/>
      <family val="2"/>
    </font>
    <font>
      <b/>
      <sz val="12"/>
      <name val="Arial"/>
      <family val="2"/>
    </font>
    <font>
      <b/>
      <sz val="10"/>
      <name val="Arial"/>
      <family val="2"/>
    </font>
    <font>
      <sz val="8"/>
      <color indexed="18"/>
      <name val="Arial"/>
      <family val="2"/>
    </font>
    <font>
      <sz val="12"/>
      <color indexed="14"/>
      <name val="Arial"/>
      <family val="2"/>
    </font>
    <font>
      <sz val="8"/>
      <name val="Arial"/>
      <family val="2"/>
    </font>
    <font>
      <b/>
      <i/>
      <sz val="16"/>
      <name val="Helv"/>
    </font>
    <font>
      <sz val="10"/>
      <name val="Times New Roman"/>
      <family val="1"/>
    </font>
    <font>
      <b/>
      <sz val="10"/>
      <color indexed="8"/>
      <name val="Arial Narrow"/>
      <family val="2"/>
    </font>
    <font>
      <sz val="10"/>
      <color indexed="8"/>
      <name val="MS Sans Serif"/>
      <family val="2"/>
    </font>
    <font>
      <sz val="11"/>
      <name val="ＭＳ 明朝"/>
      <family val="1"/>
      <charset val="128"/>
    </font>
    <font>
      <sz val="9"/>
      <color indexed="81"/>
      <name val="Tahoma"/>
      <family val="2"/>
    </font>
    <font>
      <sz val="10"/>
      <color theme="1"/>
      <name val="Arial"/>
      <family val="2"/>
    </font>
    <font>
      <u/>
      <sz val="11"/>
      <color theme="10"/>
      <name val="Calibri"/>
      <family val="2"/>
      <scheme val="minor"/>
    </font>
    <font>
      <b/>
      <sz val="11"/>
      <color theme="1"/>
      <name val="Calibri"/>
      <family val="2"/>
      <scheme val="minor"/>
    </font>
    <font>
      <b/>
      <sz val="10"/>
      <color rgb="FFFFFFFF"/>
      <name val="Georgia"/>
      <family val="1"/>
    </font>
    <font>
      <sz val="12"/>
      <color rgb="FFFF0000"/>
      <name val="Calibri"/>
      <family val="2"/>
      <scheme val="minor"/>
    </font>
    <font>
      <b/>
      <sz val="12"/>
      <color theme="1"/>
      <name val="Calibri"/>
      <family val="2"/>
      <scheme val="minor"/>
    </font>
    <font>
      <b/>
      <sz val="9"/>
      <color indexed="81"/>
      <name val="Tahoma"/>
      <family val="2"/>
    </font>
    <font>
      <b/>
      <sz val="12"/>
      <color theme="0"/>
      <name val="Tahoma"/>
      <family val="2"/>
    </font>
    <font>
      <sz val="12"/>
      <color theme="1"/>
      <name val="Tahoma"/>
      <family val="2"/>
    </font>
    <font>
      <sz val="12"/>
      <name val="Tahoma"/>
      <family val="2"/>
    </font>
    <font>
      <b/>
      <sz val="12"/>
      <name val="Tahoma"/>
      <family val="2"/>
    </font>
    <font>
      <u/>
      <sz val="12"/>
      <name val="Tahoma"/>
      <family val="2"/>
    </font>
    <font>
      <b/>
      <sz val="12"/>
      <color rgb="FFFF0000"/>
      <name val="Tahoma"/>
      <family val="2"/>
    </font>
    <font>
      <u/>
      <sz val="12"/>
      <color theme="10"/>
      <name val="Tahoma"/>
      <family val="2"/>
    </font>
    <font>
      <b/>
      <sz val="12"/>
      <name val="Calibri"/>
      <family val="2"/>
      <scheme val="minor"/>
    </font>
    <font>
      <b/>
      <sz val="10"/>
      <name val="Calibri"/>
      <family val="2"/>
      <scheme val="minor"/>
    </font>
    <font>
      <sz val="10"/>
      <name val="Calibri"/>
      <family val="2"/>
      <scheme val="minor"/>
    </font>
    <font>
      <b/>
      <sz val="11"/>
      <name val="Calibri"/>
      <family val="2"/>
      <scheme val="minor"/>
    </font>
    <font>
      <u/>
      <sz val="12"/>
      <name val="Calibri"/>
      <family val="2"/>
      <scheme val="minor"/>
    </font>
    <font>
      <b/>
      <sz val="10"/>
      <color theme="0"/>
      <name val="Tahoma"/>
      <family val="2"/>
    </font>
    <font>
      <b/>
      <sz val="12"/>
      <color theme="1"/>
      <name val="Tahoma"/>
      <family val="2"/>
    </font>
    <font>
      <sz val="10"/>
      <color rgb="FF000000"/>
      <name val="Arial"/>
      <family val="2"/>
    </font>
    <font>
      <sz val="12"/>
      <color rgb="FF00B050"/>
      <name val="Tahoma"/>
      <family val="2"/>
    </font>
  </fonts>
  <fills count="23">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99"/>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rgb="FFFFDD7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02">
    <xf numFmtId="0" fontId="0" fillId="0" borderId="0"/>
    <xf numFmtId="0" fontId="9" fillId="0" borderId="0"/>
    <xf numFmtId="0" fontId="9" fillId="0" borderId="0"/>
    <xf numFmtId="15" fontId="9" fillId="2" borderId="1" applyNumberFormat="0" applyFont="0" applyAlignment="0">
      <alignment horizontal="center"/>
    </xf>
    <xf numFmtId="164" fontId="10" fillId="3" borderId="2" applyBorder="0">
      <alignment horizontal="center"/>
    </xf>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6" fontId="11" fillId="0" borderId="0"/>
    <xf numFmtId="166" fontId="11" fillId="0" borderId="0"/>
    <xf numFmtId="166" fontId="11" fillId="0" borderId="0"/>
    <xf numFmtId="166" fontId="11" fillId="0" borderId="0"/>
    <xf numFmtId="166" fontId="11" fillId="0" borderId="0"/>
    <xf numFmtId="166" fontId="11" fillId="0" borderId="0"/>
    <xf numFmtId="166" fontId="11" fillId="0" borderId="0"/>
    <xf numFmtId="166" fontId="11" fillId="0" borderId="0"/>
    <xf numFmtId="165" fontId="9" fillId="0" borderId="0" applyFont="0" applyFill="0" applyBorder="0" applyAlignment="0" applyProtection="0"/>
    <xf numFmtId="167" fontId="9" fillId="0" borderId="0" applyFont="0" applyFill="0" applyBorder="0" applyAlignment="0" applyProtection="0"/>
    <xf numFmtId="43" fontId="9" fillId="0" borderId="0" applyFont="0" applyFill="0" applyBorder="0" applyAlignment="0" applyProtection="0"/>
    <xf numFmtId="165" fontId="9" fillId="0" borderId="0" applyFont="0" applyFill="0" applyBorder="0" applyAlignment="0" applyProtection="0"/>
    <xf numFmtId="14" fontId="10" fillId="0" borderId="0" applyFont="0" applyFill="0" applyBorder="0" applyAlignment="0"/>
    <xf numFmtId="14" fontId="12" fillId="0" borderId="0" applyFill="0" applyBorder="0" applyAlignment="0"/>
    <xf numFmtId="168" fontId="9" fillId="0" borderId="0" applyFont="0" applyFill="0" applyBorder="0" applyAlignment="0" applyProtection="0">
      <alignment wrapText="1"/>
    </xf>
    <xf numFmtId="38" fontId="13" fillId="0" borderId="3">
      <alignment vertical="center"/>
    </xf>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9" fontId="9" fillId="0" borderId="0" applyFont="0" applyFill="0" applyBorder="0" applyAlignment="0" applyProtection="0"/>
    <xf numFmtId="170" fontId="9" fillId="0" borderId="0" applyFont="0" applyFill="0" applyBorder="0" applyAlignment="0" applyProtection="0"/>
    <xf numFmtId="0" fontId="14" fillId="0" borderId="4" applyNumberFormat="0" applyAlignment="0" applyProtection="0">
      <alignment horizontal="left" vertical="center"/>
    </xf>
    <xf numFmtId="0" fontId="14" fillId="0" borderId="5">
      <alignment horizontal="left" vertical="center"/>
    </xf>
    <xf numFmtId="37" fontId="15" fillId="0" borderId="0"/>
    <xf numFmtId="15" fontId="9" fillId="4" borderId="1" applyNumberFormat="0" applyFont="0" applyAlignment="0">
      <protection locked="0"/>
    </xf>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0" fontId="16" fillId="0" borderId="0"/>
    <xf numFmtId="0" fontId="17" fillId="0" borderId="0"/>
    <xf numFmtId="171" fontId="18" fillId="5" borderId="1">
      <alignment horizontal="right"/>
    </xf>
    <xf numFmtId="171" fontId="18" fillId="0" borderId="1">
      <alignment horizontal="right"/>
    </xf>
    <xf numFmtId="172" fontId="19" fillId="0" borderId="0"/>
    <xf numFmtId="165" fontId="9" fillId="0" borderId="0" applyFont="0" applyFill="0" applyBorder="0" applyAlignment="0" applyProtection="0"/>
    <xf numFmtId="173" fontId="20" fillId="0" borderId="0" applyFont="0" applyFill="0" applyBorder="0" applyAlignment="0" applyProtection="0"/>
    <xf numFmtId="9" fontId="9" fillId="0" borderId="0" applyFont="0" applyFill="0" applyBorder="0" applyAlignment="0" applyProtection="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165" fontId="9" fillId="0" borderId="0" applyFill="0" applyBorder="0" applyAlignment="0"/>
    <xf numFmtId="0" fontId="21" fillId="5" borderId="0"/>
    <xf numFmtId="0" fontId="22" fillId="0" borderId="6" applyNumberFormat="0" applyBorder="0"/>
    <xf numFmtId="0" fontId="9" fillId="0" borderId="0"/>
    <xf numFmtId="174" fontId="20" fillId="0" borderId="0" applyFont="0" applyFill="0" applyBorder="0" applyAlignment="0" applyProtection="0"/>
    <xf numFmtId="0" fontId="15" fillId="6" borderId="7" applyNumberFormat="0" applyProtection="0">
      <alignment horizontal="center" wrapText="1"/>
    </xf>
    <xf numFmtId="0" fontId="15" fillId="6" borderId="8" applyNumberFormat="0" applyAlignment="0" applyProtection="0">
      <alignment wrapText="1"/>
    </xf>
    <xf numFmtId="0" fontId="9" fillId="7" borderId="0" applyNumberFormat="0" applyBorder="0">
      <alignment horizontal="center" wrapText="1"/>
    </xf>
    <xf numFmtId="0" fontId="9" fillId="8" borderId="9" applyNumberFormat="0">
      <alignment wrapText="1"/>
    </xf>
    <xf numFmtId="0" fontId="9" fillId="8" borderId="0" applyNumberFormat="0" applyBorder="0">
      <alignment wrapText="1"/>
    </xf>
    <xf numFmtId="0" fontId="9" fillId="0" borderId="0" applyNumberFormat="0" applyFill="0" applyBorder="0" applyProtection="0">
      <alignment horizontal="right" wrapText="1"/>
    </xf>
    <xf numFmtId="175" fontId="9" fillId="0" borderId="0" applyFill="0" applyBorder="0" applyAlignment="0" applyProtection="0">
      <alignment wrapText="1"/>
    </xf>
    <xf numFmtId="176" fontId="9" fillId="0" borderId="0" applyFill="0" applyBorder="0" applyAlignment="0" applyProtection="0">
      <alignment wrapText="1"/>
    </xf>
    <xf numFmtId="177" fontId="9" fillId="0" borderId="0" applyFill="0" applyBorder="0" applyAlignment="0" applyProtection="0">
      <alignment wrapText="1"/>
    </xf>
    <xf numFmtId="0" fontId="9" fillId="0" borderId="0" applyNumberFormat="0" applyFill="0" applyBorder="0" applyProtection="0">
      <alignment horizontal="right" wrapText="1"/>
    </xf>
    <xf numFmtId="0" fontId="9" fillId="0" borderId="0" applyNumberFormat="0" applyFill="0" applyBorder="0">
      <alignment horizontal="right" wrapText="1"/>
    </xf>
    <xf numFmtId="17" fontId="9" fillId="0" borderId="0" applyFill="0" applyBorder="0">
      <alignment horizontal="right" wrapText="1"/>
    </xf>
    <xf numFmtId="178" fontId="9" fillId="0" borderId="0" applyFill="0" applyBorder="0" applyAlignment="0" applyProtection="0">
      <alignment wrapText="1"/>
    </xf>
    <xf numFmtId="0" fontId="14" fillId="0" borderId="0" applyNumberFormat="0" applyFill="0" applyBorder="0">
      <alignment horizontal="left" wrapText="1"/>
    </xf>
    <xf numFmtId="0" fontId="15" fillId="0" borderId="0" applyNumberFormat="0" applyFill="0" applyBorder="0">
      <alignment horizontal="center" wrapText="1"/>
    </xf>
    <xf numFmtId="0" fontId="15" fillId="0" borderId="0" applyNumberFormat="0" applyFill="0" applyBorder="0">
      <alignment horizontal="center" wrapText="1"/>
    </xf>
    <xf numFmtId="179" fontId="9" fillId="0" borderId="0" applyFont="0" applyFill="0" applyBorder="0" applyAlignment="0" applyProtection="0"/>
    <xf numFmtId="49" fontId="12" fillId="0" borderId="0" applyFill="0" applyBorder="0" applyAlignment="0"/>
    <xf numFmtId="165" fontId="9" fillId="0" borderId="0" applyFill="0" applyBorder="0" applyAlignment="0"/>
    <xf numFmtId="165" fontId="9" fillId="0" borderId="0" applyFill="0" applyBorder="0" applyAlignment="0"/>
    <xf numFmtId="0" fontId="2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6" fillId="0" borderId="0" applyNumberFormat="0" applyFill="0" applyBorder="0" applyAlignment="0" applyProtection="0"/>
  </cellStyleXfs>
  <cellXfs count="176">
    <xf numFmtId="0" fontId="0" fillId="0" borderId="0" xfId="0"/>
    <xf numFmtId="0" fontId="1" fillId="0" borderId="0" xfId="0" applyFont="1"/>
    <xf numFmtId="0" fontId="4" fillId="0" borderId="0" xfId="0" applyFont="1" applyAlignment="1">
      <alignment vertical="center"/>
    </xf>
    <xf numFmtId="0" fontId="1" fillId="0" borderId="0" xfId="0" applyFont="1" applyAlignment="1">
      <alignment wrapText="1"/>
    </xf>
    <xf numFmtId="0" fontId="1" fillId="0" borderId="0" xfId="0" applyFont="1" applyAlignment="1"/>
    <xf numFmtId="0" fontId="2" fillId="0" borderId="1" xfId="0" applyFont="1" applyFill="1" applyBorder="1" applyAlignment="1">
      <alignment horizontal="center" vertical="center" wrapText="1"/>
    </xf>
    <xf numFmtId="0" fontId="0" fillId="0" borderId="1" xfId="0" applyBorder="1"/>
    <xf numFmtId="0" fontId="29" fillId="0" borderId="0" xfId="0" applyFont="1"/>
    <xf numFmtId="0" fontId="27" fillId="0" borderId="1" xfId="0" applyFont="1" applyBorder="1"/>
    <xf numFmtId="0" fontId="1" fillId="13" borderId="0" xfId="0" applyFont="1" applyFill="1" applyAlignment="1">
      <alignment wrapText="1"/>
    </xf>
    <xf numFmtId="0" fontId="28" fillId="1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33" fillId="0" borderId="11" xfId="0" applyFont="1" applyBorder="1" applyAlignment="1">
      <alignment wrapText="1"/>
    </xf>
    <xf numFmtId="0" fontId="34" fillId="0" borderId="1" xfId="0" applyFont="1" applyFill="1" applyBorder="1" applyAlignment="1">
      <alignment wrapText="1"/>
    </xf>
    <xf numFmtId="0" fontId="33" fillId="0" borderId="1" xfId="0" applyFont="1" applyBorder="1" applyAlignment="1">
      <alignment wrapText="1"/>
    </xf>
    <xf numFmtId="0" fontId="34" fillId="0" borderId="11" xfId="0" applyFont="1" applyFill="1" applyBorder="1" applyAlignment="1">
      <alignment wrapText="1"/>
    </xf>
    <xf numFmtId="0" fontId="33" fillId="0" borderId="13" xfId="0" applyFont="1" applyBorder="1" applyAlignment="1">
      <alignment horizontal="left" vertical="center" wrapText="1"/>
    </xf>
    <xf numFmtId="0" fontId="33" fillId="0" borderId="2" xfId="0" applyFont="1" applyFill="1" applyBorder="1" applyAlignment="1">
      <alignment horizontal="left" vertical="center" wrapText="1"/>
    </xf>
    <xf numFmtId="0" fontId="33" fillId="0" borderId="13" xfId="0" applyFont="1" applyFill="1" applyBorder="1" applyAlignment="1">
      <alignment horizontal="left" vertical="center" wrapText="1"/>
    </xf>
    <xf numFmtId="0" fontId="34" fillId="0" borderId="14" xfId="0" applyFont="1" applyFill="1" applyBorder="1" applyAlignment="1">
      <alignment horizontal="left" vertical="center" wrapText="1"/>
    </xf>
    <xf numFmtId="0" fontId="33" fillId="0" borderId="14" xfId="0" applyFont="1" applyBorder="1" applyAlignment="1">
      <alignment horizontal="left" vertical="center" wrapText="1"/>
    </xf>
    <xf numFmtId="0" fontId="33" fillId="0" borderId="14" xfId="0" applyFont="1" applyFill="1" applyBorder="1" applyAlignment="1">
      <alignment horizontal="left" vertical="center" wrapText="1"/>
    </xf>
    <xf numFmtId="0" fontId="33" fillId="0" borderId="2" xfId="0" applyFont="1" applyBorder="1" applyAlignment="1">
      <alignment horizontal="left" vertical="center" wrapText="1"/>
    </xf>
    <xf numFmtId="0" fontId="34" fillId="0" borderId="2" xfId="0" applyFont="1" applyFill="1" applyBorder="1" applyAlignment="1">
      <alignment horizontal="left" vertical="center" wrapText="1"/>
    </xf>
    <xf numFmtId="0" fontId="33" fillId="0" borderId="14" xfId="0" applyFont="1" applyFill="1" applyBorder="1" applyAlignment="1">
      <alignment horizontal="center" vertical="center" wrapText="1"/>
    </xf>
    <xf numFmtId="0" fontId="32" fillId="15" borderId="12" xfId="0" applyFont="1" applyFill="1" applyBorder="1" applyAlignment="1">
      <alignment vertical="center"/>
    </xf>
    <xf numFmtId="0" fontId="33" fillId="0" borderId="13" xfId="0" applyFont="1" applyBorder="1" applyAlignment="1">
      <alignment horizontal="center" vertical="center" wrapText="1"/>
    </xf>
    <xf numFmtId="0" fontId="33" fillId="12" borderId="14" xfId="0" applyFont="1" applyFill="1" applyBorder="1" applyAlignment="1">
      <alignment horizontal="center" vertical="center" wrapText="1"/>
    </xf>
    <xf numFmtId="0" fontId="33" fillId="0" borderId="2" xfId="0" applyFont="1" applyBorder="1" applyAlignment="1">
      <alignment horizontal="center" vertical="center" wrapText="1"/>
    </xf>
    <xf numFmtId="0" fontId="34" fillId="0" borderId="14"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12" borderId="2"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1" fillId="0" borderId="1" xfId="0" applyFont="1" applyBorder="1"/>
    <xf numFmtId="0" fontId="33" fillId="0" borderId="1" xfId="0" applyFont="1" applyBorder="1" applyAlignment="1">
      <alignment horizontal="center" vertical="center" wrapText="1"/>
    </xf>
    <xf numFmtId="0" fontId="33" fillId="0" borderId="10" xfId="0" applyFont="1" applyBorder="1" applyAlignment="1">
      <alignment horizontal="center" vertical="center" wrapText="1"/>
    </xf>
    <xf numFmtId="0" fontId="33" fillId="12" borderId="1" xfId="0" applyFont="1" applyFill="1" applyBorder="1" applyAlignment="1">
      <alignment horizontal="center" vertical="center" wrapText="1"/>
    </xf>
    <xf numFmtId="0" fontId="33" fillId="0" borderId="11" xfId="0" applyFont="1" applyBorder="1" applyAlignment="1">
      <alignment horizontal="center" vertical="center" wrapText="1"/>
    </xf>
    <xf numFmtId="0" fontId="34" fillId="0" borderId="1" xfId="0" applyFont="1" applyFill="1" applyBorder="1" applyAlignment="1">
      <alignment horizontal="center" vertical="center" wrapText="1"/>
    </xf>
    <xf numFmtId="0" fontId="33" fillId="12" borderId="1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32" fillId="15" borderId="11" xfId="0" applyFont="1" applyFill="1" applyBorder="1" applyAlignment="1">
      <alignment vertical="center"/>
    </xf>
    <xf numFmtId="0" fontId="1" fillId="0" borderId="10" xfId="0" applyFont="1" applyBorder="1"/>
    <xf numFmtId="0" fontId="1" fillId="0" borderId="11" xfId="0" applyFont="1" applyBorder="1"/>
    <xf numFmtId="0" fontId="1" fillId="0" borderId="1" xfId="0" applyFont="1" applyFill="1" applyBorder="1"/>
    <xf numFmtId="0" fontId="33" fillId="0" borderId="10" xfId="0" applyFont="1" applyFill="1" applyBorder="1" applyAlignment="1">
      <alignment horizontal="center" vertical="center" wrapText="1"/>
    </xf>
    <xf numFmtId="0" fontId="33" fillId="0" borderId="10" xfId="0" applyFont="1" applyFill="1" applyBorder="1" applyAlignment="1">
      <alignment vertical="center" wrapText="1"/>
    </xf>
    <xf numFmtId="0" fontId="38" fillId="0" borderId="1" xfId="101" applyFont="1" applyFill="1" applyBorder="1" applyAlignment="1">
      <alignment horizontal="center" vertical="center" wrapText="1"/>
    </xf>
    <xf numFmtId="0" fontId="0" fillId="0" borderId="0" xfId="0" applyFont="1"/>
    <xf numFmtId="0" fontId="30" fillId="0" borderId="17" xfId="0" applyFont="1" applyBorder="1"/>
    <xf numFmtId="0" fontId="7" fillId="0" borderId="13" xfId="0" applyFont="1" applyBorder="1" applyAlignment="1">
      <alignment vertical="center"/>
    </xf>
    <xf numFmtId="0" fontId="41" fillId="0" borderId="1" xfId="0" applyFont="1" applyFill="1" applyBorder="1" applyAlignment="1">
      <alignment vertical="center" wrapText="1"/>
    </xf>
    <xf numFmtId="0" fontId="7" fillId="16" borderId="14" xfId="0" applyFont="1" applyFill="1" applyBorder="1" applyAlignment="1">
      <alignment vertical="center"/>
    </xf>
    <xf numFmtId="0" fontId="8" fillId="0" borderId="1" xfId="0" applyFont="1" applyBorder="1" applyAlignment="1">
      <alignment vertical="center" wrapText="1"/>
    </xf>
    <xf numFmtId="0" fontId="7" fillId="0" borderId="14" xfId="0" applyFont="1" applyBorder="1" applyAlignment="1">
      <alignment vertical="center"/>
    </xf>
    <xf numFmtId="0" fontId="7" fillId="0" borderId="1" xfId="0" applyFont="1" applyBorder="1" applyAlignment="1">
      <alignment horizontal="left" vertical="center" wrapText="1"/>
    </xf>
    <xf numFmtId="0" fontId="7" fillId="0" borderId="1" xfId="0" applyFont="1" applyBorder="1" applyAlignment="1">
      <alignment vertical="center"/>
    </xf>
    <xf numFmtId="0" fontId="41" fillId="16" borderId="14" xfId="0" applyFont="1" applyFill="1" applyBorder="1" applyAlignment="1">
      <alignment vertical="center" wrapText="1"/>
    </xf>
    <xf numFmtId="0" fontId="27" fillId="11" borderId="14" xfId="0" applyFont="1" applyFill="1" applyBorder="1" applyAlignment="1">
      <alignment vertical="center"/>
    </xf>
    <xf numFmtId="0" fontId="27" fillId="11" borderId="5" xfId="0" applyFont="1" applyFill="1" applyBorder="1" applyAlignment="1">
      <alignment vertical="center"/>
    </xf>
    <xf numFmtId="0" fontId="27" fillId="11" borderId="18" xfId="0" applyFont="1" applyFill="1" applyBorder="1" applyAlignment="1">
      <alignment vertical="center"/>
    </xf>
    <xf numFmtId="0" fontId="27" fillId="11" borderId="1" xfId="0" applyFont="1" applyFill="1" applyBorder="1" applyAlignment="1">
      <alignment vertical="center"/>
    </xf>
    <xf numFmtId="0" fontId="7" fillId="0" borderId="1" xfId="0" applyFont="1" applyBorder="1"/>
    <xf numFmtId="0" fontId="27" fillId="16" borderId="1" xfId="0" applyFont="1" applyFill="1" applyBorder="1"/>
    <xf numFmtId="0" fontId="7" fillId="0" borderId="1" xfId="0" applyFont="1" applyFill="1" applyBorder="1"/>
    <xf numFmtId="0" fontId="7" fillId="0" borderId="1" xfId="0" applyFont="1" applyBorder="1" applyAlignment="1">
      <alignment vertical="center" wrapText="1"/>
    </xf>
    <xf numFmtId="0" fontId="7" fillId="0" borderId="1" xfId="0" applyFont="1" applyFill="1" applyBorder="1" applyAlignment="1">
      <alignment vertical="center" wrapText="1"/>
    </xf>
    <xf numFmtId="0" fontId="27" fillId="11" borderId="16" xfId="0" applyFont="1" applyFill="1" applyBorder="1" applyAlignment="1">
      <alignment vertical="center"/>
    </xf>
    <xf numFmtId="0" fontId="39" fillId="13" borderId="22" xfId="0" applyFont="1" applyFill="1" applyBorder="1" applyAlignment="1">
      <alignment vertical="center" wrapText="1"/>
    </xf>
    <xf numFmtId="0" fontId="39" fillId="13" borderId="21" xfId="0" applyFont="1" applyFill="1" applyBorder="1" applyAlignment="1">
      <alignment vertical="center" wrapText="1"/>
    </xf>
    <xf numFmtId="0" fontId="39" fillId="13" borderId="23" xfId="0" applyFont="1" applyFill="1" applyBorder="1" applyAlignment="1">
      <alignment vertical="center" wrapText="1"/>
    </xf>
    <xf numFmtId="0" fontId="39" fillId="18" borderId="21" xfId="0" applyFont="1" applyFill="1" applyBorder="1" applyAlignment="1">
      <alignment vertical="center" wrapText="1"/>
    </xf>
    <xf numFmtId="0" fontId="39" fillId="18" borderId="22" xfId="0" applyFont="1" applyFill="1" applyBorder="1" applyAlignment="1">
      <alignment vertical="center" wrapText="1"/>
    </xf>
    <xf numFmtId="0" fontId="39" fillId="18" borderId="23" xfId="0" applyFont="1" applyFill="1" applyBorder="1" applyAlignment="1">
      <alignment vertical="center" wrapText="1"/>
    </xf>
    <xf numFmtId="0" fontId="30" fillId="19" borderId="11"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39" fillId="17" borderId="24" xfId="0" applyFont="1" applyFill="1" applyBorder="1" applyAlignment="1">
      <alignment vertical="center" wrapText="1"/>
    </xf>
    <xf numFmtId="0" fontId="39" fillId="17" borderId="25" xfId="0" applyFont="1" applyFill="1" applyBorder="1" applyAlignment="1">
      <alignment vertical="center" wrapText="1"/>
    </xf>
    <xf numFmtId="0" fontId="39" fillId="17" borderId="26" xfId="0" applyFont="1" applyFill="1" applyBorder="1" applyAlignment="1">
      <alignment vertical="center" wrapText="1"/>
    </xf>
    <xf numFmtId="0" fontId="3" fillId="0" borderId="10"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9" fillId="0" borderId="10" xfId="0"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horizontal="center" vertical="center"/>
    </xf>
    <xf numFmtId="0" fontId="3" fillId="0" borderId="10" xfId="0" applyFont="1" applyFill="1" applyBorder="1" applyAlignment="1">
      <alignment horizontal="left" vertical="center" wrapText="1"/>
    </xf>
    <xf numFmtId="0" fontId="3" fillId="0" borderId="10" xfId="0" applyFont="1" applyFill="1" applyBorder="1" applyAlignment="1">
      <alignment vertical="center"/>
    </xf>
    <xf numFmtId="0" fontId="34" fillId="0" borderId="10" xfId="0" applyFont="1" applyFill="1" applyBorder="1" applyAlignment="1">
      <alignment wrapText="1"/>
    </xf>
    <xf numFmtId="0" fontId="3" fillId="0" borderId="10" xfId="0" applyFont="1" applyFill="1" applyBorder="1" applyAlignment="1">
      <alignment wrapText="1"/>
    </xf>
    <xf numFmtId="0" fontId="39"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0" fontId="39" fillId="0" borderId="11" xfId="0" applyFont="1" applyFill="1" applyBorder="1" applyAlignment="1">
      <alignment horizontal="left" vertical="center" wrapText="1"/>
    </xf>
    <xf numFmtId="0" fontId="3" fillId="0" borderId="11" xfId="0" applyFont="1" applyFill="1" applyBorder="1" applyAlignment="1">
      <alignment horizontal="center"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3" fillId="0" borderId="15" xfId="0" applyFont="1" applyFill="1" applyBorder="1" applyAlignment="1">
      <alignment vertical="center" wrapText="1"/>
    </xf>
    <xf numFmtId="0" fontId="3" fillId="0" borderId="11" xfId="0" applyFont="1" applyFill="1" applyBorder="1" applyAlignment="1">
      <alignment vertical="center"/>
    </xf>
    <xf numFmtId="0" fontId="3" fillId="0" borderId="11" xfId="0" applyFont="1" applyFill="1" applyBorder="1" applyAlignment="1">
      <alignment wrapText="1"/>
    </xf>
    <xf numFmtId="0" fontId="42" fillId="11" borderId="5" xfId="0" applyFont="1" applyFill="1" applyBorder="1" applyAlignment="1">
      <alignment vertical="center"/>
    </xf>
    <xf numFmtId="0" fontId="42" fillId="11" borderId="1" xfId="0" applyFont="1" applyFill="1" applyBorder="1" applyAlignment="1">
      <alignment vertical="center"/>
    </xf>
    <xf numFmtId="0" fontId="3" fillId="0" borderId="1" xfId="0" applyFont="1" applyFill="1" applyBorder="1" applyAlignment="1">
      <alignment horizontal="left" vertical="center"/>
    </xf>
    <xf numFmtId="14" fontId="3" fillId="0" borderId="1" xfId="0" applyNumberFormat="1" applyFont="1" applyFill="1" applyBorder="1" applyAlignment="1">
      <alignment horizontal="left" vertical="center"/>
    </xf>
    <xf numFmtId="0" fontId="3" fillId="16" borderId="10" xfId="0" applyFont="1" applyFill="1" applyBorder="1" applyAlignment="1">
      <alignment vertical="center" wrapText="1"/>
    </xf>
    <xf numFmtId="0" fontId="3" fillId="0" borderId="14" xfId="0" applyFont="1" applyFill="1" applyBorder="1" applyAlignment="1">
      <alignment vertical="center" wrapText="1"/>
    </xf>
    <xf numFmtId="0" fontId="3" fillId="0" borderId="11" xfId="0" applyFont="1" applyFill="1" applyBorder="1" applyAlignment="1">
      <alignment horizontal="left" vertical="center"/>
    </xf>
    <xf numFmtId="0" fontId="42" fillId="11" borderId="1" xfId="0" applyFont="1" applyFill="1" applyBorder="1" applyAlignment="1">
      <alignment horizontal="left" vertical="center" wrapText="1"/>
    </xf>
    <xf numFmtId="0" fontId="42" fillId="11" borderId="14" xfId="0" applyFont="1" applyFill="1" applyBorder="1" applyAlignment="1">
      <alignment vertical="center"/>
    </xf>
    <xf numFmtId="0" fontId="39" fillId="0" borderId="10" xfId="0" applyFont="1" applyFill="1" applyBorder="1" applyAlignment="1">
      <alignment vertical="center" wrapText="1"/>
    </xf>
    <xf numFmtId="0" fontId="39" fillId="0" borderId="1" xfId="0" applyFont="1" applyFill="1" applyBorder="1" applyAlignment="1">
      <alignment vertical="center" wrapText="1"/>
    </xf>
    <xf numFmtId="0" fontId="39" fillId="0" borderId="11" xfId="0" applyFont="1" applyFill="1" applyBorder="1" applyAlignment="1">
      <alignment vertical="center" wrapText="1"/>
    </xf>
    <xf numFmtId="0" fontId="3" fillId="0" borderId="10" xfId="0" applyFont="1" applyFill="1" applyBorder="1" applyAlignment="1">
      <alignment horizontal="left" vertical="center"/>
    </xf>
    <xf numFmtId="0" fontId="39" fillId="0" borderId="1" xfId="0" applyFont="1" applyFill="1" applyBorder="1" applyAlignment="1">
      <alignment horizontal="center" vertical="center" wrapText="1"/>
    </xf>
    <xf numFmtId="0" fontId="40" fillId="20" borderId="1" xfId="0" applyFont="1" applyFill="1" applyBorder="1" applyAlignment="1">
      <alignment vertical="center" wrapText="1"/>
    </xf>
    <xf numFmtId="0" fontId="41" fillId="20" borderId="14" xfId="0" applyFont="1" applyFill="1" applyBorder="1" applyAlignment="1">
      <alignment vertical="center"/>
    </xf>
    <xf numFmtId="0" fontId="41" fillId="20" borderId="14" xfId="0" applyFont="1" applyFill="1" applyBorder="1" applyAlignment="1">
      <alignment vertical="center" wrapText="1"/>
    </xf>
    <xf numFmtId="0" fontId="41" fillId="20" borderId="1" xfId="0" applyFont="1" applyFill="1" applyBorder="1" applyAlignment="1">
      <alignment vertical="center" wrapText="1"/>
    </xf>
    <xf numFmtId="0" fontId="8" fillId="0" borderId="1" xfId="0" applyFont="1" applyFill="1" applyBorder="1" applyAlignment="1">
      <alignment vertical="center" wrapText="1"/>
    </xf>
    <xf numFmtId="0" fontId="7" fillId="0" borderId="14" xfId="0" applyFont="1" applyFill="1" applyBorder="1" applyAlignment="1">
      <alignment vertical="center"/>
    </xf>
    <xf numFmtId="0" fontId="40" fillId="0" borderId="1" xfId="0" applyFont="1" applyFill="1" applyBorder="1" applyAlignment="1">
      <alignment vertical="center" wrapText="1"/>
    </xf>
    <xf numFmtId="0" fontId="33" fillId="0" borderId="1" xfId="0" applyFont="1" applyFill="1" applyBorder="1" applyAlignment="1">
      <alignment vertical="center" wrapText="1"/>
    </xf>
    <xf numFmtId="0" fontId="33" fillId="0" borderId="1" xfId="0" applyFont="1" applyBorder="1" applyAlignment="1">
      <alignment vertical="center" wrapText="1"/>
    </xf>
    <xf numFmtId="0" fontId="34" fillId="0" borderId="1" xfId="0" applyFont="1" applyFill="1" applyBorder="1" applyAlignment="1">
      <alignment vertical="center" wrapText="1"/>
    </xf>
    <xf numFmtId="0" fontId="33" fillId="0" borderId="11" xfId="0" applyFont="1" applyFill="1" applyBorder="1" applyAlignment="1">
      <alignment vertical="center" wrapText="1"/>
    </xf>
    <xf numFmtId="0" fontId="33" fillId="0" borderId="1" xfId="0" applyFont="1" applyBorder="1" applyAlignment="1">
      <alignment vertical="center"/>
    </xf>
    <xf numFmtId="0" fontId="33" fillId="0" borderId="10" xfId="0" applyFont="1" applyBorder="1" applyAlignment="1">
      <alignment vertical="center" wrapText="1"/>
    </xf>
    <xf numFmtId="0" fontId="33" fillId="0" borderId="11" xfId="0" applyFont="1" applyBorder="1" applyAlignment="1">
      <alignment vertical="center" wrapText="1"/>
    </xf>
    <xf numFmtId="0" fontId="33" fillId="0" borderId="10" xfId="0" applyFont="1" applyFill="1" applyBorder="1" applyAlignment="1">
      <alignment vertical="center"/>
    </xf>
    <xf numFmtId="0" fontId="34" fillId="0" borderId="1" xfId="0" applyFont="1" applyFill="1" applyBorder="1" applyAlignment="1">
      <alignment vertical="center"/>
    </xf>
    <xf numFmtId="0" fontId="34" fillId="0" borderId="11" xfId="0" applyFont="1" applyFill="1" applyBorder="1" applyAlignment="1">
      <alignment vertical="center"/>
    </xf>
    <xf numFmtId="0" fontId="1" fillId="0" borderId="1" xfId="0" applyFont="1" applyBorder="1" applyAlignment="1">
      <alignment horizontal="left" vertical="center" wrapText="1"/>
    </xf>
    <xf numFmtId="0" fontId="34" fillId="0" borderId="1" xfId="0" applyFont="1" applyBorder="1" applyAlignment="1">
      <alignment vertical="center"/>
    </xf>
    <xf numFmtId="0" fontId="32" fillId="14" borderId="1" xfId="0" applyFont="1" applyFill="1" applyBorder="1" applyAlignment="1">
      <alignment vertical="center" wrapText="1"/>
    </xf>
    <xf numFmtId="0" fontId="32" fillId="14" borderId="1" xfId="0" applyFont="1" applyFill="1" applyBorder="1" applyAlignment="1">
      <alignment horizontal="left" vertical="center" wrapText="1"/>
    </xf>
    <xf numFmtId="0" fontId="32" fillId="15" borderId="1" xfId="0" applyFont="1" applyFill="1" applyBorder="1" applyAlignment="1">
      <alignment vertical="center" wrapText="1"/>
    </xf>
    <xf numFmtId="0" fontId="32" fillId="9" borderId="1" xfId="0" applyFont="1" applyFill="1" applyBorder="1" applyAlignment="1">
      <alignment horizontal="center" vertical="center" wrapText="1"/>
    </xf>
    <xf numFmtId="0" fontId="32" fillId="15" borderId="1" xfId="0" applyFont="1" applyFill="1" applyBorder="1" applyAlignment="1">
      <alignment vertical="center"/>
    </xf>
    <xf numFmtId="0" fontId="1" fillId="0" borderId="1" xfId="0" applyFont="1" applyBorder="1" applyAlignment="1">
      <alignment horizontal="center" vertical="center"/>
    </xf>
    <xf numFmtId="0" fontId="44" fillId="15" borderId="1" xfId="0" applyFont="1" applyFill="1" applyBorder="1" applyAlignment="1">
      <alignment vertical="center"/>
    </xf>
    <xf numFmtId="0" fontId="1" fillId="12" borderId="1" xfId="0" applyFont="1" applyFill="1" applyBorder="1" applyAlignment="1">
      <alignment horizontal="center" vertical="center"/>
    </xf>
    <xf numFmtId="0" fontId="3" fillId="0" borderId="14"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0" fillId="0" borderId="0" xfId="0" applyFont="1" applyFill="1"/>
    <xf numFmtId="0" fontId="8" fillId="0" borderId="1" xfId="0" applyFont="1" applyFill="1" applyBorder="1" applyAlignment="1">
      <alignment vertical="center"/>
    </xf>
    <xf numFmtId="0" fontId="7" fillId="0" borderId="1" xfId="0" applyFont="1" applyFill="1" applyBorder="1" applyAlignment="1">
      <alignment vertical="center"/>
    </xf>
    <xf numFmtId="0" fontId="30" fillId="21" borderId="17" xfId="0" applyFont="1" applyFill="1" applyBorder="1"/>
    <xf numFmtId="0" fontId="41" fillId="0" borderId="14" xfId="0" applyFont="1" applyFill="1" applyBorder="1" applyAlignment="1">
      <alignment vertical="center" wrapText="1"/>
    </xf>
    <xf numFmtId="0" fontId="8" fillId="0" borderId="0" xfId="0" applyFont="1" applyFill="1" applyBorder="1" applyAlignment="1">
      <alignment vertical="center" wrapText="1"/>
    </xf>
    <xf numFmtId="0" fontId="7" fillId="0" borderId="0"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0" fillId="0" borderId="1" xfId="0" applyBorder="1" applyAlignment="1">
      <alignment vertical="center" wrapText="1"/>
    </xf>
    <xf numFmtId="0" fontId="0" fillId="0" borderId="1" xfId="0" applyBorder="1" applyAlignment="1">
      <alignment vertical="center"/>
    </xf>
    <xf numFmtId="0" fontId="27" fillId="0" borderId="17" xfId="0" applyFont="1" applyBorder="1"/>
    <xf numFmtId="0" fontId="27" fillId="0" borderId="1" xfId="0" applyFont="1" applyBorder="1" applyAlignment="1">
      <alignment horizontal="center" vertical="center"/>
    </xf>
    <xf numFmtId="0" fontId="0" fillId="0" borderId="1" xfId="0" applyBorder="1" applyAlignment="1">
      <alignment horizontal="center" vertical="center"/>
    </xf>
    <xf numFmtId="0" fontId="3" fillId="22" borderId="10" xfId="0" applyFont="1" applyFill="1" applyBorder="1" applyAlignment="1">
      <alignment vertical="center" wrapText="1"/>
    </xf>
    <xf numFmtId="0" fontId="7" fillId="16" borderId="1" xfId="0" applyFont="1" applyFill="1" applyBorder="1" applyAlignment="1">
      <alignment vertical="center"/>
    </xf>
    <xf numFmtId="0" fontId="30" fillId="18" borderId="19" xfId="0" applyFont="1" applyFill="1" applyBorder="1" applyAlignment="1">
      <alignment horizontal="center" wrapText="1"/>
    </xf>
    <xf numFmtId="0" fontId="30" fillId="18" borderId="4" xfId="0" applyFont="1" applyFill="1" applyBorder="1" applyAlignment="1">
      <alignment horizontal="center" wrapText="1"/>
    </xf>
    <xf numFmtId="0" fontId="30" fillId="18" borderId="20" xfId="0" applyFont="1" applyFill="1" applyBorder="1" applyAlignment="1">
      <alignment horizontal="center" wrapText="1"/>
    </xf>
    <xf numFmtId="0" fontId="30" fillId="17" borderId="19" xfId="0" applyFont="1" applyFill="1" applyBorder="1" applyAlignment="1">
      <alignment horizontal="center" wrapText="1"/>
    </xf>
    <xf numFmtId="0" fontId="30" fillId="17" borderId="4" xfId="0" applyFont="1" applyFill="1" applyBorder="1" applyAlignment="1">
      <alignment horizontal="center" wrapText="1"/>
    </xf>
    <xf numFmtId="0" fontId="30" fillId="13" borderId="19" xfId="0" applyFont="1" applyFill="1" applyBorder="1" applyAlignment="1">
      <alignment horizontal="center" wrapText="1"/>
    </xf>
    <xf numFmtId="0" fontId="30" fillId="13" borderId="4" xfId="0" applyFont="1" applyFill="1" applyBorder="1" applyAlignment="1">
      <alignment horizontal="center" wrapText="1"/>
    </xf>
    <xf numFmtId="0" fontId="30" fillId="13" borderId="20" xfId="0" applyFont="1" applyFill="1" applyBorder="1" applyAlignment="1">
      <alignment horizontal="center" wrapText="1"/>
    </xf>
    <xf numFmtId="0" fontId="46" fillId="0" borderId="0" xfId="0" applyFont="1" applyAlignment="1">
      <alignment horizontal="left" wrapText="1"/>
    </xf>
    <xf numFmtId="0" fontId="0" fillId="0" borderId="1" xfId="0" applyBorder="1" applyAlignment="1">
      <alignment horizontal="left" vertical="center"/>
    </xf>
    <xf numFmtId="0" fontId="0" fillId="0" borderId="11" xfId="0" applyBorder="1" applyAlignment="1">
      <alignment horizontal="right"/>
    </xf>
    <xf numFmtId="0" fontId="0" fillId="0" borderId="10" xfId="0" applyBorder="1" applyAlignment="1">
      <alignment horizontal="right"/>
    </xf>
  </cellXfs>
  <cellStyles count="102">
    <cellStyle name=" &amp;A_x0002_" xfId="2"/>
    <cellStyle name="ALIB Output" xfId="3"/>
    <cellStyle name="ALPercent" xfId="4"/>
    <cellStyle name="Calc Currency (0)" xfId="5"/>
    <cellStyle name="Calc Currency (2)" xfId="6"/>
    <cellStyle name="Calc Percent (0)" xfId="7"/>
    <cellStyle name="Calc Percent (1)" xfId="8"/>
    <cellStyle name="Calc Percent (2)" xfId="9"/>
    <cellStyle name="Calc Units (0)" xfId="10"/>
    <cellStyle name="Calc Units (1)" xfId="11"/>
    <cellStyle name="Calc Units (2)" xfId="12"/>
    <cellStyle name="Comma  - Style1" xfId="13"/>
    <cellStyle name="Comma  - Style2" xfId="14"/>
    <cellStyle name="Comma  - Style3" xfId="15"/>
    <cellStyle name="Comma  - Style4" xfId="16"/>
    <cellStyle name="Comma  - Style5" xfId="17"/>
    <cellStyle name="Comma  - Style6" xfId="18"/>
    <cellStyle name="Comma  - Style7" xfId="19"/>
    <cellStyle name="Comma  - Style8" xfId="20"/>
    <cellStyle name="Comma [00]" xfId="21"/>
    <cellStyle name="Comma 2" xfId="22"/>
    <cellStyle name="Comma 2 2" xfId="23"/>
    <cellStyle name="Currency [00]" xfId="24"/>
    <cellStyle name="date" xfId="25"/>
    <cellStyle name="Date Short" xfId="26"/>
    <cellStyle name="DateTime" xfId="27"/>
    <cellStyle name="DELTA" xfId="28"/>
    <cellStyle name="Enter Currency (0)" xfId="29"/>
    <cellStyle name="Enter Currency (2)" xfId="30"/>
    <cellStyle name="Enter Units (0)" xfId="31"/>
    <cellStyle name="Enter Units (1)" xfId="32"/>
    <cellStyle name="Enter Units (2)" xfId="33"/>
    <cellStyle name="Euro" xfId="34"/>
    <cellStyle name="FullTime" xfId="35"/>
    <cellStyle name="Header1" xfId="36"/>
    <cellStyle name="Header2" xfId="37"/>
    <cellStyle name="Hipervínculo" xfId="101" builtinId="8"/>
    <cellStyle name="hotlinks" xfId="38"/>
    <cellStyle name="Inputs" xfId="39"/>
    <cellStyle name="Link Currency (0)" xfId="40"/>
    <cellStyle name="Link Currency (2)" xfId="41"/>
    <cellStyle name="Link Units (0)" xfId="42"/>
    <cellStyle name="Link Units (1)" xfId="43"/>
    <cellStyle name="Link Units (2)" xfId="44"/>
    <cellStyle name="MacroComment" xfId="45"/>
    <cellStyle name="MacroHeading" xfId="46"/>
    <cellStyle name="mhOptionalDate" xfId="47"/>
    <cellStyle name="mhRequiredDate" xfId="48"/>
    <cellStyle name="Normal" xfId="0" builtinId="0"/>
    <cellStyle name="Normal - Style1" xfId="49"/>
    <cellStyle name="Normal 10" xfId="83"/>
    <cellStyle name="Normal 11" xfId="84"/>
    <cellStyle name="Normal 12" xfId="85"/>
    <cellStyle name="Normal 13" xfId="86"/>
    <cellStyle name="Normal 14" xfId="87"/>
    <cellStyle name="Normal 15" xfId="88"/>
    <cellStyle name="Normal 16" xfId="89"/>
    <cellStyle name="Normal 17" xfId="90"/>
    <cellStyle name="Normal 18" xfId="91"/>
    <cellStyle name="Normal 19" xfId="92"/>
    <cellStyle name="Normal 2" xfId="1"/>
    <cellStyle name="Normal 20" xfId="93"/>
    <cellStyle name="Normal 3" xfId="94"/>
    <cellStyle name="Normal 4" xfId="95"/>
    <cellStyle name="Normal 5" xfId="96"/>
    <cellStyle name="Normal 6" xfId="97"/>
    <cellStyle name="Normal 7" xfId="98"/>
    <cellStyle name="Normal 8" xfId="99"/>
    <cellStyle name="Normal 9" xfId="100"/>
    <cellStyle name="Percent [0]" xfId="50"/>
    <cellStyle name="Percent [00]" xfId="51"/>
    <cellStyle name="Percent 2" xfId="52"/>
    <cellStyle name="PrePop Currency (0)" xfId="53"/>
    <cellStyle name="PrePop Currency (2)" xfId="54"/>
    <cellStyle name="PrePop Units (0)" xfId="55"/>
    <cellStyle name="PrePop Units (1)" xfId="56"/>
    <cellStyle name="PrePop Units (2)" xfId="57"/>
    <cellStyle name="Product Header" xfId="58"/>
    <cellStyle name="results" xfId="59"/>
    <cellStyle name="ri" xfId="60"/>
    <cellStyle name="Short $" xfId="61"/>
    <cellStyle name="Style 21" xfId="62"/>
    <cellStyle name="Style 22" xfId="63"/>
    <cellStyle name="Style 23" xfId="64"/>
    <cellStyle name="Style 24" xfId="65"/>
    <cellStyle name="Style 25" xfId="66"/>
    <cellStyle name="Style 26" xfId="67"/>
    <cellStyle name="Style 27" xfId="68"/>
    <cellStyle name="Style 28" xfId="69"/>
    <cellStyle name="Style 29" xfId="70"/>
    <cellStyle name="Style 30" xfId="71"/>
    <cellStyle name="Style 31" xfId="72"/>
    <cellStyle name="Style 32" xfId="73"/>
    <cellStyle name="Style 33" xfId="74"/>
    <cellStyle name="Style 34" xfId="75"/>
    <cellStyle name="Style 35" xfId="76"/>
    <cellStyle name="Style 36" xfId="77"/>
    <cellStyle name="Table 3" xfId="78"/>
    <cellStyle name="Text Indent A" xfId="79"/>
    <cellStyle name="Text Indent B" xfId="80"/>
    <cellStyle name="Text Indent C" xfId="81"/>
    <cellStyle name="標準_PricingX" xfId="82"/>
  </cellStyles>
  <dxfs count="5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b.europa.eu/stats/exchange/eurofxref/html/index.en.htmlPublica%2032%20tipos%20de%20cambio%20no%20todos." TargetMode="External"/><Relationship Id="rId1" Type="http://schemas.openxmlformats.org/officeDocument/2006/relationships/hyperlink" Target="https://www.iso.org/obp/u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22"/>
  <sheetViews>
    <sheetView showGridLines="0" tabSelected="1" zoomScale="70" zoomScaleNormal="70" workbookViewId="0">
      <pane xSplit="2" ySplit="2" topLeftCell="I3" activePane="bottomRight" state="frozen"/>
      <selection pane="topRight" activeCell="C1" sqref="C1"/>
      <selection pane="bottomLeft" activeCell="A2" sqref="A2"/>
      <selection pane="bottomRight" activeCell="M18" sqref="M18"/>
    </sheetView>
  </sheetViews>
  <sheetFormatPr baseColWidth="10" defaultColWidth="9.140625" defaultRowHeight="15.75"/>
  <cols>
    <col min="1" max="1" width="7.140625" style="1" customWidth="1"/>
    <col min="2" max="7" width="40.85546875" style="1" customWidth="1"/>
    <col min="8" max="8" width="25.85546875" style="1" customWidth="1"/>
    <col min="9" max="11" width="29.85546875" style="4" customWidth="1"/>
    <col min="12" max="13" width="25.7109375" style="1" customWidth="1"/>
    <col min="14" max="14" width="95.7109375" style="1" customWidth="1"/>
    <col min="15" max="15" width="68.42578125" style="1" customWidth="1"/>
    <col min="16" max="17" width="24.42578125" style="1" customWidth="1"/>
    <col min="18" max="18" width="150.85546875" style="7" customWidth="1"/>
    <col min="19" max="19" width="27.5703125" style="1" customWidth="1"/>
    <col min="20" max="20" width="8.42578125" style="1" customWidth="1"/>
    <col min="21" max="23" width="7.85546875" style="1" customWidth="1"/>
    <col min="24" max="24" width="15.85546875" style="1" customWidth="1"/>
    <col min="25" max="27" width="12.42578125" style="1" customWidth="1"/>
    <col min="28" max="28" width="11" style="1" customWidth="1"/>
    <col min="29" max="29" width="27.85546875" style="1" customWidth="1"/>
    <col min="30" max="30" width="20.5703125" style="1" customWidth="1"/>
    <col min="31" max="36" width="28.140625" style="1" customWidth="1"/>
    <col min="37" max="37" width="9.140625" style="1" customWidth="1"/>
    <col min="38" max="38" width="15.28515625" style="1" customWidth="1"/>
    <col min="39" max="39" width="30" style="1" customWidth="1"/>
    <col min="40" max="40" width="19.28515625" style="1" customWidth="1"/>
    <col min="41" max="41" width="12.42578125" style="1" hidden="1" customWidth="1"/>
    <col min="42" max="42" width="18" style="1" customWidth="1"/>
    <col min="43" max="43" width="15.28515625" style="1" customWidth="1"/>
    <col min="44" max="44" width="14.42578125" style="1" hidden="1" customWidth="1"/>
    <col min="45" max="45" width="32" style="1" hidden="1" customWidth="1"/>
    <col min="46" max="46" width="40" style="1" hidden="1" customWidth="1"/>
    <col min="47" max="47" width="9.7109375" style="1" hidden="1" customWidth="1"/>
    <col min="48" max="48" width="40.5703125" style="1" customWidth="1"/>
    <col min="49" max="16384" width="9.140625" style="1"/>
  </cols>
  <sheetData>
    <row r="1" spans="1:48" ht="32.25" customHeight="1" thickBot="1">
      <c r="T1" s="167" t="s">
        <v>528</v>
      </c>
      <c r="U1" s="168"/>
      <c r="V1" s="168"/>
      <c r="W1" s="168"/>
      <c r="X1" s="169" t="s">
        <v>529</v>
      </c>
      <c r="Y1" s="170"/>
      <c r="Z1" s="170"/>
      <c r="AA1" s="171"/>
      <c r="AB1" s="164" t="s">
        <v>527</v>
      </c>
      <c r="AC1" s="165"/>
      <c r="AD1" s="165"/>
      <c r="AE1" s="165"/>
      <c r="AF1" s="165"/>
      <c r="AG1" s="165"/>
      <c r="AH1" s="165"/>
      <c r="AI1" s="165"/>
      <c r="AJ1" s="166"/>
      <c r="AL1" s="9" t="s">
        <v>395</v>
      </c>
      <c r="AM1" s="9"/>
      <c r="AN1" s="9"/>
      <c r="AO1" s="9"/>
      <c r="AP1" s="9"/>
      <c r="AQ1" s="9"/>
      <c r="AR1" s="9"/>
      <c r="AS1" s="9"/>
      <c r="AT1" s="9"/>
      <c r="AU1" s="9"/>
    </row>
    <row r="2" spans="1:48" ht="60.75" thickBot="1">
      <c r="A2" s="10" t="s">
        <v>0</v>
      </c>
      <c r="B2" s="10" t="s">
        <v>1</v>
      </c>
      <c r="C2" s="76" t="s">
        <v>273</v>
      </c>
      <c r="D2" s="10" t="s">
        <v>2</v>
      </c>
      <c r="E2" s="76" t="s">
        <v>331</v>
      </c>
      <c r="F2" s="10" t="s">
        <v>3</v>
      </c>
      <c r="G2" s="10" t="s">
        <v>4</v>
      </c>
      <c r="H2" s="10" t="s">
        <v>182</v>
      </c>
      <c r="I2" s="10" t="s">
        <v>181</v>
      </c>
      <c r="J2" s="76" t="s">
        <v>316</v>
      </c>
      <c r="K2" s="76" t="s">
        <v>343</v>
      </c>
      <c r="L2" s="10" t="s">
        <v>183</v>
      </c>
      <c r="M2" s="76" t="s">
        <v>344</v>
      </c>
      <c r="N2" s="10" t="s">
        <v>5</v>
      </c>
      <c r="O2" s="76" t="s">
        <v>232</v>
      </c>
      <c r="P2" s="10" t="s">
        <v>247</v>
      </c>
      <c r="Q2" s="10" t="s">
        <v>246</v>
      </c>
      <c r="R2" s="76" t="s">
        <v>345</v>
      </c>
      <c r="S2" s="77" t="s">
        <v>215</v>
      </c>
      <c r="T2" s="78" t="s">
        <v>346</v>
      </c>
      <c r="U2" s="79" t="s">
        <v>347</v>
      </c>
      <c r="V2" s="79" t="s">
        <v>216</v>
      </c>
      <c r="W2" s="80" t="s">
        <v>350</v>
      </c>
      <c r="X2" s="71" t="s">
        <v>346</v>
      </c>
      <c r="Y2" s="70" t="s">
        <v>347</v>
      </c>
      <c r="Z2" s="70" t="s">
        <v>216</v>
      </c>
      <c r="AA2" s="72" t="s">
        <v>350</v>
      </c>
      <c r="AB2" s="73" t="s">
        <v>348</v>
      </c>
      <c r="AC2" s="74" t="s">
        <v>349</v>
      </c>
      <c r="AD2" s="74" t="s">
        <v>216</v>
      </c>
      <c r="AE2" s="74" t="s">
        <v>350</v>
      </c>
      <c r="AF2" s="74" t="s">
        <v>474</v>
      </c>
      <c r="AG2" s="74" t="s">
        <v>475</v>
      </c>
      <c r="AH2" s="74" t="s">
        <v>594</v>
      </c>
      <c r="AI2" s="74" t="s">
        <v>631</v>
      </c>
      <c r="AJ2" s="75" t="s">
        <v>632</v>
      </c>
      <c r="AL2" s="137" t="s">
        <v>396</v>
      </c>
      <c r="AM2" s="138" t="s">
        <v>397</v>
      </c>
      <c r="AN2" s="139" t="s">
        <v>398</v>
      </c>
      <c r="AO2" s="140" t="s">
        <v>399</v>
      </c>
      <c r="AP2" s="140" t="s">
        <v>403</v>
      </c>
      <c r="AQ2" s="141" t="s">
        <v>404</v>
      </c>
      <c r="AR2" s="26" t="s">
        <v>400</v>
      </c>
      <c r="AS2" s="43" t="s">
        <v>401</v>
      </c>
      <c r="AT2" s="76" t="s">
        <v>402</v>
      </c>
      <c r="AU2" s="143" t="s">
        <v>400</v>
      </c>
      <c r="AV2" s="137" t="s">
        <v>659</v>
      </c>
    </row>
    <row r="3" spans="1:48" ht="15.75" customHeight="1">
      <c r="A3" s="60" t="s">
        <v>249</v>
      </c>
      <c r="B3" s="61"/>
      <c r="C3" s="61"/>
      <c r="D3" s="61"/>
      <c r="E3" s="61"/>
      <c r="F3" s="61"/>
      <c r="G3" s="61"/>
      <c r="H3" s="61"/>
      <c r="I3" s="61"/>
      <c r="J3" s="61"/>
      <c r="K3" s="61"/>
      <c r="L3" s="61"/>
      <c r="M3" s="61"/>
      <c r="N3" s="61"/>
      <c r="O3" s="61"/>
      <c r="P3" s="61"/>
      <c r="Q3" s="61"/>
      <c r="R3" s="61"/>
      <c r="S3" s="61"/>
      <c r="T3" s="69"/>
      <c r="U3" s="69"/>
      <c r="V3" s="69"/>
      <c r="W3" s="69"/>
      <c r="X3" s="69"/>
      <c r="Y3" s="69"/>
      <c r="Z3" s="69"/>
      <c r="AA3" s="69"/>
      <c r="AB3" s="69"/>
      <c r="AC3" s="69"/>
      <c r="AD3" s="69"/>
      <c r="AE3" s="69"/>
      <c r="AF3" s="69"/>
      <c r="AG3" s="69"/>
      <c r="AH3" s="69"/>
      <c r="AI3" s="69"/>
      <c r="AJ3" s="69"/>
      <c r="AK3" s="61"/>
      <c r="AL3" s="61"/>
      <c r="AM3" s="61"/>
      <c r="AN3" s="61"/>
      <c r="AO3" s="61"/>
      <c r="AP3" s="61"/>
      <c r="AQ3" s="61"/>
      <c r="AR3" s="61"/>
      <c r="AS3" s="61"/>
      <c r="AT3" s="62"/>
      <c r="AU3" s="61"/>
      <c r="AV3" s="61"/>
    </row>
    <row r="4" spans="1:48" ht="204.75">
      <c r="A4" s="11">
        <v>1</v>
      </c>
      <c r="B4" s="85" t="s">
        <v>6</v>
      </c>
      <c r="C4" s="86" t="s">
        <v>274</v>
      </c>
      <c r="D4" s="81" t="s">
        <v>7</v>
      </c>
      <c r="E4" s="86" t="s">
        <v>332</v>
      </c>
      <c r="F4" s="81" t="s">
        <v>8</v>
      </c>
      <c r="G4" s="81" t="s">
        <v>9</v>
      </c>
      <c r="H4" s="81" t="s">
        <v>10</v>
      </c>
      <c r="I4" s="81" t="s">
        <v>11</v>
      </c>
      <c r="J4" s="86"/>
      <c r="K4" s="86"/>
      <c r="L4" s="87" t="s">
        <v>12</v>
      </c>
      <c r="M4" s="86" t="s">
        <v>351</v>
      </c>
      <c r="N4" s="88" t="s">
        <v>13</v>
      </c>
      <c r="O4" s="86" t="s">
        <v>194</v>
      </c>
      <c r="P4" s="88"/>
      <c r="Q4" s="88"/>
      <c r="R4" s="86" t="s">
        <v>329</v>
      </c>
      <c r="S4" s="89" t="s">
        <v>217</v>
      </c>
      <c r="T4" s="90" t="s">
        <v>358</v>
      </c>
      <c r="U4" s="81" t="s">
        <v>213</v>
      </c>
      <c r="V4" s="91" t="s">
        <v>363</v>
      </c>
      <c r="W4" s="91"/>
      <c r="X4" s="90" t="s">
        <v>358</v>
      </c>
      <c r="Y4" s="81" t="s">
        <v>213</v>
      </c>
      <c r="Z4" s="91" t="s">
        <v>363</v>
      </c>
      <c r="AA4" s="91"/>
      <c r="AB4" s="90" t="s">
        <v>358</v>
      </c>
      <c r="AC4" s="81" t="s">
        <v>213</v>
      </c>
      <c r="AD4" s="91" t="s">
        <v>363</v>
      </c>
      <c r="AE4" s="91"/>
      <c r="AF4" s="86" t="s">
        <v>567</v>
      </c>
      <c r="AG4" s="86" t="s">
        <v>477</v>
      </c>
      <c r="AH4" s="86" t="s">
        <v>597</v>
      </c>
      <c r="AI4" s="86" t="s">
        <v>516</v>
      </c>
      <c r="AJ4" s="86"/>
      <c r="AL4" s="130" t="s">
        <v>405</v>
      </c>
      <c r="AM4" s="17" t="s">
        <v>406</v>
      </c>
      <c r="AN4" s="27" t="s">
        <v>407</v>
      </c>
      <c r="AO4" s="27" t="s">
        <v>408</v>
      </c>
      <c r="AP4" s="27" t="s">
        <v>218</v>
      </c>
      <c r="AQ4" s="36" t="s">
        <v>213</v>
      </c>
      <c r="AR4" s="27"/>
      <c r="AS4" s="44"/>
      <c r="AT4" s="47"/>
      <c r="AU4" s="34"/>
      <c r="AV4" s="34"/>
    </row>
    <row r="5" spans="1:48" ht="300">
      <c r="A5" s="5">
        <v>2</v>
      </c>
      <c r="B5" s="92" t="s">
        <v>14</v>
      </c>
      <c r="C5" s="86" t="s">
        <v>275</v>
      </c>
      <c r="D5" s="83" t="s">
        <v>15</v>
      </c>
      <c r="E5" s="86" t="s">
        <v>333</v>
      </c>
      <c r="F5" s="83" t="s">
        <v>16</v>
      </c>
      <c r="G5" s="83" t="s">
        <v>17</v>
      </c>
      <c r="H5" s="83" t="s">
        <v>10</v>
      </c>
      <c r="I5" s="81" t="s">
        <v>11</v>
      </c>
      <c r="J5" s="86"/>
      <c r="K5" s="86"/>
      <c r="L5" s="93" t="s">
        <v>12</v>
      </c>
      <c r="M5" s="94" t="s">
        <v>218</v>
      </c>
      <c r="N5" s="95" t="s">
        <v>18</v>
      </c>
      <c r="O5" s="86" t="s">
        <v>195</v>
      </c>
      <c r="P5" s="95"/>
      <c r="Q5" s="95"/>
      <c r="R5" s="86" t="s">
        <v>322</v>
      </c>
      <c r="S5" s="94" t="s">
        <v>219</v>
      </c>
      <c r="T5" s="14" t="s">
        <v>358</v>
      </c>
      <c r="U5" s="83" t="s">
        <v>213</v>
      </c>
      <c r="V5" s="96" t="s">
        <v>364</v>
      </c>
      <c r="W5" s="96"/>
      <c r="X5" s="14" t="s">
        <v>358</v>
      </c>
      <c r="Y5" s="83" t="s">
        <v>213</v>
      </c>
      <c r="Z5" s="96" t="s">
        <v>364</v>
      </c>
      <c r="AA5" s="96"/>
      <c r="AB5" s="14" t="s">
        <v>358</v>
      </c>
      <c r="AC5" s="83" t="s">
        <v>213</v>
      </c>
      <c r="AD5" s="96" t="s">
        <v>364</v>
      </c>
      <c r="AE5" s="96"/>
      <c r="AF5" s="86" t="s">
        <v>478</v>
      </c>
      <c r="AG5" s="86" t="s">
        <v>477</v>
      </c>
      <c r="AH5" s="86"/>
      <c r="AI5" s="86" t="s">
        <v>516</v>
      </c>
      <c r="AJ5" s="86"/>
      <c r="AL5" s="125" t="s">
        <v>409</v>
      </c>
      <c r="AM5" s="20" t="s">
        <v>410</v>
      </c>
      <c r="AN5" s="25" t="s">
        <v>407</v>
      </c>
      <c r="AO5" s="28" t="s">
        <v>408</v>
      </c>
      <c r="AP5" s="25" t="s">
        <v>218</v>
      </c>
      <c r="AQ5" s="41" t="s">
        <v>213</v>
      </c>
      <c r="AR5" s="31" t="s">
        <v>411</v>
      </c>
      <c r="AS5" s="37" t="s">
        <v>412</v>
      </c>
      <c r="AT5" s="39" t="s">
        <v>413</v>
      </c>
      <c r="AU5" s="142" t="s">
        <v>411</v>
      </c>
      <c r="AV5" s="82" t="s">
        <v>654</v>
      </c>
    </row>
    <row r="6" spans="1:48" ht="204.75">
      <c r="A6" s="12">
        <v>3</v>
      </c>
      <c r="B6" s="97" t="s">
        <v>19</v>
      </c>
      <c r="C6" s="86" t="s">
        <v>276</v>
      </c>
      <c r="D6" s="84" t="s">
        <v>20</v>
      </c>
      <c r="E6" s="86" t="s">
        <v>332</v>
      </c>
      <c r="F6" s="84" t="s">
        <v>21</v>
      </c>
      <c r="G6" s="84" t="s">
        <v>22</v>
      </c>
      <c r="H6" s="84" t="s">
        <v>23</v>
      </c>
      <c r="I6" s="81" t="s">
        <v>11</v>
      </c>
      <c r="J6" s="86"/>
      <c r="K6" s="86"/>
      <c r="L6" s="98" t="s">
        <v>12</v>
      </c>
      <c r="M6" s="99" t="s">
        <v>352</v>
      </c>
      <c r="N6" s="100" t="s">
        <v>24</v>
      </c>
      <c r="O6" s="101" t="s">
        <v>530</v>
      </c>
      <c r="P6" s="100"/>
      <c r="Q6" s="100"/>
      <c r="R6" s="101"/>
      <c r="S6" s="102" t="s">
        <v>220</v>
      </c>
      <c r="T6" s="16" t="s">
        <v>358</v>
      </c>
      <c r="U6" s="84" t="s">
        <v>213</v>
      </c>
      <c r="V6" s="103" t="s">
        <v>365</v>
      </c>
      <c r="W6" s="103"/>
      <c r="X6" s="16" t="s">
        <v>358</v>
      </c>
      <c r="Y6" s="84" t="s">
        <v>213</v>
      </c>
      <c r="Z6" s="103" t="s">
        <v>365</v>
      </c>
      <c r="AA6" s="103"/>
      <c r="AB6" s="16" t="s">
        <v>358</v>
      </c>
      <c r="AC6" s="84" t="s">
        <v>213</v>
      </c>
      <c r="AD6" s="103" t="s">
        <v>365</v>
      </c>
      <c r="AE6" s="103"/>
      <c r="AF6" s="99" t="s">
        <v>556</v>
      </c>
      <c r="AG6" s="86" t="s">
        <v>477</v>
      </c>
      <c r="AH6" s="86"/>
      <c r="AI6" s="135" t="s">
        <v>359</v>
      </c>
      <c r="AJ6" s="86" t="s">
        <v>516</v>
      </c>
      <c r="AL6" s="131" t="s">
        <v>414</v>
      </c>
      <c r="AM6" s="18" t="s">
        <v>415</v>
      </c>
      <c r="AN6" s="29" t="s">
        <v>359</v>
      </c>
      <c r="AO6" s="29" t="s">
        <v>408</v>
      </c>
      <c r="AP6" s="29" t="s">
        <v>218</v>
      </c>
      <c r="AQ6" s="38" t="s">
        <v>213</v>
      </c>
      <c r="AR6" s="29"/>
      <c r="AS6" s="45"/>
      <c r="AT6" s="42"/>
      <c r="AU6" s="34"/>
      <c r="AV6" s="34"/>
    </row>
    <row r="7" spans="1:48">
      <c r="A7" s="60" t="s">
        <v>250</v>
      </c>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5"/>
      <c r="AK7" s="61"/>
      <c r="AL7" s="61"/>
      <c r="AM7" s="61"/>
      <c r="AN7" s="61"/>
      <c r="AO7" s="61"/>
      <c r="AP7" s="61"/>
      <c r="AQ7" s="61"/>
      <c r="AR7" s="61"/>
      <c r="AS7" s="61"/>
      <c r="AT7" s="62"/>
      <c r="AU7" s="61"/>
      <c r="AV7" s="61"/>
    </row>
    <row r="8" spans="1:48" ht="409.5">
      <c r="A8" s="11">
        <v>4</v>
      </c>
      <c r="B8" s="85" t="s">
        <v>25</v>
      </c>
      <c r="C8" s="86" t="s">
        <v>277</v>
      </c>
      <c r="D8" s="81" t="s">
        <v>26</v>
      </c>
      <c r="E8" s="86" t="s">
        <v>334</v>
      </c>
      <c r="F8" s="81" t="s">
        <v>27</v>
      </c>
      <c r="G8" s="81">
        <v>4</v>
      </c>
      <c r="H8" s="81" t="s">
        <v>10</v>
      </c>
      <c r="I8" s="81" t="s">
        <v>11</v>
      </c>
      <c r="J8" s="86"/>
      <c r="K8" s="86"/>
      <c r="L8" s="87" t="s">
        <v>12</v>
      </c>
      <c r="M8" s="86" t="s">
        <v>353</v>
      </c>
      <c r="N8" s="88" t="s">
        <v>28</v>
      </c>
      <c r="O8" s="86" t="s">
        <v>531</v>
      </c>
      <c r="P8" s="88"/>
      <c r="Q8" s="88"/>
      <c r="R8" s="86" t="s">
        <v>323</v>
      </c>
      <c r="S8" s="89" t="s">
        <v>221</v>
      </c>
      <c r="T8" s="90" t="s">
        <v>358</v>
      </c>
      <c r="U8" s="81" t="s">
        <v>213</v>
      </c>
      <c r="V8" s="91" t="s">
        <v>366</v>
      </c>
      <c r="W8" s="91"/>
      <c r="X8" s="90" t="s">
        <v>358</v>
      </c>
      <c r="Y8" s="81" t="s">
        <v>213</v>
      </c>
      <c r="Z8" s="91" t="s">
        <v>366</v>
      </c>
      <c r="AA8" s="91"/>
      <c r="AB8" s="90" t="s">
        <v>358</v>
      </c>
      <c r="AC8" s="81" t="s">
        <v>213</v>
      </c>
      <c r="AD8" s="91" t="s">
        <v>366</v>
      </c>
      <c r="AE8" s="91"/>
      <c r="AF8" s="86" t="s">
        <v>479</v>
      </c>
      <c r="AG8" s="86" t="s">
        <v>477</v>
      </c>
      <c r="AH8" s="86"/>
      <c r="AI8" s="135" t="s">
        <v>359</v>
      </c>
      <c r="AJ8" s="86" t="s">
        <v>516</v>
      </c>
      <c r="AL8" s="130" t="s">
        <v>416</v>
      </c>
      <c r="AM8" s="19" t="s">
        <v>575</v>
      </c>
      <c r="AN8" s="27" t="s">
        <v>359</v>
      </c>
      <c r="AO8" s="27" t="s">
        <v>408</v>
      </c>
      <c r="AP8" s="27" t="s">
        <v>218</v>
      </c>
      <c r="AQ8" s="36" t="s">
        <v>213</v>
      </c>
      <c r="AR8" s="27"/>
      <c r="AS8" s="44"/>
      <c r="AT8" s="48" t="s">
        <v>417</v>
      </c>
      <c r="AU8" s="36" t="s">
        <v>213</v>
      </c>
      <c r="AV8" s="34"/>
    </row>
    <row r="9" spans="1:48" ht="393.75">
      <c r="A9" s="5">
        <v>5</v>
      </c>
      <c r="B9" s="92" t="s">
        <v>29</v>
      </c>
      <c r="C9" s="86" t="s">
        <v>278</v>
      </c>
      <c r="D9" s="83" t="s">
        <v>30</v>
      </c>
      <c r="E9" s="86" t="s">
        <v>334</v>
      </c>
      <c r="F9" s="83" t="s">
        <v>31</v>
      </c>
      <c r="G9" s="83">
        <v>1</v>
      </c>
      <c r="H9" s="83" t="s">
        <v>32</v>
      </c>
      <c r="I9" s="81" t="s">
        <v>11</v>
      </c>
      <c r="J9" s="86"/>
      <c r="K9" s="86" t="s">
        <v>319</v>
      </c>
      <c r="L9" s="93" t="s">
        <v>12</v>
      </c>
      <c r="M9" s="82" t="s">
        <v>353</v>
      </c>
      <c r="N9" s="95" t="s">
        <v>33</v>
      </c>
      <c r="O9" s="86" t="s">
        <v>532</v>
      </c>
      <c r="P9" s="95"/>
      <c r="Q9" s="95" t="s">
        <v>244</v>
      </c>
      <c r="R9" s="86" t="s">
        <v>265</v>
      </c>
      <c r="S9" s="106">
        <v>1</v>
      </c>
      <c r="T9" s="14" t="s">
        <v>358</v>
      </c>
      <c r="U9" s="83" t="s">
        <v>213</v>
      </c>
      <c r="V9" s="96" t="s">
        <v>367</v>
      </c>
      <c r="W9" s="96"/>
      <c r="X9" s="14" t="s">
        <v>358</v>
      </c>
      <c r="Y9" s="83" t="s">
        <v>213</v>
      </c>
      <c r="Z9" s="96" t="s">
        <v>367</v>
      </c>
      <c r="AA9" s="96"/>
      <c r="AB9" s="14" t="s">
        <v>358</v>
      </c>
      <c r="AC9" s="83" t="s">
        <v>213</v>
      </c>
      <c r="AD9" s="96" t="s">
        <v>367</v>
      </c>
      <c r="AE9" s="96"/>
      <c r="AF9" s="86" t="s">
        <v>568</v>
      </c>
      <c r="AG9" s="86" t="s">
        <v>477</v>
      </c>
      <c r="AH9" s="86"/>
      <c r="AI9" s="88" t="s">
        <v>516</v>
      </c>
      <c r="AJ9" s="86"/>
      <c r="AL9" s="127" t="s">
        <v>418</v>
      </c>
      <c r="AM9" s="22" t="s">
        <v>650</v>
      </c>
      <c r="AN9" s="30" t="s">
        <v>407</v>
      </c>
      <c r="AO9" s="28" t="s">
        <v>408</v>
      </c>
      <c r="AP9" s="30" t="s">
        <v>218</v>
      </c>
      <c r="AQ9" s="39" t="s">
        <v>213</v>
      </c>
      <c r="AR9" s="31" t="s">
        <v>411</v>
      </c>
      <c r="AS9" s="34"/>
      <c r="AT9" s="41"/>
      <c r="AU9" s="142" t="s">
        <v>411</v>
      </c>
      <c r="AV9" s="34"/>
    </row>
    <row r="10" spans="1:48" ht="267.75">
      <c r="A10" s="5">
        <v>6</v>
      </c>
      <c r="B10" s="92" t="s">
        <v>34</v>
      </c>
      <c r="C10" s="86" t="s">
        <v>279</v>
      </c>
      <c r="D10" s="83" t="s">
        <v>35</v>
      </c>
      <c r="E10" s="86" t="s">
        <v>334</v>
      </c>
      <c r="F10" s="83" t="s">
        <v>36</v>
      </c>
      <c r="G10" s="83" t="s">
        <v>37</v>
      </c>
      <c r="H10" s="83" t="s">
        <v>23</v>
      </c>
      <c r="I10" s="81" t="s">
        <v>11</v>
      </c>
      <c r="J10" s="86"/>
      <c r="K10" s="86"/>
      <c r="L10" s="93" t="s">
        <v>12</v>
      </c>
      <c r="M10" s="82" t="s">
        <v>352</v>
      </c>
      <c r="N10" s="95" t="s">
        <v>38</v>
      </c>
      <c r="O10" s="86" t="s">
        <v>533</v>
      </c>
      <c r="P10" s="95"/>
      <c r="Q10" s="95"/>
      <c r="R10" s="86" t="s">
        <v>255</v>
      </c>
      <c r="S10" s="107">
        <v>41913</v>
      </c>
      <c r="T10" s="14" t="s">
        <v>358</v>
      </c>
      <c r="U10" s="83" t="s">
        <v>213</v>
      </c>
      <c r="V10" s="96" t="s">
        <v>368</v>
      </c>
      <c r="W10" s="96"/>
      <c r="X10" s="14" t="s">
        <v>358</v>
      </c>
      <c r="Y10" s="83" t="s">
        <v>213</v>
      </c>
      <c r="Z10" s="96" t="s">
        <v>368</v>
      </c>
      <c r="AA10" s="96"/>
      <c r="AB10" s="14" t="s">
        <v>358</v>
      </c>
      <c r="AC10" s="83" t="s">
        <v>213</v>
      </c>
      <c r="AD10" s="96" t="s">
        <v>368</v>
      </c>
      <c r="AE10" s="96"/>
      <c r="AF10" s="82" t="s">
        <v>557</v>
      </c>
      <c r="AG10" s="86" t="s">
        <v>477</v>
      </c>
      <c r="AH10" s="86"/>
      <c r="AI10" s="135" t="s">
        <v>359</v>
      </c>
      <c r="AJ10" s="86" t="s">
        <v>516</v>
      </c>
      <c r="AL10" s="126" t="s">
        <v>419</v>
      </c>
      <c r="AM10" s="21" t="s">
        <v>255</v>
      </c>
      <c r="AN10" s="31" t="s">
        <v>359</v>
      </c>
      <c r="AO10" s="31" t="s">
        <v>408</v>
      </c>
      <c r="AP10" s="31" t="s">
        <v>218</v>
      </c>
      <c r="AQ10" s="35" t="s">
        <v>213</v>
      </c>
      <c r="AR10" s="31"/>
      <c r="AS10" s="34"/>
      <c r="AT10" s="41"/>
      <c r="AU10" s="34"/>
      <c r="AV10" s="34"/>
    </row>
    <row r="11" spans="1:48" ht="267.75">
      <c r="A11" s="5">
        <v>7</v>
      </c>
      <c r="B11" s="92" t="s">
        <v>39</v>
      </c>
      <c r="C11" s="86" t="s">
        <v>280</v>
      </c>
      <c r="D11" s="83" t="s">
        <v>40</v>
      </c>
      <c r="E11" s="86" t="s">
        <v>334</v>
      </c>
      <c r="F11" s="83" t="s">
        <v>36</v>
      </c>
      <c r="G11" s="83" t="s">
        <v>37</v>
      </c>
      <c r="H11" s="83" t="s">
        <v>23</v>
      </c>
      <c r="I11" s="81" t="s">
        <v>11</v>
      </c>
      <c r="J11" s="86"/>
      <c r="K11" s="86"/>
      <c r="L11" s="93" t="s">
        <v>12</v>
      </c>
      <c r="M11" s="82" t="s">
        <v>352</v>
      </c>
      <c r="N11" s="95" t="s">
        <v>41</v>
      </c>
      <c r="O11" s="86" t="s">
        <v>534</v>
      </c>
      <c r="P11" s="95"/>
      <c r="Q11" s="95"/>
      <c r="R11" s="86" t="s">
        <v>266</v>
      </c>
      <c r="S11" s="107">
        <v>42004</v>
      </c>
      <c r="T11" s="14" t="s">
        <v>358</v>
      </c>
      <c r="U11" s="83" t="s">
        <v>213</v>
      </c>
      <c r="V11" s="96" t="s">
        <v>368</v>
      </c>
      <c r="W11" s="96"/>
      <c r="X11" s="14" t="s">
        <v>358</v>
      </c>
      <c r="Y11" s="83" t="s">
        <v>213</v>
      </c>
      <c r="Z11" s="96" t="s">
        <v>368</v>
      </c>
      <c r="AA11" s="96"/>
      <c r="AB11" s="14" t="s">
        <v>358</v>
      </c>
      <c r="AC11" s="83" t="s">
        <v>213</v>
      </c>
      <c r="AD11" s="96" t="s">
        <v>368</v>
      </c>
      <c r="AE11" s="96"/>
      <c r="AF11" s="82" t="s">
        <v>558</v>
      </c>
      <c r="AG11" s="86" t="s">
        <v>477</v>
      </c>
      <c r="AH11" s="86"/>
      <c r="AI11" s="135" t="s">
        <v>359</v>
      </c>
      <c r="AJ11" s="86" t="s">
        <v>516</v>
      </c>
      <c r="AL11" s="126" t="s">
        <v>420</v>
      </c>
      <c r="AM11" s="21" t="s">
        <v>421</v>
      </c>
      <c r="AN11" s="31" t="s">
        <v>359</v>
      </c>
      <c r="AO11" s="31" t="s">
        <v>408</v>
      </c>
      <c r="AP11" s="31" t="s">
        <v>218</v>
      </c>
      <c r="AQ11" s="35" t="s">
        <v>213</v>
      </c>
      <c r="AR11" s="31"/>
      <c r="AS11" s="34"/>
      <c r="AT11" s="41"/>
      <c r="AU11" s="34"/>
      <c r="AV11" s="34"/>
    </row>
    <row r="12" spans="1:48" ht="409.5">
      <c r="A12" s="5">
        <v>8</v>
      </c>
      <c r="B12" s="92" t="s">
        <v>42</v>
      </c>
      <c r="C12" s="86" t="s">
        <v>281</v>
      </c>
      <c r="D12" s="83" t="s">
        <v>43</v>
      </c>
      <c r="E12" s="86" t="s">
        <v>334</v>
      </c>
      <c r="F12" s="83" t="s">
        <v>44</v>
      </c>
      <c r="G12" s="83">
        <v>2</v>
      </c>
      <c r="H12" s="83" t="s">
        <v>10</v>
      </c>
      <c r="I12" s="81" t="s">
        <v>11</v>
      </c>
      <c r="J12" s="86"/>
      <c r="K12" s="86"/>
      <c r="L12" s="93" t="s">
        <v>12</v>
      </c>
      <c r="M12" s="82" t="s">
        <v>353</v>
      </c>
      <c r="N12" s="82" t="s">
        <v>45</v>
      </c>
      <c r="O12" s="86" t="s">
        <v>535</v>
      </c>
      <c r="P12" s="95"/>
      <c r="Q12" s="95"/>
      <c r="R12" s="86" t="s">
        <v>267</v>
      </c>
      <c r="S12" s="107" t="s">
        <v>222</v>
      </c>
      <c r="T12" s="14" t="s">
        <v>358</v>
      </c>
      <c r="U12" s="83" t="s">
        <v>213</v>
      </c>
      <c r="V12" s="96" t="s">
        <v>369</v>
      </c>
      <c r="W12" s="96"/>
      <c r="X12" s="14" t="s">
        <v>358</v>
      </c>
      <c r="Y12" s="83" t="s">
        <v>213</v>
      </c>
      <c r="Z12" s="96" t="s">
        <v>369</v>
      </c>
      <c r="AA12" s="96"/>
      <c r="AB12" s="14" t="s">
        <v>358</v>
      </c>
      <c r="AC12" s="83" t="s">
        <v>213</v>
      </c>
      <c r="AD12" s="96" t="s">
        <v>369</v>
      </c>
      <c r="AE12" s="96"/>
      <c r="AF12" s="86" t="s">
        <v>622</v>
      </c>
      <c r="AG12" s="86" t="s">
        <v>477</v>
      </c>
      <c r="AH12" s="86" t="s">
        <v>620</v>
      </c>
      <c r="AI12" s="135" t="s">
        <v>359</v>
      </c>
      <c r="AJ12" s="135" t="s">
        <v>359</v>
      </c>
      <c r="AL12" s="126" t="s">
        <v>422</v>
      </c>
      <c r="AM12" s="126" t="s">
        <v>576</v>
      </c>
      <c r="AN12" s="31" t="s">
        <v>359</v>
      </c>
      <c r="AO12" s="31" t="s">
        <v>408</v>
      </c>
      <c r="AP12" s="31" t="s">
        <v>218</v>
      </c>
      <c r="AQ12" s="35" t="s">
        <v>213</v>
      </c>
      <c r="AR12" s="31"/>
      <c r="AS12" s="34"/>
      <c r="AT12" s="41" t="s">
        <v>423</v>
      </c>
      <c r="AU12" s="34"/>
      <c r="AV12" s="82" t="s">
        <v>423</v>
      </c>
    </row>
    <row r="13" spans="1:48" ht="189">
      <c r="A13" s="5">
        <v>9</v>
      </c>
      <c r="B13" s="92" t="s">
        <v>46</v>
      </c>
      <c r="C13" s="86" t="s">
        <v>282</v>
      </c>
      <c r="D13" s="83" t="s">
        <v>47</v>
      </c>
      <c r="E13" s="86" t="s">
        <v>334</v>
      </c>
      <c r="F13" s="83" t="s">
        <v>48</v>
      </c>
      <c r="G13" s="83">
        <v>4</v>
      </c>
      <c r="H13" s="83" t="s">
        <v>32</v>
      </c>
      <c r="I13" s="81" t="s">
        <v>11</v>
      </c>
      <c r="J13" s="86"/>
      <c r="K13" s="86"/>
      <c r="L13" s="93" t="s">
        <v>12</v>
      </c>
      <c r="M13" s="82" t="s">
        <v>352</v>
      </c>
      <c r="N13" s="95" t="s">
        <v>49</v>
      </c>
      <c r="O13" s="86" t="s">
        <v>196</v>
      </c>
      <c r="P13" s="95"/>
      <c r="Q13" s="95"/>
      <c r="R13" s="86"/>
      <c r="S13" s="106">
        <v>2014</v>
      </c>
      <c r="T13" s="14" t="s">
        <v>358</v>
      </c>
      <c r="U13" s="83" t="s">
        <v>213</v>
      </c>
      <c r="V13" s="96" t="s">
        <v>370</v>
      </c>
      <c r="W13" s="96"/>
      <c r="X13" s="14" t="s">
        <v>358</v>
      </c>
      <c r="Y13" s="83" t="s">
        <v>213</v>
      </c>
      <c r="Z13" s="96" t="s">
        <v>370</v>
      </c>
      <c r="AA13" s="96"/>
      <c r="AB13" s="14" t="s">
        <v>358</v>
      </c>
      <c r="AC13" s="83" t="s">
        <v>213</v>
      </c>
      <c r="AD13" s="96" t="s">
        <v>370</v>
      </c>
      <c r="AE13" s="96"/>
      <c r="AF13" s="86" t="s">
        <v>480</v>
      </c>
      <c r="AG13" s="86" t="s">
        <v>477</v>
      </c>
      <c r="AH13" s="86"/>
      <c r="AI13" s="135" t="s">
        <v>359</v>
      </c>
      <c r="AJ13" s="86" t="s">
        <v>516</v>
      </c>
      <c r="AL13" s="126" t="s">
        <v>424</v>
      </c>
      <c r="AM13" s="22" t="s">
        <v>425</v>
      </c>
      <c r="AN13" s="31" t="s">
        <v>359</v>
      </c>
      <c r="AO13" s="31" t="s">
        <v>408</v>
      </c>
      <c r="AP13" s="31" t="s">
        <v>218</v>
      </c>
      <c r="AQ13" s="35" t="s">
        <v>213</v>
      </c>
      <c r="AR13" s="31"/>
      <c r="AS13" s="34"/>
      <c r="AT13" s="41"/>
      <c r="AU13" s="34"/>
      <c r="AV13" s="34"/>
    </row>
    <row r="14" spans="1:48" ht="409.5">
      <c r="A14" s="5">
        <v>10</v>
      </c>
      <c r="B14" s="92" t="s">
        <v>50</v>
      </c>
      <c r="C14" s="86" t="s">
        <v>283</v>
      </c>
      <c r="D14" s="83" t="s">
        <v>51</v>
      </c>
      <c r="E14" s="86" t="s">
        <v>334</v>
      </c>
      <c r="F14" s="83" t="s">
        <v>52</v>
      </c>
      <c r="G14" s="83">
        <v>2</v>
      </c>
      <c r="H14" s="83" t="s">
        <v>10</v>
      </c>
      <c r="I14" s="83" t="s">
        <v>53</v>
      </c>
      <c r="J14" s="86"/>
      <c r="K14" s="86"/>
      <c r="L14" s="93" t="s">
        <v>54</v>
      </c>
      <c r="M14" s="82" t="s">
        <v>353</v>
      </c>
      <c r="N14" s="95" t="s">
        <v>55</v>
      </c>
      <c r="O14" s="86" t="s">
        <v>248</v>
      </c>
      <c r="P14" s="95"/>
      <c r="Q14" s="95"/>
      <c r="R14" s="86" t="s">
        <v>256</v>
      </c>
      <c r="S14" s="94" t="s">
        <v>223</v>
      </c>
      <c r="T14" s="14" t="s">
        <v>358</v>
      </c>
      <c r="U14" s="83" t="s">
        <v>213</v>
      </c>
      <c r="V14" s="96" t="s">
        <v>371</v>
      </c>
      <c r="W14" s="96"/>
      <c r="X14" s="14" t="s">
        <v>358</v>
      </c>
      <c r="Y14" s="83" t="s">
        <v>213</v>
      </c>
      <c r="Z14" s="96" t="s">
        <v>371</v>
      </c>
      <c r="AA14" s="96"/>
      <c r="AB14" s="14" t="s">
        <v>358</v>
      </c>
      <c r="AC14" s="83" t="s">
        <v>213</v>
      </c>
      <c r="AD14" s="96" t="s">
        <v>371</v>
      </c>
      <c r="AE14" s="96"/>
      <c r="AF14" s="86" t="s">
        <v>536</v>
      </c>
      <c r="AG14" s="86" t="s">
        <v>477</v>
      </c>
      <c r="AH14" s="86" t="s">
        <v>620</v>
      </c>
      <c r="AI14" s="86" t="s">
        <v>516</v>
      </c>
      <c r="AJ14" s="86"/>
      <c r="AL14" s="129" t="s">
        <v>50</v>
      </c>
      <c r="AM14" s="21" t="s">
        <v>426</v>
      </c>
      <c r="AN14" s="31"/>
      <c r="AO14" s="31" t="s">
        <v>408</v>
      </c>
      <c r="AP14" s="31" t="s">
        <v>218</v>
      </c>
      <c r="AQ14" s="35" t="s">
        <v>32</v>
      </c>
      <c r="AR14" s="31"/>
      <c r="AS14" s="34"/>
      <c r="AT14" s="41" t="s">
        <v>427</v>
      </c>
      <c r="AU14" s="34"/>
      <c r="AV14" s="34"/>
    </row>
    <row r="15" spans="1:48" ht="409.5">
      <c r="A15" s="5">
        <v>11</v>
      </c>
      <c r="B15" s="92" t="s">
        <v>56</v>
      </c>
      <c r="C15" s="86" t="s">
        <v>284</v>
      </c>
      <c r="D15" s="83" t="s">
        <v>57</v>
      </c>
      <c r="E15" s="86" t="s">
        <v>334</v>
      </c>
      <c r="F15" s="83" t="s">
        <v>58</v>
      </c>
      <c r="G15" s="83">
        <v>1</v>
      </c>
      <c r="H15" s="83" t="s">
        <v>32</v>
      </c>
      <c r="I15" s="83" t="s">
        <v>53</v>
      </c>
      <c r="J15" s="86"/>
      <c r="K15" s="86"/>
      <c r="L15" s="93" t="s">
        <v>54</v>
      </c>
      <c r="M15" s="82" t="s">
        <v>353</v>
      </c>
      <c r="N15" s="95" t="s">
        <v>59</v>
      </c>
      <c r="O15" s="86" t="s">
        <v>235</v>
      </c>
      <c r="P15" s="95"/>
      <c r="Q15" s="95"/>
      <c r="R15" s="86" t="s">
        <v>257</v>
      </c>
      <c r="S15" s="106">
        <v>1</v>
      </c>
      <c r="T15" s="14" t="s">
        <v>358</v>
      </c>
      <c r="U15" s="83" t="s">
        <v>213</v>
      </c>
      <c r="V15" s="96" t="s">
        <v>372</v>
      </c>
      <c r="W15" s="96"/>
      <c r="X15" s="14" t="s">
        <v>358</v>
      </c>
      <c r="Y15" s="83" t="s">
        <v>213</v>
      </c>
      <c r="Z15" s="96" t="s">
        <v>372</v>
      </c>
      <c r="AA15" s="96"/>
      <c r="AB15" s="14" t="s">
        <v>358</v>
      </c>
      <c r="AC15" s="83" t="s">
        <v>213</v>
      </c>
      <c r="AD15" s="96" t="s">
        <v>372</v>
      </c>
      <c r="AE15" s="96"/>
      <c r="AF15" s="86" t="s">
        <v>537</v>
      </c>
      <c r="AG15" s="86" t="s">
        <v>477</v>
      </c>
      <c r="AH15" s="86" t="s">
        <v>621</v>
      </c>
      <c r="AI15" s="86" t="s">
        <v>516</v>
      </c>
      <c r="AJ15" s="86"/>
      <c r="AL15" s="126" t="s">
        <v>56</v>
      </c>
      <c r="AM15" s="21" t="s">
        <v>426</v>
      </c>
      <c r="AN15" s="31"/>
      <c r="AO15" s="31" t="s">
        <v>408</v>
      </c>
      <c r="AP15" s="31" t="s">
        <v>218</v>
      </c>
      <c r="AQ15" s="35" t="s">
        <v>32</v>
      </c>
      <c r="AR15" s="31"/>
      <c r="AS15" s="34"/>
      <c r="AT15" s="41" t="s">
        <v>427</v>
      </c>
      <c r="AU15" s="34"/>
      <c r="AV15" s="34"/>
    </row>
    <row r="16" spans="1:48" ht="330.75">
      <c r="A16" s="5">
        <v>12</v>
      </c>
      <c r="B16" s="92" t="s">
        <v>60</v>
      </c>
      <c r="C16" s="86" t="s">
        <v>285</v>
      </c>
      <c r="D16" s="83" t="s">
        <v>61</v>
      </c>
      <c r="E16" s="86" t="s">
        <v>334</v>
      </c>
      <c r="F16" s="83" t="s">
        <v>62</v>
      </c>
      <c r="G16" s="83" t="s">
        <v>63</v>
      </c>
      <c r="H16" s="83" t="s">
        <v>10</v>
      </c>
      <c r="I16" s="83" t="s">
        <v>64</v>
      </c>
      <c r="J16" s="86"/>
      <c r="K16" s="86" t="s">
        <v>660</v>
      </c>
      <c r="L16" s="93" t="s">
        <v>54</v>
      </c>
      <c r="M16" s="82" t="s">
        <v>353</v>
      </c>
      <c r="N16" s="82" t="s">
        <v>65</v>
      </c>
      <c r="O16" s="86" t="s">
        <v>236</v>
      </c>
      <c r="P16" s="95"/>
      <c r="Q16" s="95"/>
      <c r="R16" s="86" t="s">
        <v>258</v>
      </c>
      <c r="S16" s="107" t="s">
        <v>222</v>
      </c>
      <c r="T16" s="14" t="s">
        <v>358</v>
      </c>
      <c r="U16" s="83" t="s">
        <v>213</v>
      </c>
      <c r="V16" s="96" t="s">
        <v>373</v>
      </c>
      <c r="W16" s="96"/>
      <c r="X16" s="14" t="s">
        <v>358</v>
      </c>
      <c r="Y16" s="83" t="s">
        <v>213</v>
      </c>
      <c r="Z16" s="96" t="s">
        <v>373</v>
      </c>
      <c r="AA16" s="96"/>
      <c r="AB16" s="14" t="s">
        <v>358</v>
      </c>
      <c r="AC16" s="83" t="s">
        <v>213</v>
      </c>
      <c r="AD16" s="96" t="s">
        <v>373</v>
      </c>
      <c r="AE16" s="96"/>
      <c r="AF16" s="86" t="s">
        <v>481</v>
      </c>
      <c r="AG16" s="86" t="s">
        <v>477</v>
      </c>
      <c r="AH16" s="86"/>
      <c r="AI16" s="86" t="s">
        <v>516</v>
      </c>
      <c r="AJ16" s="86"/>
      <c r="AL16" s="126" t="s">
        <v>60</v>
      </c>
      <c r="AM16" s="21" t="s">
        <v>428</v>
      </c>
      <c r="AN16" s="31"/>
      <c r="AO16" s="31" t="s">
        <v>408</v>
      </c>
      <c r="AP16" s="31" t="s">
        <v>218</v>
      </c>
      <c r="AQ16" s="35" t="s">
        <v>32</v>
      </c>
      <c r="AR16" s="31"/>
      <c r="AS16" s="34"/>
      <c r="AT16" s="41" t="s">
        <v>427</v>
      </c>
      <c r="AU16" s="34"/>
      <c r="AV16" s="34"/>
    </row>
    <row r="17" spans="1:49" ht="409.5">
      <c r="A17" s="5">
        <v>13</v>
      </c>
      <c r="B17" s="92" t="s">
        <v>66</v>
      </c>
      <c r="C17" s="86" t="s">
        <v>286</v>
      </c>
      <c r="D17" s="83" t="s">
        <v>67</v>
      </c>
      <c r="E17" s="86" t="s">
        <v>334</v>
      </c>
      <c r="F17" s="83" t="s">
        <v>68</v>
      </c>
      <c r="G17" s="83">
        <v>1</v>
      </c>
      <c r="H17" s="83" t="s">
        <v>69</v>
      </c>
      <c r="I17" s="81" t="s">
        <v>11</v>
      </c>
      <c r="J17" s="86"/>
      <c r="K17" s="86"/>
      <c r="L17" s="93" t="s">
        <v>12</v>
      </c>
      <c r="M17" s="82" t="s">
        <v>354</v>
      </c>
      <c r="N17" s="95" t="s">
        <v>70</v>
      </c>
      <c r="O17" s="86" t="s">
        <v>538</v>
      </c>
      <c r="P17" s="95"/>
      <c r="Q17" s="95"/>
      <c r="R17" s="86" t="s">
        <v>268</v>
      </c>
      <c r="S17" s="106" t="b">
        <v>0</v>
      </c>
      <c r="T17" s="14" t="s">
        <v>358</v>
      </c>
      <c r="U17" s="83" t="s">
        <v>213</v>
      </c>
      <c r="V17" s="96" t="s">
        <v>374</v>
      </c>
      <c r="W17" s="96"/>
      <c r="X17" s="14" t="s">
        <v>358</v>
      </c>
      <c r="Y17" s="83" t="s">
        <v>213</v>
      </c>
      <c r="Z17" s="96" t="s">
        <v>374</v>
      </c>
      <c r="AA17" s="96"/>
      <c r="AB17" s="14" t="s">
        <v>358</v>
      </c>
      <c r="AC17" s="83" t="s">
        <v>213</v>
      </c>
      <c r="AD17" s="96" t="s">
        <v>374</v>
      </c>
      <c r="AE17" s="96"/>
      <c r="AF17" s="86" t="s">
        <v>482</v>
      </c>
      <c r="AG17" s="86" t="s">
        <v>477</v>
      </c>
      <c r="AH17" s="86" t="s">
        <v>598</v>
      </c>
      <c r="AI17" s="86" t="s">
        <v>516</v>
      </c>
      <c r="AJ17" s="86"/>
      <c r="AL17" s="126" t="s">
        <v>429</v>
      </c>
      <c r="AM17" s="21" t="s">
        <v>585</v>
      </c>
      <c r="AN17" s="31" t="s">
        <v>407</v>
      </c>
      <c r="AO17" s="31" t="s">
        <v>408</v>
      </c>
      <c r="AP17" s="31" t="s">
        <v>218</v>
      </c>
      <c r="AQ17" s="35" t="s">
        <v>213</v>
      </c>
      <c r="AR17" s="31" t="s">
        <v>411</v>
      </c>
      <c r="AS17" s="34"/>
      <c r="AT17" s="41"/>
      <c r="AU17" s="142" t="s">
        <v>411</v>
      </c>
      <c r="AV17" s="34"/>
    </row>
    <row r="18" spans="1:49" ht="252">
      <c r="A18" s="5">
        <v>14</v>
      </c>
      <c r="B18" s="92" t="s">
        <v>71</v>
      </c>
      <c r="C18" s="86" t="s">
        <v>287</v>
      </c>
      <c r="D18" s="83" t="s">
        <v>72</v>
      </c>
      <c r="E18" s="86" t="s">
        <v>335</v>
      </c>
      <c r="F18" s="83" t="s">
        <v>73</v>
      </c>
      <c r="G18" s="83" t="s">
        <v>74</v>
      </c>
      <c r="H18" s="83" t="s">
        <v>32</v>
      </c>
      <c r="I18" s="83" t="s">
        <v>75</v>
      </c>
      <c r="J18" s="86"/>
      <c r="K18" s="86" t="s">
        <v>664</v>
      </c>
      <c r="L18" s="93" t="s">
        <v>76</v>
      </c>
      <c r="M18" s="82" t="s">
        <v>352</v>
      </c>
      <c r="N18" s="95" t="s">
        <v>77</v>
      </c>
      <c r="O18" s="86" t="s">
        <v>197</v>
      </c>
      <c r="P18" s="95"/>
      <c r="Q18" s="95"/>
      <c r="R18" s="86" t="s">
        <v>259</v>
      </c>
      <c r="S18" s="106">
        <v>25</v>
      </c>
      <c r="T18" s="14" t="s">
        <v>358</v>
      </c>
      <c r="U18" s="83" t="s">
        <v>213</v>
      </c>
      <c r="V18" s="96" t="s">
        <v>375</v>
      </c>
      <c r="W18" s="96"/>
      <c r="X18" s="14" t="s">
        <v>358</v>
      </c>
      <c r="Y18" s="83" t="s">
        <v>213</v>
      </c>
      <c r="Z18" s="96" t="s">
        <v>375</v>
      </c>
      <c r="AA18" s="96"/>
      <c r="AB18" s="14" t="s">
        <v>358</v>
      </c>
      <c r="AC18" s="83" t="s">
        <v>213</v>
      </c>
      <c r="AD18" s="96" t="s">
        <v>375</v>
      </c>
      <c r="AE18" s="96"/>
      <c r="AF18" s="86" t="s">
        <v>483</v>
      </c>
      <c r="AG18" s="86" t="s">
        <v>477</v>
      </c>
      <c r="AH18" s="86"/>
      <c r="AI18" s="86" t="s">
        <v>516</v>
      </c>
      <c r="AJ18" s="86"/>
      <c r="AL18" s="129" t="s">
        <v>71</v>
      </c>
      <c r="AM18" s="21" t="s">
        <v>428</v>
      </c>
      <c r="AN18" s="31"/>
      <c r="AO18" s="31" t="s">
        <v>408</v>
      </c>
      <c r="AP18" s="31" t="s">
        <v>218</v>
      </c>
      <c r="AQ18" s="35" t="s">
        <v>32</v>
      </c>
      <c r="AR18" s="31"/>
      <c r="AS18" s="34"/>
      <c r="AT18" s="15"/>
      <c r="AU18" s="34"/>
      <c r="AV18" s="34"/>
    </row>
    <row r="19" spans="1:49" ht="252">
      <c r="A19" s="5">
        <v>15</v>
      </c>
      <c r="B19" s="92" t="s">
        <v>78</v>
      </c>
      <c r="C19" s="86" t="s">
        <v>288</v>
      </c>
      <c r="D19" s="83" t="s">
        <v>79</v>
      </c>
      <c r="E19" s="86" t="s">
        <v>335</v>
      </c>
      <c r="F19" s="83" t="s">
        <v>80</v>
      </c>
      <c r="G19" s="83" t="s">
        <v>81</v>
      </c>
      <c r="H19" s="83" t="s">
        <v>82</v>
      </c>
      <c r="I19" s="83" t="s">
        <v>83</v>
      </c>
      <c r="J19" s="86"/>
      <c r="K19" s="86" t="s">
        <v>663</v>
      </c>
      <c r="L19" s="93" t="s">
        <v>76</v>
      </c>
      <c r="M19" s="82" t="s">
        <v>352</v>
      </c>
      <c r="N19" s="95" t="s">
        <v>84</v>
      </c>
      <c r="O19" s="86" t="s">
        <v>198</v>
      </c>
      <c r="P19" s="95"/>
      <c r="Q19" s="95"/>
      <c r="R19" s="86" t="s">
        <v>260</v>
      </c>
      <c r="S19" s="94" t="s">
        <v>224</v>
      </c>
      <c r="T19" s="14" t="s">
        <v>358</v>
      </c>
      <c r="U19" s="83" t="s">
        <v>213</v>
      </c>
      <c r="V19" s="96" t="s">
        <v>375</v>
      </c>
      <c r="W19" s="96"/>
      <c r="X19" s="14" t="s">
        <v>358</v>
      </c>
      <c r="Y19" s="83" t="s">
        <v>213</v>
      </c>
      <c r="Z19" s="96" t="s">
        <v>375</v>
      </c>
      <c r="AA19" s="96"/>
      <c r="AB19" s="14" t="s">
        <v>358</v>
      </c>
      <c r="AC19" s="83" t="s">
        <v>213</v>
      </c>
      <c r="AD19" s="96" t="s">
        <v>375</v>
      </c>
      <c r="AE19" s="96"/>
      <c r="AF19" s="86" t="s">
        <v>484</v>
      </c>
      <c r="AG19" s="86" t="s">
        <v>477</v>
      </c>
      <c r="AH19" s="86"/>
      <c r="AI19" s="86" t="s">
        <v>516</v>
      </c>
      <c r="AJ19" s="86"/>
      <c r="AL19" s="129" t="s">
        <v>78</v>
      </c>
      <c r="AM19" s="21" t="s">
        <v>428</v>
      </c>
      <c r="AN19" s="31"/>
      <c r="AO19" s="31" t="s">
        <v>408</v>
      </c>
      <c r="AP19" s="31" t="s">
        <v>218</v>
      </c>
      <c r="AQ19" s="35" t="s">
        <v>32</v>
      </c>
      <c r="AR19" s="31"/>
      <c r="AS19" s="34"/>
      <c r="AT19" s="34"/>
      <c r="AU19" s="34"/>
      <c r="AV19" s="34"/>
    </row>
    <row r="20" spans="1:49" ht="409.5">
      <c r="A20" s="5">
        <v>16</v>
      </c>
      <c r="B20" s="92" t="s">
        <v>85</v>
      </c>
      <c r="C20" s="86" t="s">
        <v>289</v>
      </c>
      <c r="D20" s="83" t="s">
        <v>86</v>
      </c>
      <c r="E20" s="86" t="s">
        <v>334</v>
      </c>
      <c r="F20" s="83" t="s">
        <v>87</v>
      </c>
      <c r="G20" s="83">
        <v>1</v>
      </c>
      <c r="H20" s="83" t="s">
        <v>32</v>
      </c>
      <c r="I20" s="81" t="s">
        <v>11</v>
      </c>
      <c r="J20" s="86"/>
      <c r="K20" s="86"/>
      <c r="L20" s="93" t="s">
        <v>12</v>
      </c>
      <c r="M20" s="82" t="s">
        <v>353</v>
      </c>
      <c r="N20" s="95" t="s">
        <v>88</v>
      </c>
      <c r="O20" s="86" t="s">
        <v>237</v>
      </c>
      <c r="P20" s="95"/>
      <c r="Q20" s="95"/>
      <c r="R20" s="86" t="s">
        <v>357</v>
      </c>
      <c r="S20" s="106">
        <v>5</v>
      </c>
      <c r="T20" s="14" t="s">
        <v>358</v>
      </c>
      <c r="U20" s="83" t="s">
        <v>213</v>
      </c>
      <c r="V20" s="96" t="s">
        <v>376</v>
      </c>
      <c r="W20" s="96"/>
      <c r="X20" s="14" t="s">
        <v>358</v>
      </c>
      <c r="Y20" s="83" t="s">
        <v>213</v>
      </c>
      <c r="Z20" s="96" t="s">
        <v>376</v>
      </c>
      <c r="AA20" s="96"/>
      <c r="AB20" s="14" t="s">
        <v>358</v>
      </c>
      <c r="AC20" s="83" t="s">
        <v>213</v>
      </c>
      <c r="AD20" s="96" t="s">
        <v>376</v>
      </c>
      <c r="AE20" s="96"/>
      <c r="AF20" s="86" t="s">
        <v>571</v>
      </c>
      <c r="AG20" s="86" t="s">
        <v>477</v>
      </c>
      <c r="AH20" s="86" t="s">
        <v>621</v>
      </c>
      <c r="AI20" s="86" t="s">
        <v>516</v>
      </c>
      <c r="AJ20" s="86"/>
      <c r="AL20" s="125" t="s">
        <v>430</v>
      </c>
      <c r="AM20" s="125" t="s">
        <v>586</v>
      </c>
      <c r="AN20" s="31" t="s">
        <v>407</v>
      </c>
      <c r="AO20" s="31" t="s">
        <v>408</v>
      </c>
      <c r="AP20" s="31" t="s">
        <v>218</v>
      </c>
      <c r="AQ20" s="35" t="s">
        <v>213</v>
      </c>
      <c r="AR20" s="31"/>
      <c r="AS20" s="34"/>
      <c r="AT20" s="41" t="s">
        <v>431</v>
      </c>
      <c r="AU20" s="34"/>
      <c r="AV20" s="34"/>
    </row>
    <row r="21" spans="1:49" ht="409.5">
      <c r="A21" s="5">
        <v>17</v>
      </c>
      <c r="B21" s="92" t="s">
        <v>89</v>
      </c>
      <c r="C21" s="86" t="s">
        <v>290</v>
      </c>
      <c r="D21" s="83" t="s">
        <v>90</v>
      </c>
      <c r="E21" s="86" t="s">
        <v>334</v>
      </c>
      <c r="F21" s="83" t="s">
        <v>8</v>
      </c>
      <c r="G21" s="83" t="s">
        <v>9</v>
      </c>
      <c r="H21" s="83" t="s">
        <v>10</v>
      </c>
      <c r="I21" s="81" t="s">
        <v>11</v>
      </c>
      <c r="J21" s="86"/>
      <c r="K21" s="86"/>
      <c r="L21" s="93" t="s">
        <v>12</v>
      </c>
      <c r="M21" s="82" t="s">
        <v>351</v>
      </c>
      <c r="N21" s="95" t="s">
        <v>91</v>
      </c>
      <c r="O21" s="86" t="s">
        <v>199</v>
      </c>
      <c r="P21" s="95"/>
      <c r="Q21" s="95"/>
      <c r="R21" s="86" t="s">
        <v>330</v>
      </c>
      <c r="S21" s="94" t="s">
        <v>217</v>
      </c>
      <c r="T21" s="14" t="s">
        <v>359</v>
      </c>
      <c r="U21" s="83" t="s">
        <v>213</v>
      </c>
      <c r="V21" s="96" t="s">
        <v>377</v>
      </c>
      <c r="W21" s="96"/>
      <c r="X21" s="14" t="s">
        <v>359</v>
      </c>
      <c r="Y21" s="83" t="s">
        <v>213</v>
      </c>
      <c r="Z21" s="96" t="s">
        <v>377</v>
      </c>
      <c r="AA21" s="96"/>
      <c r="AB21" s="14" t="s">
        <v>361</v>
      </c>
      <c r="AC21" s="83" t="s">
        <v>213</v>
      </c>
      <c r="AD21" s="96" t="s">
        <v>377</v>
      </c>
      <c r="AE21" s="96"/>
      <c r="AF21" s="86" t="s">
        <v>559</v>
      </c>
      <c r="AG21" s="86" t="s">
        <v>477</v>
      </c>
      <c r="AH21" s="86" t="s">
        <v>599</v>
      </c>
      <c r="AI21" s="86" t="s">
        <v>516</v>
      </c>
      <c r="AJ21" s="86"/>
      <c r="AL21" s="125" t="s">
        <v>432</v>
      </c>
      <c r="AM21" s="22" t="s">
        <v>587</v>
      </c>
      <c r="AN21" s="25" t="s">
        <v>407</v>
      </c>
      <c r="AO21" s="25" t="s">
        <v>359</v>
      </c>
      <c r="AP21" s="25" t="s">
        <v>218</v>
      </c>
      <c r="AQ21" s="41" t="s">
        <v>213</v>
      </c>
      <c r="AR21" s="31"/>
      <c r="AS21" s="37" t="s">
        <v>217</v>
      </c>
      <c r="AT21" s="41" t="s">
        <v>433</v>
      </c>
      <c r="AU21" s="34"/>
      <c r="AV21" s="82" t="s">
        <v>655</v>
      </c>
    </row>
    <row r="22" spans="1:49" ht="409.5">
      <c r="A22" s="5">
        <v>18</v>
      </c>
      <c r="B22" s="92" t="s">
        <v>92</v>
      </c>
      <c r="C22" s="86" t="s">
        <v>291</v>
      </c>
      <c r="D22" s="83" t="s">
        <v>93</v>
      </c>
      <c r="E22" s="86" t="s">
        <v>334</v>
      </c>
      <c r="F22" s="83" t="s">
        <v>94</v>
      </c>
      <c r="G22" s="83" t="s">
        <v>95</v>
      </c>
      <c r="H22" s="83" t="s">
        <v>82</v>
      </c>
      <c r="I22" s="81" t="s">
        <v>11</v>
      </c>
      <c r="J22" s="86"/>
      <c r="K22" s="86"/>
      <c r="L22" s="93" t="s">
        <v>12</v>
      </c>
      <c r="M22" s="82" t="s">
        <v>351</v>
      </c>
      <c r="N22" s="95" t="s">
        <v>96</v>
      </c>
      <c r="O22" s="86" t="s">
        <v>539</v>
      </c>
      <c r="P22" s="95"/>
      <c r="Q22" s="95"/>
      <c r="R22" s="86" t="s">
        <v>540</v>
      </c>
      <c r="S22" s="106">
        <v>12</v>
      </c>
      <c r="T22" s="14" t="s">
        <v>359</v>
      </c>
      <c r="U22" s="83" t="s">
        <v>213</v>
      </c>
      <c r="V22" s="96" t="s">
        <v>378</v>
      </c>
      <c r="W22" s="96"/>
      <c r="X22" s="14" t="s">
        <v>359</v>
      </c>
      <c r="Y22" s="83" t="s">
        <v>213</v>
      </c>
      <c r="Z22" s="96" t="s">
        <v>378</v>
      </c>
      <c r="AA22" s="96"/>
      <c r="AB22" s="14" t="s">
        <v>361</v>
      </c>
      <c r="AC22" s="83" t="s">
        <v>213</v>
      </c>
      <c r="AD22" s="96" t="s">
        <v>378</v>
      </c>
      <c r="AE22" s="96"/>
      <c r="AF22" s="86">
        <v>43</v>
      </c>
      <c r="AG22" s="108" t="s">
        <v>486</v>
      </c>
      <c r="AH22" s="86"/>
      <c r="AI22" s="86" t="s">
        <v>359</v>
      </c>
      <c r="AJ22" s="86" t="s">
        <v>517</v>
      </c>
      <c r="AL22" s="126" t="s">
        <v>434</v>
      </c>
      <c r="AM22" s="21" t="s">
        <v>435</v>
      </c>
      <c r="AN22" s="31" t="s">
        <v>359</v>
      </c>
      <c r="AO22" s="31" t="s">
        <v>359</v>
      </c>
      <c r="AP22" s="31" t="s">
        <v>218</v>
      </c>
      <c r="AQ22" s="35" t="s">
        <v>213</v>
      </c>
      <c r="AR22" s="31"/>
      <c r="AS22" s="34"/>
      <c r="AT22" s="41"/>
      <c r="AU22" s="34"/>
      <c r="AV22" s="34"/>
    </row>
    <row r="23" spans="1:49" ht="252">
      <c r="A23" s="5">
        <v>19</v>
      </c>
      <c r="B23" s="92" t="s">
        <v>97</v>
      </c>
      <c r="C23" s="86" t="s">
        <v>292</v>
      </c>
      <c r="D23" s="83" t="s">
        <v>98</v>
      </c>
      <c r="E23" s="86" t="s">
        <v>334</v>
      </c>
      <c r="F23" s="83" t="s">
        <v>80</v>
      </c>
      <c r="G23" s="83" t="s">
        <v>81</v>
      </c>
      <c r="H23" s="83" t="s">
        <v>82</v>
      </c>
      <c r="I23" s="81" t="s">
        <v>11</v>
      </c>
      <c r="J23" s="86"/>
      <c r="K23" s="86"/>
      <c r="L23" s="93" t="s">
        <v>12</v>
      </c>
      <c r="M23" s="82" t="s">
        <v>351</v>
      </c>
      <c r="N23" s="95" t="s">
        <v>99</v>
      </c>
      <c r="O23" s="86" t="s">
        <v>541</v>
      </c>
      <c r="P23" s="95"/>
      <c r="Q23" s="95"/>
      <c r="R23" s="86" t="s">
        <v>542</v>
      </c>
      <c r="S23" s="94" t="s">
        <v>225</v>
      </c>
      <c r="T23" s="14" t="s">
        <v>359</v>
      </c>
      <c r="U23" s="83" t="s">
        <v>213</v>
      </c>
      <c r="V23" s="96" t="s">
        <v>379</v>
      </c>
      <c r="W23" s="96"/>
      <c r="X23" s="14" t="s">
        <v>359</v>
      </c>
      <c r="Y23" s="83" t="s">
        <v>213</v>
      </c>
      <c r="Z23" s="96" t="s">
        <v>379</v>
      </c>
      <c r="AA23" s="96"/>
      <c r="AB23" s="14" t="s">
        <v>361</v>
      </c>
      <c r="AC23" s="83" t="s">
        <v>213</v>
      </c>
      <c r="AD23" s="96" t="s">
        <v>379</v>
      </c>
      <c r="AE23" s="96"/>
      <c r="AF23" s="86" t="s">
        <v>487</v>
      </c>
      <c r="AG23" s="108" t="s">
        <v>488</v>
      </c>
      <c r="AH23" s="86"/>
      <c r="AI23" s="86" t="s">
        <v>359</v>
      </c>
      <c r="AJ23" s="86" t="s">
        <v>517</v>
      </c>
      <c r="AL23" s="125" t="s">
        <v>436</v>
      </c>
      <c r="AM23" s="21" t="s">
        <v>437</v>
      </c>
      <c r="AN23" s="31" t="s">
        <v>359</v>
      </c>
      <c r="AO23" s="31" t="s">
        <v>359</v>
      </c>
      <c r="AP23" s="31" t="s">
        <v>218</v>
      </c>
      <c r="AQ23" s="35" t="s">
        <v>213</v>
      </c>
      <c r="AR23" s="31"/>
      <c r="AS23" s="34"/>
      <c r="AT23" s="41"/>
      <c r="AU23" s="34"/>
      <c r="AV23" s="34"/>
    </row>
    <row r="24" spans="1:49" ht="409.5">
      <c r="A24" s="5">
        <v>20</v>
      </c>
      <c r="B24" s="92" t="s">
        <v>100</v>
      </c>
      <c r="C24" s="86" t="s">
        <v>293</v>
      </c>
      <c r="D24" s="83" t="s">
        <v>101</v>
      </c>
      <c r="E24" s="86" t="s">
        <v>334</v>
      </c>
      <c r="F24" s="83" t="s">
        <v>68</v>
      </c>
      <c r="G24" s="83">
        <v>1</v>
      </c>
      <c r="H24" s="83" t="s">
        <v>69</v>
      </c>
      <c r="I24" s="81" t="s">
        <v>11</v>
      </c>
      <c r="J24" s="86"/>
      <c r="K24" s="86"/>
      <c r="L24" s="93" t="s">
        <v>12</v>
      </c>
      <c r="M24" s="82" t="s">
        <v>355</v>
      </c>
      <c r="N24" s="95" t="s">
        <v>102</v>
      </c>
      <c r="O24" s="86" t="s">
        <v>543</v>
      </c>
      <c r="P24" s="95"/>
      <c r="Q24" s="95"/>
      <c r="R24" s="86" t="s">
        <v>328</v>
      </c>
      <c r="S24" s="106" t="b">
        <v>1</v>
      </c>
      <c r="T24" s="14" t="s">
        <v>358</v>
      </c>
      <c r="U24" s="83" t="s">
        <v>213</v>
      </c>
      <c r="V24" s="96" t="s">
        <v>391</v>
      </c>
      <c r="W24" s="96"/>
      <c r="X24" s="14" t="s">
        <v>358</v>
      </c>
      <c r="Y24" s="83" t="s">
        <v>213</v>
      </c>
      <c r="Z24" s="96" t="s">
        <v>391</v>
      </c>
      <c r="AA24" s="96"/>
      <c r="AB24" s="14" t="s">
        <v>358</v>
      </c>
      <c r="AC24" s="83" t="s">
        <v>213</v>
      </c>
      <c r="AD24" s="96" t="s">
        <v>391</v>
      </c>
      <c r="AE24" s="96"/>
      <c r="AF24" s="82" t="s">
        <v>561</v>
      </c>
      <c r="AG24" s="94" t="s">
        <v>477</v>
      </c>
      <c r="AH24" s="145"/>
      <c r="AI24" s="109" t="s">
        <v>516</v>
      </c>
      <c r="AJ24" s="82"/>
      <c r="AL24" s="128" t="s">
        <v>438</v>
      </c>
      <c r="AM24" s="127" t="s">
        <v>588</v>
      </c>
      <c r="AN24" s="33" t="s">
        <v>407</v>
      </c>
      <c r="AO24" s="32" t="s">
        <v>408</v>
      </c>
      <c r="AP24" s="33" t="s">
        <v>218</v>
      </c>
      <c r="AQ24" s="41" t="s">
        <v>213</v>
      </c>
      <c r="AR24" s="31" t="s">
        <v>411</v>
      </c>
      <c r="AS24" s="37" t="s">
        <v>439</v>
      </c>
      <c r="AT24" s="41" t="s">
        <v>440</v>
      </c>
      <c r="AU24" s="142" t="s">
        <v>411</v>
      </c>
      <c r="AV24" s="82" t="s">
        <v>656</v>
      </c>
      <c r="AW24" s="82" t="s">
        <v>657</v>
      </c>
    </row>
    <row r="25" spans="1:49" ht="283.5">
      <c r="A25" s="12">
        <v>21</v>
      </c>
      <c r="B25" s="97" t="s">
        <v>103</v>
      </c>
      <c r="C25" s="86" t="s">
        <v>294</v>
      </c>
      <c r="D25" s="84" t="s">
        <v>104</v>
      </c>
      <c r="E25" s="86" t="s">
        <v>334</v>
      </c>
      <c r="F25" s="84" t="s">
        <v>68</v>
      </c>
      <c r="G25" s="84">
        <v>1</v>
      </c>
      <c r="H25" s="84" t="s">
        <v>69</v>
      </c>
      <c r="I25" s="81" t="s">
        <v>11</v>
      </c>
      <c r="J25" s="86"/>
      <c r="K25" s="86"/>
      <c r="L25" s="98" t="s">
        <v>12</v>
      </c>
      <c r="M25" s="102" t="s">
        <v>354</v>
      </c>
      <c r="N25" s="100" t="s">
        <v>105</v>
      </c>
      <c r="O25" s="101" t="s">
        <v>544</v>
      </c>
      <c r="P25" s="100"/>
      <c r="Q25" s="100"/>
      <c r="R25" s="101" t="s">
        <v>261</v>
      </c>
      <c r="S25" s="110" t="b">
        <v>0</v>
      </c>
      <c r="T25" s="16" t="s">
        <v>358</v>
      </c>
      <c r="U25" s="84" t="s">
        <v>213</v>
      </c>
      <c r="V25" s="103" t="s">
        <v>380</v>
      </c>
      <c r="W25" s="103"/>
      <c r="X25" s="16" t="s">
        <v>358</v>
      </c>
      <c r="Y25" s="84" t="s">
        <v>213</v>
      </c>
      <c r="Z25" s="103" t="s">
        <v>380</v>
      </c>
      <c r="AA25" s="103"/>
      <c r="AB25" s="16" t="s">
        <v>358</v>
      </c>
      <c r="AC25" s="84" t="s">
        <v>213</v>
      </c>
      <c r="AD25" s="103" t="s">
        <v>380</v>
      </c>
      <c r="AE25" s="103"/>
      <c r="AF25" s="86" t="s">
        <v>489</v>
      </c>
      <c r="AG25" s="86" t="s">
        <v>477</v>
      </c>
      <c r="AH25" s="86"/>
      <c r="AI25" s="86" t="s">
        <v>516</v>
      </c>
      <c r="AJ25" s="86"/>
      <c r="AL25" s="128" t="s">
        <v>441</v>
      </c>
      <c r="AM25" s="127" t="s">
        <v>589</v>
      </c>
      <c r="AN25" s="33" t="s">
        <v>407</v>
      </c>
      <c r="AO25" s="32" t="s">
        <v>408</v>
      </c>
      <c r="AP25" s="33" t="s">
        <v>218</v>
      </c>
      <c r="AQ25" s="42" t="s">
        <v>213</v>
      </c>
      <c r="AR25" s="29"/>
      <c r="AS25" s="40"/>
      <c r="AT25" s="42"/>
      <c r="AU25" s="142" t="s">
        <v>411</v>
      </c>
      <c r="AV25" s="34"/>
    </row>
    <row r="26" spans="1:49" ht="15.75" customHeight="1">
      <c r="A26" s="63" t="s">
        <v>251</v>
      </c>
      <c r="B26" s="105"/>
      <c r="C26" s="105"/>
      <c r="D26" s="105"/>
      <c r="E26" s="105"/>
      <c r="F26" s="105"/>
      <c r="G26" s="105"/>
      <c r="H26" s="105"/>
      <c r="I26" s="105"/>
      <c r="J26" s="105"/>
      <c r="K26" s="105"/>
      <c r="L26" s="105"/>
      <c r="M26" s="105"/>
      <c r="N26" s="105"/>
      <c r="O26" s="105"/>
      <c r="P26" s="105"/>
      <c r="Q26" s="105"/>
      <c r="R26" s="105"/>
      <c r="S26" s="105"/>
      <c r="T26" s="111"/>
      <c r="U26" s="111"/>
      <c r="V26" s="105"/>
      <c r="W26" s="105"/>
      <c r="X26" s="111"/>
      <c r="Y26" s="111"/>
      <c r="Z26" s="105"/>
      <c r="AA26" s="105"/>
      <c r="AB26" s="105"/>
      <c r="AC26" s="105"/>
      <c r="AD26" s="105"/>
      <c r="AE26" s="105"/>
      <c r="AF26" s="105"/>
      <c r="AG26" s="105"/>
      <c r="AH26" s="112"/>
      <c r="AI26" s="112"/>
      <c r="AJ26" s="105"/>
      <c r="AK26" s="62"/>
      <c r="AL26" s="63"/>
      <c r="AM26" s="63"/>
      <c r="AN26" s="63"/>
      <c r="AO26" s="63"/>
      <c r="AP26" s="63"/>
      <c r="AQ26" s="63"/>
      <c r="AR26" s="63"/>
      <c r="AS26" s="63"/>
      <c r="AT26" s="63"/>
      <c r="AU26" s="63"/>
      <c r="AV26" s="63"/>
    </row>
    <row r="27" spans="1:49" ht="189">
      <c r="A27" s="11">
        <v>22</v>
      </c>
      <c r="B27" s="113" t="s">
        <v>106</v>
      </c>
      <c r="C27" s="86" t="s">
        <v>295</v>
      </c>
      <c r="D27" s="81" t="s">
        <v>107</v>
      </c>
      <c r="E27" s="86" t="s">
        <v>336</v>
      </c>
      <c r="F27" s="81" t="s">
        <v>108</v>
      </c>
      <c r="G27" s="81" t="s">
        <v>109</v>
      </c>
      <c r="H27" s="81" t="s">
        <v>10</v>
      </c>
      <c r="I27" s="83" t="s">
        <v>53</v>
      </c>
      <c r="J27" s="86"/>
      <c r="K27" s="86"/>
      <c r="L27" s="81" t="s">
        <v>54</v>
      </c>
      <c r="M27" s="89" t="s">
        <v>351</v>
      </c>
      <c r="N27" s="88" t="s">
        <v>110</v>
      </c>
      <c r="O27" s="86" t="s">
        <v>238</v>
      </c>
      <c r="P27" s="88"/>
      <c r="Q27" s="88"/>
      <c r="R27" s="86" t="s">
        <v>545</v>
      </c>
      <c r="S27" s="89" t="s">
        <v>226</v>
      </c>
      <c r="T27" s="90" t="s">
        <v>359</v>
      </c>
      <c r="U27" s="81" t="s">
        <v>213</v>
      </c>
      <c r="V27" s="91" t="s">
        <v>381</v>
      </c>
      <c r="W27" s="91"/>
      <c r="X27" s="90" t="s">
        <v>359</v>
      </c>
      <c r="Y27" s="81" t="s">
        <v>213</v>
      </c>
      <c r="Z27" s="91" t="s">
        <v>381</v>
      </c>
      <c r="AA27" s="91"/>
      <c r="AB27" s="90" t="s">
        <v>361</v>
      </c>
      <c r="AC27" s="81" t="s">
        <v>213</v>
      </c>
      <c r="AD27" s="91" t="s">
        <v>381</v>
      </c>
      <c r="AE27" s="91"/>
      <c r="AF27" s="86" t="s">
        <v>564</v>
      </c>
      <c r="AG27" s="86" t="s">
        <v>477</v>
      </c>
      <c r="AH27" s="86" t="s">
        <v>600</v>
      </c>
      <c r="AI27" s="86" t="s">
        <v>516</v>
      </c>
      <c r="AJ27" s="86"/>
      <c r="AL27" s="132" t="s">
        <v>106</v>
      </c>
      <c r="AM27" s="17" t="s">
        <v>442</v>
      </c>
      <c r="AN27" s="27"/>
      <c r="AO27" s="27" t="s">
        <v>359</v>
      </c>
      <c r="AP27" s="27" t="s">
        <v>218</v>
      </c>
      <c r="AQ27" s="35" t="s">
        <v>32</v>
      </c>
      <c r="AR27" s="27"/>
      <c r="AS27" s="44"/>
      <c r="AT27" s="47" t="s">
        <v>443</v>
      </c>
      <c r="AU27" s="34"/>
      <c r="AV27" s="34"/>
    </row>
    <row r="28" spans="1:49" ht="63">
      <c r="A28" s="5">
        <v>23</v>
      </c>
      <c r="B28" s="114" t="s">
        <v>111</v>
      </c>
      <c r="C28" s="86" t="s">
        <v>296</v>
      </c>
      <c r="D28" s="83" t="s">
        <v>112</v>
      </c>
      <c r="E28" s="86" t="s">
        <v>336</v>
      </c>
      <c r="F28" s="83" t="s">
        <v>113</v>
      </c>
      <c r="G28" s="83" t="s">
        <v>114</v>
      </c>
      <c r="H28" s="83" t="s">
        <v>10</v>
      </c>
      <c r="I28" s="83" t="s">
        <v>53</v>
      </c>
      <c r="J28" s="86"/>
      <c r="K28" s="86"/>
      <c r="L28" s="83" t="s">
        <v>54</v>
      </c>
      <c r="M28" s="94" t="s">
        <v>351</v>
      </c>
      <c r="N28" s="95" t="s">
        <v>115</v>
      </c>
      <c r="O28" s="86" t="s">
        <v>546</v>
      </c>
      <c r="P28" s="95"/>
      <c r="Q28" s="95"/>
      <c r="R28" s="86" t="s">
        <v>269</v>
      </c>
      <c r="S28" s="94" t="s">
        <v>226</v>
      </c>
      <c r="T28" s="14" t="s">
        <v>359</v>
      </c>
      <c r="U28" s="83" t="s">
        <v>213</v>
      </c>
      <c r="V28" s="96"/>
      <c r="W28" s="96"/>
      <c r="X28" s="14" t="s">
        <v>359</v>
      </c>
      <c r="Y28" s="83" t="s">
        <v>213</v>
      </c>
      <c r="Z28" s="96"/>
      <c r="AA28" s="96"/>
      <c r="AB28" s="14" t="s">
        <v>361</v>
      </c>
      <c r="AC28" s="83" t="s">
        <v>213</v>
      </c>
      <c r="AD28" s="96"/>
      <c r="AE28" s="96"/>
      <c r="AF28" s="86" t="s">
        <v>564</v>
      </c>
      <c r="AG28" s="86" t="s">
        <v>477</v>
      </c>
      <c r="AH28" s="86" t="s">
        <v>601</v>
      </c>
      <c r="AI28" s="86" t="s">
        <v>516</v>
      </c>
      <c r="AJ28" s="86"/>
      <c r="AL28" s="133" t="s">
        <v>111</v>
      </c>
      <c r="AM28" s="21" t="s">
        <v>442</v>
      </c>
      <c r="AN28" s="31"/>
      <c r="AO28" s="31" t="s">
        <v>359</v>
      </c>
      <c r="AP28" s="31" t="s">
        <v>218</v>
      </c>
      <c r="AQ28" s="35" t="s">
        <v>32</v>
      </c>
      <c r="AR28" s="31"/>
      <c r="AS28" s="34"/>
      <c r="AT28" s="15"/>
      <c r="AU28" s="34"/>
      <c r="AV28" s="34"/>
    </row>
    <row r="29" spans="1:49" ht="393.75">
      <c r="A29" s="5">
        <v>24</v>
      </c>
      <c r="B29" s="114" t="s">
        <v>116</v>
      </c>
      <c r="C29" s="86" t="s">
        <v>297</v>
      </c>
      <c r="D29" s="83" t="s">
        <v>7</v>
      </c>
      <c r="E29" s="86" t="s">
        <v>336</v>
      </c>
      <c r="F29" s="83" t="s">
        <v>8</v>
      </c>
      <c r="G29" s="83" t="s">
        <v>9</v>
      </c>
      <c r="H29" s="83" t="s">
        <v>10</v>
      </c>
      <c r="I29" s="83" t="s">
        <v>53</v>
      </c>
      <c r="J29" s="86"/>
      <c r="K29" s="86"/>
      <c r="L29" s="83" t="s">
        <v>54</v>
      </c>
      <c r="M29" s="94" t="s">
        <v>351</v>
      </c>
      <c r="N29" s="95" t="s">
        <v>117</v>
      </c>
      <c r="O29" s="86" t="s">
        <v>200</v>
      </c>
      <c r="P29" s="95"/>
      <c r="Q29" s="95"/>
      <c r="R29" s="86" t="s">
        <v>262</v>
      </c>
      <c r="S29" s="94" t="s">
        <v>226</v>
      </c>
      <c r="T29" s="14" t="s">
        <v>358</v>
      </c>
      <c r="U29" s="83" t="s">
        <v>213</v>
      </c>
      <c r="V29" s="96" t="s">
        <v>382</v>
      </c>
      <c r="W29" s="96"/>
      <c r="X29" s="14" t="s">
        <v>358</v>
      </c>
      <c r="Y29" s="83" t="s">
        <v>213</v>
      </c>
      <c r="Z29" s="96" t="s">
        <v>382</v>
      </c>
      <c r="AA29" s="96"/>
      <c r="AB29" s="14" t="s">
        <v>358</v>
      </c>
      <c r="AC29" s="83" t="s">
        <v>213</v>
      </c>
      <c r="AD29" s="96" t="s">
        <v>382</v>
      </c>
      <c r="AE29" s="96"/>
      <c r="AF29" s="86" t="s">
        <v>492</v>
      </c>
      <c r="AG29" s="86" t="s">
        <v>477</v>
      </c>
      <c r="AH29" s="86"/>
      <c r="AI29" s="86" t="s">
        <v>516</v>
      </c>
      <c r="AJ29" s="86"/>
      <c r="AL29" s="133" t="s">
        <v>116</v>
      </c>
      <c r="AM29" s="21" t="s">
        <v>442</v>
      </c>
      <c r="AN29" s="31"/>
      <c r="AO29" s="31" t="s">
        <v>408</v>
      </c>
      <c r="AP29" s="31" t="s">
        <v>218</v>
      </c>
      <c r="AQ29" s="35" t="s">
        <v>32</v>
      </c>
      <c r="AR29" s="31"/>
      <c r="AS29" s="34"/>
      <c r="AT29" s="15"/>
      <c r="AU29" s="34"/>
      <c r="AV29" s="34"/>
    </row>
    <row r="30" spans="1:49" ht="393.75">
      <c r="A30" s="12">
        <v>25</v>
      </c>
      <c r="B30" s="115" t="s">
        <v>118</v>
      </c>
      <c r="C30" s="86" t="s">
        <v>298</v>
      </c>
      <c r="D30" s="84" t="s">
        <v>93</v>
      </c>
      <c r="E30" s="86" t="s">
        <v>336</v>
      </c>
      <c r="F30" s="84" t="s">
        <v>94</v>
      </c>
      <c r="G30" s="84" t="s">
        <v>119</v>
      </c>
      <c r="H30" s="84" t="s">
        <v>82</v>
      </c>
      <c r="I30" s="84" t="s">
        <v>120</v>
      </c>
      <c r="J30" s="86"/>
      <c r="K30" s="86" t="s">
        <v>318</v>
      </c>
      <c r="L30" s="84" t="s">
        <v>54</v>
      </c>
      <c r="M30" s="102" t="s">
        <v>351</v>
      </c>
      <c r="N30" s="100" t="s">
        <v>121</v>
      </c>
      <c r="O30" s="101" t="s">
        <v>201</v>
      </c>
      <c r="P30" s="100"/>
      <c r="Q30" s="100"/>
      <c r="R30" s="101" t="s">
        <v>262</v>
      </c>
      <c r="S30" s="102" t="s">
        <v>226</v>
      </c>
      <c r="T30" s="16" t="s">
        <v>358</v>
      </c>
      <c r="U30" s="84" t="s">
        <v>213</v>
      </c>
      <c r="V30" s="103" t="s">
        <v>392</v>
      </c>
      <c r="W30" s="103"/>
      <c r="X30" s="16" t="s">
        <v>358</v>
      </c>
      <c r="Y30" s="84" t="s">
        <v>213</v>
      </c>
      <c r="Z30" s="103" t="s">
        <v>392</v>
      </c>
      <c r="AA30" s="103"/>
      <c r="AB30" s="16" t="s">
        <v>358</v>
      </c>
      <c r="AC30" s="84" t="s">
        <v>213</v>
      </c>
      <c r="AD30" s="103" t="s">
        <v>392</v>
      </c>
      <c r="AE30" s="103"/>
      <c r="AF30" s="86" t="s">
        <v>493</v>
      </c>
      <c r="AG30" s="86" t="s">
        <v>477</v>
      </c>
      <c r="AH30" s="86"/>
      <c r="AI30" s="86" t="s">
        <v>516</v>
      </c>
      <c r="AJ30" s="86"/>
      <c r="AL30" s="134" t="s">
        <v>118</v>
      </c>
      <c r="AM30" s="23" t="s">
        <v>444</v>
      </c>
      <c r="AN30" s="29"/>
      <c r="AO30" s="29" t="s">
        <v>408</v>
      </c>
      <c r="AP30" s="29" t="s">
        <v>218</v>
      </c>
      <c r="AQ30" s="35" t="s">
        <v>32</v>
      </c>
      <c r="AR30" s="29"/>
      <c r="AS30" s="45"/>
      <c r="AT30" s="13"/>
      <c r="AU30" s="34"/>
      <c r="AV30" s="34"/>
    </row>
    <row r="31" spans="1:49">
      <c r="A31" s="63" t="s">
        <v>252</v>
      </c>
      <c r="B31" s="105"/>
      <c r="C31" s="105"/>
      <c r="D31" s="105"/>
      <c r="E31" s="105"/>
      <c r="F31" s="105"/>
      <c r="G31" s="105"/>
      <c r="H31" s="105"/>
      <c r="I31" s="105"/>
      <c r="J31" s="105"/>
      <c r="K31" s="105"/>
      <c r="L31" s="105"/>
      <c r="M31" s="105"/>
      <c r="N31" s="105"/>
      <c r="O31" s="105"/>
      <c r="P31" s="105"/>
      <c r="Q31" s="105"/>
      <c r="R31" s="105"/>
      <c r="S31" s="105"/>
      <c r="T31" s="111"/>
      <c r="U31" s="111"/>
      <c r="V31" s="105"/>
      <c r="W31" s="105"/>
      <c r="X31" s="111"/>
      <c r="Y31" s="111"/>
      <c r="Z31" s="105"/>
      <c r="AA31" s="105"/>
      <c r="AB31" s="105"/>
      <c r="AC31" s="105"/>
      <c r="AD31" s="105"/>
      <c r="AE31" s="105"/>
      <c r="AF31" s="105"/>
      <c r="AG31" s="105"/>
      <c r="AH31" s="112"/>
      <c r="AI31" s="112"/>
      <c r="AJ31" s="105"/>
      <c r="AK31" s="62"/>
      <c r="AL31" s="63"/>
      <c r="AM31" s="63"/>
      <c r="AN31" s="63"/>
      <c r="AO31" s="63"/>
      <c r="AP31" s="63"/>
      <c r="AQ31" s="63"/>
      <c r="AR31" s="63"/>
      <c r="AS31" s="63"/>
      <c r="AT31" s="63"/>
      <c r="AU31" s="63"/>
      <c r="AV31" s="63"/>
    </row>
    <row r="32" spans="1:49" ht="409.6">
      <c r="A32" s="11">
        <v>26</v>
      </c>
      <c r="B32" s="85" t="s">
        <v>122</v>
      </c>
      <c r="C32" s="86" t="s">
        <v>299</v>
      </c>
      <c r="D32" s="81" t="s">
        <v>123</v>
      </c>
      <c r="E32" s="86" t="s">
        <v>337</v>
      </c>
      <c r="F32" s="81" t="s">
        <v>124</v>
      </c>
      <c r="G32" s="81">
        <v>1</v>
      </c>
      <c r="H32" s="81" t="s">
        <v>32</v>
      </c>
      <c r="I32" s="81" t="s">
        <v>11</v>
      </c>
      <c r="J32" s="86"/>
      <c r="K32" s="86"/>
      <c r="L32" s="81" t="s">
        <v>125</v>
      </c>
      <c r="M32" s="86" t="s">
        <v>353</v>
      </c>
      <c r="N32" s="88" t="s">
        <v>126</v>
      </c>
      <c r="O32" s="86" t="s">
        <v>202</v>
      </c>
      <c r="P32" s="88"/>
      <c r="Q32" s="88"/>
      <c r="R32" s="86" t="s">
        <v>547</v>
      </c>
      <c r="S32" s="116">
        <v>1</v>
      </c>
      <c r="T32" s="90" t="s">
        <v>358</v>
      </c>
      <c r="U32" s="81" t="s">
        <v>213</v>
      </c>
      <c r="V32" s="91" t="s">
        <v>548</v>
      </c>
      <c r="W32" s="91" t="s">
        <v>393</v>
      </c>
      <c r="X32" s="90" t="s">
        <v>358</v>
      </c>
      <c r="Y32" s="81" t="s">
        <v>213</v>
      </c>
      <c r="Z32" s="91" t="s">
        <v>548</v>
      </c>
      <c r="AA32" s="91" t="s">
        <v>393</v>
      </c>
      <c r="AB32" s="90" t="s">
        <v>358</v>
      </c>
      <c r="AC32" s="81" t="s">
        <v>213</v>
      </c>
      <c r="AD32" s="91" t="s">
        <v>548</v>
      </c>
      <c r="AE32" s="91" t="s">
        <v>393</v>
      </c>
      <c r="AF32" s="162" t="s">
        <v>633</v>
      </c>
      <c r="AG32" s="162" t="s">
        <v>477</v>
      </c>
      <c r="AH32" s="162" t="s">
        <v>640</v>
      </c>
      <c r="AI32" s="162" t="s">
        <v>359</v>
      </c>
      <c r="AJ32" s="162" t="s">
        <v>359</v>
      </c>
      <c r="AL32" s="14" t="s">
        <v>577</v>
      </c>
      <c r="AM32" s="20" t="s">
        <v>445</v>
      </c>
      <c r="AN32" s="25" t="s">
        <v>359</v>
      </c>
      <c r="AO32" s="28" t="s">
        <v>408</v>
      </c>
      <c r="AP32" s="25" t="s">
        <v>218</v>
      </c>
      <c r="AQ32" s="41" t="s">
        <v>213</v>
      </c>
      <c r="AR32" s="31" t="s">
        <v>411</v>
      </c>
      <c r="AS32" s="34"/>
      <c r="AT32" s="41" t="s">
        <v>472</v>
      </c>
      <c r="AU32" s="142" t="s">
        <v>411</v>
      </c>
      <c r="AV32" s="34"/>
    </row>
    <row r="33" spans="1:48" ht="409.5">
      <c r="A33" s="5">
        <v>27</v>
      </c>
      <c r="B33" s="92" t="s">
        <v>127</v>
      </c>
      <c r="C33" s="86" t="s">
        <v>300</v>
      </c>
      <c r="D33" s="83" t="s">
        <v>128</v>
      </c>
      <c r="E33" s="86" t="s">
        <v>338</v>
      </c>
      <c r="F33" s="83" t="s">
        <v>129</v>
      </c>
      <c r="G33" s="83">
        <v>4</v>
      </c>
      <c r="H33" s="83" t="s">
        <v>10</v>
      </c>
      <c r="I33" s="81" t="s">
        <v>11</v>
      </c>
      <c r="J33" s="86"/>
      <c r="K33" s="86"/>
      <c r="L33" s="83" t="s">
        <v>130</v>
      </c>
      <c r="M33" s="94" t="s">
        <v>353</v>
      </c>
      <c r="N33" s="95" t="s">
        <v>131</v>
      </c>
      <c r="O33" s="86" t="s">
        <v>549</v>
      </c>
      <c r="P33" s="95"/>
      <c r="Q33" s="95"/>
      <c r="R33" s="86" t="s">
        <v>550</v>
      </c>
      <c r="S33" s="94" t="s">
        <v>227</v>
      </c>
      <c r="T33" s="14" t="s">
        <v>359</v>
      </c>
      <c r="U33" s="83" t="s">
        <v>213</v>
      </c>
      <c r="V33" s="96" t="s">
        <v>383</v>
      </c>
      <c r="W33" s="96" t="s">
        <v>394</v>
      </c>
      <c r="X33" s="14" t="s">
        <v>359</v>
      </c>
      <c r="Y33" s="83" t="s">
        <v>213</v>
      </c>
      <c r="Z33" s="96" t="s">
        <v>383</v>
      </c>
      <c r="AA33" s="96" t="s">
        <v>394</v>
      </c>
      <c r="AB33" s="14" t="s">
        <v>361</v>
      </c>
      <c r="AC33" s="83" t="s">
        <v>213</v>
      </c>
      <c r="AD33" s="96" t="s">
        <v>383</v>
      </c>
      <c r="AE33" s="96" t="s">
        <v>394</v>
      </c>
      <c r="AF33" s="86" t="s">
        <v>494</v>
      </c>
      <c r="AG33" s="86" t="s">
        <v>477</v>
      </c>
      <c r="AH33" s="86" t="s">
        <v>596</v>
      </c>
      <c r="AI33" s="86" t="s">
        <v>359</v>
      </c>
      <c r="AJ33" s="86" t="s">
        <v>359</v>
      </c>
      <c r="AL33" s="127" t="s">
        <v>578</v>
      </c>
      <c r="AM33" s="20" t="s">
        <v>651</v>
      </c>
      <c r="AN33" s="25" t="s">
        <v>359</v>
      </c>
      <c r="AO33" s="28" t="s">
        <v>359</v>
      </c>
      <c r="AP33" s="25" t="s">
        <v>218</v>
      </c>
      <c r="AQ33" s="41" t="s">
        <v>213</v>
      </c>
      <c r="AR33" s="31" t="s">
        <v>411</v>
      </c>
      <c r="AS33" s="34"/>
      <c r="AT33" s="41" t="s">
        <v>473</v>
      </c>
      <c r="AU33" s="142" t="s">
        <v>411</v>
      </c>
      <c r="AV33" s="82" t="s">
        <v>658</v>
      </c>
    </row>
    <row r="34" spans="1:48" ht="409.5">
      <c r="A34" s="5">
        <v>28</v>
      </c>
      <c r="B34" s="92" t="s">
        <v>132</v>
      </c>
      <c r="C34" s="86" t="s">
        <v>301</v>
      </c>
      <c r="D34" s="83" t="s">
        <v>133</v>
      </c>
      <c r="E34" s="86" t="s">
        <v>338</v>
      </c>
      <c r="F34" s="83" t="s">
        <v>134</v>
      </c>
      <c r="G34" s="83" t="s">
        <v>135</v>
      </c>
      <c r="H34" s="83" t="s">
        <v>10</v>
      </c>
      <c r="I34" s="83" t="s">
        <v>136</v>
      </c>
      <c r="J34" s="86"/>
      <c r="K34" s="86" t="s">
        <v>652</v>
      </c>
      <c r="L34" s="83" t="s">
        <v>137</v>
      </c>
      <c r="M34" s="94" t="s">
        <v>352</v>
      </c>
      <c r="N34" s="95" t="s">
        <v>138</v>
      </c>
      <c r="O34" s="86" t="s">
        <v>203</v>
      </c>
      <c r="P34" s="95"/>
      <c r="Q34" s="95"/>
      <c r="R34" s="86" t="s">
        <v>270</v>
      </c>
      <c r="S34" s="94" t="s">
        <v>228</v>
      </c>
      <c r="T34" s="14" t="s">
        <v>360</v>
      </c>
      <c r="U34" s="83" t="s">
        <v>213</v>
      </c>
      <c r="V34" s="96" t="s">
        <v>551</v>
      </c>
      <c r="W34" s="96"/>
      <c r="X34" s="14" t="s">
        <v>360</v>
      </c>
      <c r="Y34" s="83" t="s">
        <v>213</v>
      </c>
      <c r="Z34" s="96" t="s">
        <v>551</v>
      </c>
      <c r="AA34" s="96"/>
      <c r="AB34" s="14" t="s">
        <v>360</v>
      </c>
      <c r="AC34" s="83" t="s">
        <v>213</v>
      </c>
      <c r="AD34" s="96" t="s">
        <v>551</v>
      </c>
      <c r="AE34" s="96"/>
      <c r="AF34" s="86" t="s">
        <v>565</v>
      </c>
      <c r="AG34" s="86" t="s">
        <v>477</v>
      </c>
      <c r="AH34" s="86" t="s">
        <v>595</v>
      </c>
      <c r="AI34" s="86" t="s">
        <v>359</v>
      </c>
      <c r="AJ34" s="86" t="s">
        <v>359</v>
      </c>
      <c r="AL34" s="127" t="s">
        <v>446</v>
      </c>
      <c r="AM34" s="127" t="s">
        <v>579</v>
      </c>
      <c r="AN34" s="25" t="s">
        <v>359</v>
      </c>
      <c r="AO34" s="28" t="s">
        <v>447</v>
      </c>
      <c r="AP34" s="25" t="s">
        <v>218</v>
      </c>
      <c r="AQ34" s="41" t="s">
        <v>213</v>
      </c>
      <c r="AR34" s="31" t="s">
        <v>411</v>
      </c>
      <c r="AS34" s="34"/>
      <c r="AT34" s="49"/>
      <c r="AU34" s="142" t="s">
        <v>411</v>
      </c>
      <c r="AV34" s="34"/>
    </row>
    <row r="35" spans="1:48" ht="409.6">
      <c r="A35" s="12">
        <v>29</v>
      </c>
      <c r="B35" s="97" t="s">
        <v>139</v>
      </c>
      <c r="C35" s="86" t="s">
        <v>302</v>
      </c>
      <c r="D35" s="84" t="s">
        <v>140</v>
      </c>
      <c r="E35" s="86" t="s">
        <v>337</v>
      </c>
      <c r="F35" s="84" t="s">
        <v>141</v>
      </c>
      <c r="G35" s="84" t="s">
        <v>142</v>
      </c>
      <c r="H35" s="84" t="s">
        <v>32</v>
      </c>
      <c r="I35" s="84" t="s">
        <v>143</v>
      </c>
      <c r="J35" s="86"/>
      <c r="K35" s="86" t="s">
        <v>317</v>
      </c>
      <c r="L35" s="84" t="s">
        <v>137</v>
      </c>
      <c r="M35" s="99" t="s">
        <v>356</v>
      </c>
      <c r="N35" s="100" t="s">
        <v>144</v>
      </c>
      <c r="O35" s="101" t="s">
        <v>204</v>
      </c>
      <c r="P35" s="100"/>
      <c r="Q35" s="100"/>
      <c r="R35" s="101" t="s">
        <v>324</v>
      </c>
      <c r="S35" s="110">
        <v>11478685</v>
      </c>
      <c r="T35" s="16" t="s">
        <v>359</v>
      </c>
      <c r="U35" s="84" t="s">
        <v>213</v>
      </c>
      <c r="V35" s="103" t="s">
        <v>384</v>
      </c>
      <c r="W35" s="103"/>
      <c r="X35" s="16" t="s">
        <v>359</v>
      </c>
      <c r="Y35" s="84" t="s">
        <v>213</v>
      </c>
      <c r="Z35" s="103" t="s">
        <v>384</v>
      </c>
      <c r="AA35" s="103"/>
      <c r="AB35" s="16" t="s">
        <v>361</v>
      </c>
      <c r="AC35" s="84" t="s">
        <v>213</v>
      </c>
      <c r="AD35" s="103" t="s">
        <v>384</v>
      </c>
      <c r="AE35" s="103"/>
      <c r="AF35" s="162" t="s">
        <v>634</v>
      </c>
      <c r="AG35" s="162" t="s">
        <v>477</v>
      </c>
      <c r="AH35" s="162" t="s">
        <v>639</v>
      </c>
      <c r="AI35" s="162" t="s">
        <v>359</v>
      </c>
      <c r="AJ35" s="162" t="s">
        <v>566</v>
      </c>
      <c r="AL35" s="14" t="s">
        <v>580</v>
      </c>
      <c r="AM35" s="24" t="s">
        <v>448</v>
      </c>
      <c r="AN35" s="33" t="s">
        <v>359</v>
      </c>
      <c r="AO35" s="32" t="s">
        <v>359</v>
      </c>
      <c r="AP35" s="33" t="s">
        <v>449</v>
      </c>
      <c r="AQ35" s="42" t="s">
        <v>213</v>
      </c>
      <c r="AR35" s="29" t="s">
        <v>411</v>
      </c>
      <c r="AS35" s="45"/>
      <c r="AT35" s="13" t="s">
        <v>450</v>
      </c>
      <c r="AU35" s="142" t="s">
        <v>411</v>
      </c>
      <c r="AV35" s="34"/>
    </row>
    <row r="36" spans="1:48">
      <c r="A36" s="63" t="s">
        <v>253</v>
      </c>
      <c r="B36" s="105"/>
      <c r="C36" s="105"/>
      <c r="D36" s="105"/>
      <c r="E36" s="105"/>
      <c r="F36" s="105"/>
      <c r="G36" s="105"/>
      <c r="H36" s="105"/>
      <c r="I36" s="105"/>
      <c r="J36" s="105"/>
      <c r="K36" s="105"/>
      <c r="L36" s="105"/>
      <c r="M36" s="105"/>
      <c r="N36" s="105"/>
      <c r="O36" s="105"/>
      <c r="P36" s="105"/>
      <c r="Q36" s="105"/>
      <c r="R36" s="105"/>
      <c r="S36" s="105"/>
      <c r="T36" s="111"/>
      <c r="U36" s="111"/>
      <c r="V36" s="105"/>
      <c r="W36" s="105"/>
      <c r="X36" s="111"/>
      <c r="Y36" s="111"/>
      <c r="Z36" s="105"/>
      <c r="AA36" s="105"/>
      <c r="AB36" s="105"/>
      <c r="AC36" s="105"/>
      <c r="AD36" s="105"/>
      <c r="AE36" s="105"/>
      <c r="AF36" s="105"/>
      <c r="AG36" s="105"/>
      <c r="AH36" s="112"/>
      <c r="AI36" s="112"/>
      <c r="AJ36" s="105"/>
      <c r="AK36" s="62"/>
      <c r="AL36" s="63"/>
      <c r="AM36" s="63"/>
      <c r="AN36" s="63"/>
      <c r="AO36" s="63"/>
      <c r="AP36" s="63"/>
      <c r="AQ36" s="63"/>
      <c r="AR36" s="63"/>
      <c r="AS36" s="63"/>
      <c r="AT36" s="63"/>
      <c r="AU36" s="63"/>
      <c r="AV36" s="63"/>
    </row>
    <row r="37" spans="1:48" ht="409.5">
      <c r="A37" s="11">
        <v>30</v>
      </c>
      <c r="B37" s="113" t="s">
        <v>145</v>
      </c>
      <c r="C37" s="86" t="s">
        <v>303</v>
      </c>
      <c r="D37" s="81" t="s">
        <v>123</v>
      </c>
      <c r="E37" s="86" t="s">
        <v>339</v>
      </c>
      <c r="F37" s="81" t="s">
        <v>124</v>
      </c>
      <c r="G37" s="81">
        <v>1</v>
      </c>
      <c r="H37" s="81" t="s">
        <v>32</v>
      </c>
      <c r="I37" s="81" t="s">
        <v>11</v>
      </c>
      <c r="J37" s="86"/>
      <c r="K37" s="86"/>
      <c r="L37" s="81" t="s">
        <v>125</v>
      </c>
      <c r="M37" s="89" t="s">
        <v>353</v>
      </c>
      <c r="N37" s="88" t="s">
        <v>146</v>
      </c>
      <c r="O37" s="86" t="s">
        <v>205</v>
      </c>
      <c r="P37" s="88"/>
      <c r="Q37" s="88" t="s">
        <v>245</v>
      </c>
      <c r="R37" s="86" t="s">
        <v>321</v>
      </c>
      <c r="S37" s="116">
        <v>1</v>
      </c>
      <c r="T37" s="90" t="s">
        <v>358</v>
      </c>
      <c r="U37" s="81" t="s">
        <v>213</v>
      </c>
      <c r="V37" s="91" t="s">
        <v>385</v>
      </c>
      <c r="W37" s="91"/>
      <c r="X37" s="90" t="s">
        <v>358</v>
      </c>
      <c r="Y37" s="81" t="s">
        <v>213</v>
      </c>
      <c r="Z37" s="91" t="s">
        <v>385</v>
      </c>
      <c r="AA37" s="91"/>
      <c r="AB37" s="90" t="s">
        <v>358</v>
      </c>
      <c r="AC37" s="81" t="s">
        <v>213</v>
      </c>
      <c r="AD37" s="91" t="s">
        <v>385</v>
      </c>
      <c r="AE37" s="91"/>
      <c r="AF37" s="162" t="s">
        <v>635</v>
      </c>
      <c r="AG37" s="162" t="s">
        <v>477</v>
      </c>
      <c r="AH37" s="162" t="s">
        <v>642</v>
      </c>
      <c r="AI37" s="162" t="s">
        <v>359</v>
      </c>
      <c r="AJ37" s="162" t="s">
        <v>359</v>
      </c>
      <c r="AL37" s="125" t="s">
        <v>451</v>
      </c>
      <c r="AM37" s="125" t="s">
        <v>452</v>
      </c>
      <c r="AN37" s="25" t="s">
        <v>359</v>
      </c>
      <c r="AO37" s="28" t="s">
        <v>408</v>
      </c>
      <c r="AP37" s="25" t="s">
        <v>218</v>
      </c>
      <c r="AQ37" s="41" t="s">
        <v>213</v>
      </c>
      <c r="AR37" s="28" t="s">
        <v>411</v>
      </c>
      <c r="AS37" s="34"/>
      <c r="AT37" s="15"/>
      <c r="AU37" s="144" t="s">
        <v>411</v>
      </c>
      <c r="AV37" s="34"/>
    </row>
    <row r="38" spans="1:48" ht="409.5">
      <c r="A38" s="5">
        <v>31</v>
      </c>
      <c r="B38" s="114" t="s">
        <v>147</v>
      </c>
      <c r="C38" s="86" t="s">
        <v>304</v>
      </c>
      <c r="D38" s="83" t="s">
        <v>148</v>
      </c>
      <c r="E38" s="86" t="s">
        <v>339</v>
      </c>
      <c r="F38" s="83" t="s">
        <v>149</v>
      </c>
      <c r="G38" s="83" t="s">
        <v>150</v>
      </c>
      <c r="H38" s="83" t="s">
        <v>10</v>
      </c>
      <c r="I38" s="81" t="s">
        <v>11</v>
      </c>
      <c r="J38" s="86"/>
      <c r="K38" s="86"/>
      <c r="L38" s="83" t="s">
        <v>130</v>
      </c>
      <c r="M38" s="94" t="s">
        <v>353</v>
      </c>
      <c r="N38" s="95" t="s">
        <v>151</v>
      </c>
      <c r="O38" s="86" t="s">
        <v>206</v>
      </c>
      <c r="P38" s="95"/>
      <c r="Q38" s="95"/>
      <c r="R38" s="86" t="s">
        <v>325</v>
      </c>
      <c r="S38" s="106" t="s">
        <v>229</v>
      </c>
      <c r="T38" s="14" t="s">
        <v>358</v>
      </c>
      <c r="U38" s="83" t="s">
        <v>213</v>
      </c>
      <c r="V38" s="96" t="s">
        <v>552</v>
      </c>
      <c r="W38" s="96"/>
      <c r="X38" s="14" t="s">
        <v>358</v>
      </c>
      <c r="Y38" s="83" t="s">
        <v>213</v>
      </c>
      <c r="Z38" s="96" t="s">
        <v>552</v>
      </c>
      <c r="AA38" s="96"/>
      <c r="AB38" s="14" t="s">
        <v>358</v>
      </c>
      <c r="AC38" s="83" t="s">
        <v>213</v>
      </c>
      <c r="AD38" s="96" t="s">
        <v>552</v>
      </c>
      <c r="AE38" s="96"/>
      <c r="AF38" s="86" t="s">
        <v>602</v>
      </c>
      <c r="AG38" s="86" t="s">
        <v>477</v>
      </c>
      <c r="AH38" s="86" t="s">
        <v>603</v>
      </c>
      <c r="AI38" s="109" t="s">
        <v>359</v>
      </c>
      <c r="AJ38" s="86" t="s">
        <v>359</v>
      </c>
      <c r="AL38" s="125" t="s">
        <v>581</v>
      </c>
      <c r="AM38" s="125" t="s">
        <v>582</v>
      </c>
      <c r="AN38" s="25" t="s">
        <v>359</v>
      </c>
      <c r="AO38" s="28" t="s">
        <v>408</v>
      </c>
      <c r="AP38" s="25" t="s">
        <v>218</v>
      </c>
      <c r="AQ38" s="41" t="s">
        <v>213</v>
      </c>
      <c r="AR38" s="28" t="s">
        <v>411</v>
      </c>
      <c r="AS38" s="34"/>
      <c r="AT38" s="41" t="s">
        <v>453</v>
      </c>
      <c r="AU38" s="144" t="s">
        <v>411</v>
      </c>
      <c r="AV38" s="34"/>
    </row>
    <row r="39" spans="1:48" ht="409.5">
      <c r="A39" s="12">
        <v>32</v>
      </c>
      <c r="B39" s="97" t="s">
        <v>152</v>
      </c>
      <c r="C39" s="86" t="s">
        <v>305</v>
      </c>
      <c r="D39" s="84" t="s">
        <v>140</v>
      </c>
      <c r="E39" s="86" t="s">
        <v>339</v>
      </c>
      <c r="F39" s="84" t="s">
        <v>141</v>
      </c>
      <c r="G39" s="84" t="s">
        <v>142</v>
      </c>
      <c r="H39" s="84" t="s">
        <v>32</v>
      </c>
      <c r="I39" s="84" t="s">
        <v>153</v>
      </c>
      <c r="J39" s="86"/>
      <c r="K39" s="86" t="s">
        <v>653</v>
      </c>
      <c r="L39" s="84" t="s">
        <v>137</v>
      </c>
      <c r="M39" s="102" t="s">
        <v>356</v>
      </c>
      <c r="N39" s="99" t="s">
        <v>154</v>
      </c>
      <c r="O39" s="101" t="s">
        <v>207</v>
      </c>
      <c r="P39" s="100"/>
      <c r="Q39" s="100"/>
      <c r="R39" s="101" t="s">
        <v>326</v>
      </c>
      <c r="S39" s="102" t="s">
        <v>230</v>
      </c>
      <c r="T39" s="16" t="s">
        <v>359</v>
      </c>
      <c r="U39" s="84" t="s">
        <v>213</v>
      </c>
      <c r="V39" s="103" t="s">
        <v>386</v>
      </c>
      <c r="W39" s="103"/>
      <c r="X39" s="16" t="s">
        <v>359</v>
      </c>
      <c r="Y39" s="84" t="s">
        <v>213</v>
      </c>
      <c r="Z39" s="103" t="s">
        <v>386</v>
      </c>
      <c r="AA39" s="103"/>
      <c r="AB39" s="16" t="s">
        <v>361</v>
      </c>
      <c r="AC39" s="84" t="s">
        <v>213</v>
      </c>
      <c r="AD39" s="103" t="s">
        <v>386</v>
      </c>
      <c r="AE39" s="103"/>
      <c r="AF39" s="162" t="s">
        <v>636</v>
      </c>
      <c r="AG39" s="162" t="s">
        <v>477</v>
      </c>
      <c r="AH39" s="162" t="s">
        <v>639</v>
      </c>
      <c r="AI39" s="162" t="s">
        <v>359</v>
      </c>
      <c r="AJ39" s="162" t="s">
        <v>566</v>
      </c>
      <c r="AL39" s="127" t="s">
        <v>583</v>
      </c>
      <c r="AM39" s="20" t="s">
        <v>584</v>
      </c>
      <c r="AN39" s="33" t="s">
        <v>359</v>
      </c>
      <c r="AO39" s="32" t="s">
        <v>359</v>
      </c>
      <c r="AP39" s="33" t="s">
        <v>449</v>
      </c>
      <c r="AQ39" s="42" t="s">
        <v>213</v>
      </c>
      <c r="AR39" s="32" t="s">
        <v>411</v>
      </c>
      <c r="AS39" s="45"/>
      <c r="AT39" s="42" t="s">
        <v>454</v>
      </c>
      <c r="AU39" s="144" t="s">
        <v>411</v>
      </c>
      <c r="AV39" s="34"/>
    </row>
    <row r="40" spans="1:48">
      <c r="A40" s="63" t="s">
        <v>254</v>
      </c>
      <c r="B40" s="105"/>
      <c r="C40" s="105"/>
      <c r="D40" s="105"/>
      <c r="E40" s="105"/>
      <c r="F40" s="105"/>
      <c r="G40" s="105"/>
      <c r="H40" s="105"/>
      <c r="I40" s="105"/>
      <c r="J40" s="105"/>
      <c r="K40" s="105"/>
      <c r="L40" s="105"/>
      <c r="M40" s="105"/>
      <c r="N40" s="105"/>
      <c r="O40" s="105"/>
      <c r="P40" s="105"/>
      <c r="Q40" s="105"/>
      <c r="R40" s="105"/>
      <c r="S40" s="105"/>
      <c r="T40" s="111"/>
      <c r="U40" s="111"/>
      <c r="V40" s="105"/>
      <c r="W40" s="105"/>
      <c r="X40" s="111"/>
      <c r="Y40" s="111"/>
      <c r="Z40" s="105"/>
      <c r="AA40" s="105"/>
      <c r="AB40" s="105"/>
      <c r="AC40" s="105"/>
      <c r="AD40" s="105"/>
      <c r="AE40" s="105"/>
      <c r="AF40" s="105"/>
      <c r="AG40" s="105"/>
      <c r="AH40" s="112"/>
      <c r="AI40" s="112"/>
      <c r="AJ40" s="105"/>
      <c r="AK40" s="62"/>
      <c r="AL40" s="63"/>
      <c r="AM40" s="63"/>
      <c r="AN40" s="63"/>
      <c r="AO40" s="63"/>
      <c r="AP40" s="63"/>
      <c r="AQ40" s="63"/>
      <c r="AR40" s="63"/>
      <c r="AS40" s="63"/>
      <c r="AT40" s="63"/>
      <c r="AU40" s="63"/>
      <c r="AV40" s="63"/>
    </row>
    <row r="41" spans="1:48" ht="409.5">
      <c r="A41" s="11">
        <v>33</v>
      </c>
      <c r="B41" s="85" t="s">
        <v>155</v>
      </c>
      <c r="C41" s="86" t="s">
        <v>306</v>
      </c>
      <c r="D41" s="81" t="s">
        <v>156</v>
      </c>
      <c r="E41" s="86" t="s">
        <v>340</v>
      </c>
      <c r="F41" s="81" t="s">
        <v>141</v>
      </c>
      <c r="G41" s="81" t="s">
        <v>142</v>
      </c>
      <c r="H41" s="81" t="s">
        <v>32</v>
      </c>
      <c r="I41" s="81" t="s">
        <v>11</v>
      </c>
      <c r="J41" s="86"/>
      <c r="K41" s="86"/>
      <c r="L41" s="81" t="s">
        <v>12</v>
      </c>
      <c r="M41" s="89" t="s">
        <v>356</v>
      </c>
      <c r="N41" s="88" t="s">
        <v>157</v>
      </c>
      <c r="O41" s="86" t="s">
        <v>208</v>
      </c>
      <c r="P41" s="88"/>
      <c r="Q41" s="88"/>
      <c r="R41" s="86" t="s">
        <v>553</v>
      </c>
      <c r="S41" s="89" t="s">
        <v>230</v>
      </c>
      <c r="T41" s="90" t="s">
        <v>359</v>
      </c>
      <c r="U41" s="81" t="s">
        <v>213</v>
      </c>
      <c r="V41" s="91" t="s">
        <v>387</v>
      </c>
      <c r="W41" s="91" t="s">
        <v>554</v>
      </c>
      <c r="X41" s="90" t="s">
        <v>359</v>
      </c>
      <c r="Y41" s="81" t="s">
        <v>213</v>
      </c>
      <c r="Z41" s="91" t="s">
        <v>387</v>
      </c>
      <c r="AA41" s="91" t="s">
        <v>554</v>
      </c>
      <c r="AB41" s="90" t="s">
        <v>361</v>
      </c>
      <c r="AC41" s="81" t="s">
        <v>213</v>
      </c>
      <c r="AD41" s="91" t="s">
        <v>387</v>
      </c>
      <c r="AE41" s="91" t="s">
        <v>554</v>
      </c>
      <c r="AF41" s="162" t="s">
        <v>637</v>
      </c>
      <c r="AG41" s="162" t="s">
        <v>477</v>
      </c>
      <c r="AH41" s="162" t="s">
        <v>644</v>
      </c>
      <c r="AI41" s="162" t="s">
        <v>359</v>
      </c>
      <c r="AJ41" s="162" t="s">
        <v>566</v>
      </c>
      <c r="AL41" s="127" t="s">
        <v>455</v>
      </c>
      <c r="AM41" s="20" t="s">
        <v>590</v>
      </c>
      <c r="AN41" s="25" t="s">
        <v>359</v>
      </c>
      <c r="AO41" s="28" t="s">
        <v>359</v>
      </c>
      <c r="AP41" s="25" t="s">
        <v>449</v>
      </c>
      <c r="AQ41" s="41" t="s">
        <v>213</v>
      </c>
      <c r="AR41" s="28" t="s">
        <v>411</v>
      </c>
      <c r="AS41" s="34"/>
      <c r="AT41" s="41" t="s">
        <v>456</v>
      </c>
      <c r="AU41" s="144" t="s">
        <v>411</v>
      </c>
      <c r="AV41" s="34"/>
    </row>
    <row r="42" spans="1:48" ht="409.5">
      <c r="A42" s="5">
        <v>34</v>
      </c>
      <c r="B42" s="92" t="s">
        <v>158</v>
      </c>
      <c r="C42" s="86" t="s">
        <v>307</v>
      </c>
      <c r="D42" s="83" t="s">
        <v>159</v>
      </c>
      <c r="E42" s="86" t="s">
        <v>341</v>
      </c>
      <c r="F42" s="83" t="s">
        <v>141</v>
      </c>
      <c r="G42" s="83" t="s">
        <v>142</v>
      </c>
      <c r="H42" s="83" t="s">
        <v>32</v>
      </c>
      <c r="I42" s="81" t="s">
        <v>11</v>
      </c>
      <c r="J42" s="86"/>
      <c r="K42" s="86"/>
      <c r="L42" s="93" t="s">
        <v>54</v>
      </c>
      <c r="M42" s="94" t="s">
        <v>352</v>
      </c>
      <c r="N42" s="95" t="s">
        <v>160</v>
      </c>
      <c r="O42" s="86" t="s">
        <v>209</v>
      </c>
      <c r="P42" s="95"/>
      <c r="Q42" s="95"/>
      <c r="R42" s="86" t="s">
        <v>271</v>
      </c>
      <c r="S42" s="94" t="s">
        <v>230</v>
      </c>
      <c r="T42" s="14" t="s">
        <v>359</v>
      </c>
      <c r="U42" s="83" t="s">
        <v>213</v>
      </c>
      <c r="V42" s="96" t="s">
        <v>387</v>
      </c>
      <c r="W42" s="96"/>
      <c r="X42" s="14" t="s">
        <v>359</v>
      </c>
      <c r="Y42" s="83" t="s">
        <v>213</v>
      </c>
      <c r="Z42" s="96" t="s">
        <v>387</v>
      </c>
      <c r="AA42" s="96"/>
      <c r="AB42" s="14" t="s">
        <v>361</v>
      </c>
      <c r="AC42" s="83" t="s">
        <v>213</v>
      </c>
      <c r="AD42" s="96" t="s">
        <v>387</v>
      </c>
      <c r="AE42" s="96"/>
      <c r="AF42" s="162" t="s">
        <v>638</v>
      </c>
      <c r="AG42" s="162" t="s">
        <v>477</v>
      </c>
      <c r="AH42" s="162" t="s">
        <v>645</v>
      </c>
      <c r="AI42" s="162" t="s">
        <v>359</v>
      </c>
      <c r="AJ42" s="162" t="s">
        <v>566</v>
      </c>
      <c r="AL42" s="127" t="s">
        <v>457</v>
      </c>
      <c r="AM42" s="21" t="s">
        <v>458</v>
      </c>
      <c r="AN42" s="31" t="s">
        <v>359</v>
      </c>
      <c r="AO42" s="31" t="s">
        <v>359</v>
      </c>
      <c r="AP42" s="31" t="s">
        <v>449</v>
      </c>
      <c r="AQ42" s="35" t="s">
        <v>213</v>
      </c>
      <c r="AR42" s="31" t="s">
        <v>411</v>
      </c>
      <c r="AS42" s="34"/>
      <c r="AT42" s="41"/>
      <c r="AU42" s="142" t="s">
        <v>411</v>
      </c>
      <c r="AV42" s="34"/>
    </row>
    <row r="43" spans="1:48" ht="315">
      <c r="A43" s="5">
        <v>35</v>
      </c>
      <c r="B43" s="92" t="s">
        <v>161</v>
      </c>
      <c r="C43" s="86" t="s">
        <v>308</v>
      </c>
      <c r="D43" s="83" t="s">
        <v>162</v>
      </c>
      <c r="E43" s="86" t="s">
        <v>341</v>
      </c>
      <c r="F43" s="83" t="s">
        <v>163</v>
      </c>
      <c r="G43" s="83" t="s">
        <v>164</v>
      </c>
      <c r="H43" s="83" t="s">
        <v>10</v>
      </c>
      <c r="I43" s="81" t="s">
        <v>11</v>
      </c>
      <c r="J43" s="86"/>
      <c r="K43" s="86"/>
      <c r="L43" s="83" t="s">
        <v>54</v>
      </c>
      <c r="M43" s="94" t="s">
        <v>352</v>
      </c>
      <c r="N43" s="95" t="s">
        <v>165</v>
      </c>
      <c r="O43" s="86" t="s">
        <v>210</v>
      </c>
      <c r="P43" s="95"/>
      <c r="Q43" s="95"/>
      <c r="R43" s="86" t="s">
        <v>231</v>
      </c>
      <c r="S43" s="94" t="s">
        <v>231</v>
      </c>
      <c r="T43" s="14" t="s">
        <v>359</v>
      </c>
      <c r="U43" s="83" t="s">
        <v>213</v>
      </c>
      <c r="V43" s="96" t="s">
        <v>388</v>
      </c>
      <c r="W43" s="96"/>
      <c r="X43" s="14" t="s">
        <v>359</v>
      </c>
      <c r="Y43" s="83" t="s">
        <v>213</v>
      </c>
      <c r="Z43" s="96" t="s">
        <v>388</v>
      </c>
      <c r="AA43" s="96"/>
      <c r="AB43" s="14" t="s">
        <v>361</v>
      </c>
      <c r="AC43" s="83" t="s">
        <v>213</v>
      </c>
      <c r="AD43" s="96" t="s">
        <v>388</v>
      </c>
      <c r="AE43" s="96"/>
      <c r="AF43" s="82" t="s">
        <v>572</v>
      </c>
      <c r="AG43" s="95" t="s">
        <v>477</v>
      </c>
      <c r="AH43" s="109" t="s">
        <v>605</v>
      </c>
      <c r="AI43" s="109" t="s">
        <v>359</v>
      </c>
      <c r="AJ43" s="82" t="s">
        <v>516</v>
      </c>
      <c r="AL43" s="39" t="s">
        <v>459</v>
      </c>
      <c r="AM43" s="25" t="s">
        <v>460</v>
      </c>
      <c r="AN43" s="25" t="s">
        <v>359</v>
      </c>
      <c r="AO43" s="28" t="s">
        <v>359</v>
      </c>
      <c r="AP43" s="25" t="s">
        <v>218</v>
      </c>
      <c r="AQ43" s="41" t="s">
        <v>213</v>
      </c>
      <c r="AR43" s="28"/>
      <c r="AS43" s="46"/>
      <c r="AT43" s="41"/>
      <c r="AU43" s="34"/>
      <c r="AV43" s="34"/>
    </row>
    <row r="44" spans="1:48" ht="236.25">
      <c r="A44" s="5">
        <v>36</v>
      </c>
      <c r="B44" s="92" t="s">
        <v>166</v>
      </c>
      <c r="C44" s="86" t="s">
        <v>309</v>
      </c>
      <c r="D44" s="83" t="s">
        <v>167</v>
      </c>
      <c r="E44" s="86" t="s">
        <v>341</v>
      </c>
      <c r="F44" s="83" t="s">
        <v>168</v>
      </c>
      <c r="G44" s="83">
        <v>3</v>
      </c>
      <c r="H44" s="83" t="s">
        <v>10</v>
      </c>
      <c r="I44" s="83" t="s">
        <v>169</v>
      </c>
      <c r="J44" s="86"/>
      <c r="K44" s="86" t="s">
        <v>661</v>
      </c>
      <c r="L44" s="83" t="s">
        <v>54</v>
      </c>
      <c r="M44" s="94" t="s">
        <v>355</v>
      </c>
      <c r="N44" s="95" t="s">
        <v>170</v>
      </c>
      <c r="O44" s="86" t="s">
        <v>211</v>
      </c>
      <c r="P44" s="95"/>
      <c r="Q44" s="95"/>
      <c r="R44" s="86" t="s">
        <v>327</v>
      </c>
      <c r="S44" s="94" t="s">
        <v>226</v>
      </c>
      <c r="T44" s="14" t="s">
        <v>359</v>
      </c>
      <c r="U44" s="83" t="s">
        <v>213</v>
      </c>
      <c r="V44" s="96" t="s">
        <v>389</v>
      </c>
      <c r="W44" s="96"/>
      <c r="X44" s="14" t="s">
        <v>359</v>
      </c>
      <c r="Y44" s="83" t="s">
        <v>213</v>
      </c>
      <c r="Z44" s="96" t="s">
        <v>389</v>
      </c>
      <c r="AA44" s="96"/>
      <c r="AB44" s="14" t="s">
        <v>361</v>
      </c>
      <c r="AC44" s="83" t="s">
        <v>213</v>
      </c>
      <c r="AD44" s="96" t="s">
        <v>389</v>
      </c>
      <c r="AE44" s="96"/>
      <c r="AF44" s="86" t="s">
        <v>496</v>
      </c>
      <c r="AG44" s="86" t="s">
        <v>477</v>
      </c>
      <c r="AH44" s="86"/>
      <c r="AI44" s="86" t="s">
        <v>516</v>
      </c>
      <c r="AJ44" s="86"/>
      <c r="AL44" s="133" t="s">
        <v>166</v>
      </c>
      <c r="AM44" s="135" t="s">
        <v>461</v>
      </c>
      <c r="AN44" s="34"/>
      <c r="AO44" s="35" t="s">
        <v>359</v>
      </c>
      <c r="AP44" s="31" t="s">
        <v>218</v>
      </c>
      <c r="AQ44" s="35" t="s">
        <v>32</v>
      </c>
      <c r="AR44" s="31"/>
      <c r="AS44" s="34"/>
      <c r="AT44" s="41" t="s">
        <v>462</v>
      </c>
      <c r="AU44" s="34"/>
      <c r="AV44" s="34"/>
    </row>
    <row r="45" spans="1:48" ht="409.5">
      <c r="A45" s="5">
        <v>37</v>
      </c>
      <c r="B45" s="92" t="s">
        <v>171</v>
      </c>
      <c r="C45" s="86" t="s">
        <v>310</v>
      </c>
      <c r="D45" s="83" t="s">
        <v>172</v>
      </c>
      <c r="E45" s="86" t="s">
        <v>341</v>
      </c>
      <c r="F45" s="83" t="s">
        <v>173</v>
      </c>
      <c r="G45" s="83" t="s">
        <v>174</v>
      </c>
      <c r="H45" s="83" t="s">
        <v>32</v>
      </c>
      <c r="I45" s="83" t="s">
        <v>169</v>
      </c>
      <c r="J45" s="86"/>
      <c r="K45" s="86" t="s">
        <v>661</v>
      </c>
      <c r="L45" s="83" t="s">
        <v>54</v>
      </c>
      <c r="M45" s="94" t="s">
        <v>352</v>
      </c>
      <c r="N45" s="95" t="s">
        <v>233</v>
      </c>
      <c r="O45" s="86" t="s">
        <v>239</v>
      </c>
      <c r="P45" s="95"/>
      <c r="Q45" s="95"/>
      <c r="R45" s="86" t="s">
        <v>263</v>
      </c>
      <c r="S45" s="106">
        <v>1</v>
      </c>
      <c r="T45" s="14" t="s">
        <v>359</v>
      </c>
      <c r="U45" s="83" t="s">
        <v>213</v>
      </c>
      <c r="V45" s="96" t="s">
        <v>555</v>
      </c>
      <c r="W45" s="96"/>
      <c r="X45" s="14" t="s">
        <v>359</v>
      </c>
      <c r="Y45" s="83" t="s">
        <v>213</v>
      </c>
      <c r="Z45" s="96" t="s">
        <v>555</v>
      </c>
      <c r="AA45" s="96"/>
      <c r="AB45" s="14" t="s">
        <v>361</v>
      </c>
      <c r="AC45" s="83" t="s">
        <v>213</v>
      </c>
      <c r="AD45" s="96" t="s">
        <v>555</v>
      </c>
      <c r="AE45" s="96"/>
      <c r="AF45" s="86" t="s">
        <v>619</v>
      </c>
      <c r="AG45" s="86" t="s">
        <v>477</v>
      </c>
      <c r="AH45" s="86"/>
      <c r="AI45" s="86" t="s">
        <v>516</v>
      </c>
      <c r="AJ45" s="86"/>
      <c r="AL45" s="136" t="s">
        <v>171</v>
      </c>
      <c r="AM45" s="135" t="s">
        <v>461</v>
      </c>
      <c r="AN45" s="34"/>
      <c r="AO45" s="35" t="s">
        <v>359</v>
      </c>
      <c r="AP45" s="31" t="s">
        <v>218</v>
      </c>
      <c r="AQ45" s="35" t="s">
        <v>32</v>
      </c>
      <c r="AR45" s="31"/>
      <c r="AS45" s="34"/>
      <c r="AT45" s="15"/>
      <c r="AU45" s="34"/>
      <c r="AV45" s="34"/>
    </row>
    <row r="46" spans="1:48" ht="330.75">
      <c r="A46" s="5">
        <v>38</v>
      </c>
      <c r="B46" s="92" t="s">
        <v>175</v>
      </c>
      <c r="C46" s="86" t="s">
        <v>311</v>
      </c>
      <c r="D46" s="83" t="s">
        <v>176</v>
      </c>
      <c r="E46" s="86" t="s">
        <v>341</v>
      </c>
      <c r="F46" s="83" t="s">
        <v>177</v>
      </c>
      <c r="G46" s="83" t="s">
        <v>178</v>
      </c>
      <c r="H46" s="83" t="s">
        <v>82</v>
      </c>
      <c r="I46" s="83" t="s">
        <v>179</v>
      </c>
      <c r="J46" s="86"/>
      <c r="K46" s="86" t="s">
        <v>662</v>
      </c>
      <c r="L46" s="83" t="s">
        <v>54</v>
      </c>
      <c r="M46" s="94" t="s">
        <v>352</v>
      </c>
      <c r="N46" s="95" t="s">
        <v>180</v>
      </c>
      <c r="O46" s="86" t="s">
        <v>212</v>
      </c>
      <c r="P46" s="95"/>
      <c r="Q46" s="95"/>
      <c r="R46" s="86" t="s">
        <v>272</v>
      </c>
      <c r="S46" s="94" t="s">
        <v>226</v>
      </c>
      <c r="T46" s="14" t="s">
        <v>358</v>
      </c>
      <c r="U46" s="83" t="s">
        <v>213</v>
      </c>
      <c r="V46" s="96" t="s">
        <v>390</v>
      </c>
      <c r="W46" s="96"/>
      <c r="X46" s="14" t="s">
        <v>358</v>
      </c>
      <c r="Y46" s="83" t="s">
        <v>213</v>
      </c>
      <c r="Z46" s="96" t="s">
        <v>390</v>
      </c>
      <c r="AA46" s="96"/>
      <c r="AB46" s="14" t="s">
        <v>358</v>
      </c>
      <c r="AC46" s="83" t="s">
        <v>213</v>
      </c>
      <c r="AD46" s="96" t="s">
        <v>390</v>
      </c>
      <c r="AE46" s="96"/>
      <c r="AF46" s="86" t="s">
        <v>497</v>
      </c>
      <c r="AG46" s="86" t="s">
        <v>477</v>
      </c>
      <c r="AH46" s="86"/>
      <c r="AI46" s="86" t="s">
        <v>516</v>
      </c>
      <c r="AJ46" s="86"/>
      <c r="AL46" s="136" t="s">
        <v>175</v>
      </c>
      <c r="AM46" s="135" t="s">
        <v>461</v>
      </c>
      <c r="AN46" s="34"/>
      <c r="AO46" s="35" t="s">
        <v>408</v>
      </c>
      <c r="AP46" s="31" t="s">
        <v>218</v>
      </c>
      <c r="AQ46" s="35" t="s">
        <v>32</v>
      </c>
      <c r="AR46" s="31"/>
      <c r="AS46" s="34"/>
      <c r="AT46" s="15"/>
      <c r="AU46" s="34"/>
      <c r="AV46" s="34"/>
    </row>
    <row r="47" spans="1:48" ht="78.75">
      <c r="A47" s="5">
        <v>39</v>
      </c>
      <c r="B47" s="92" t="s">
        <v>184</v>
      </c>
      <c r="C47" s="86" t="s">
        <v>312</v>
      </c>
      <c r="D47" s="83" t="s">
        <v>185</v>
      </c>
      <c r="E47" s="86" t="s">
        <v>342</v>
      </c>
      <c r="F47" s="83"/>
      <c r="G47" s="83" t="s">
        <v>178</v>
      </c>
      <c r="H47" s="83" t="s">
        <v>82</v>
      </c>
      <c r="I47" s="83" t="s">
        <v>186</v>
      </c>
      <c r="J47" s="86"/>
      <c r="K47" s="86" t="s">
        <v>320</v>
      </c>
      <c r="L47" s="83"/>
      <c r="M47" s="94" t="s">
        <v>352</v>
      </c>
      <c r="N47" s="95"/>
      <c r="O47" s="86" t="s">
        <v>240</v>
      </c>
      <c r="P47" s="95"/>
      <c r="Q47" s="95"/>
      <c r="R47" s="86" t="s">
        <v>264</v>
      </c>
      <c r="S47" s="106">
        <v>12</v>
      </c>
      <c r="T47" s="14" t="s">
        <v>358</v>
      </c>
      <c r="U47" s="83" t="s">
        <v>213</v>
      </c>
      <c r="V47" s="96"/>
      <c r="W47" s="96"/>
      <c r="X47" s="14" t="s">
        <v>358</v>
      </c>
      <c r="Y47" s="83" t="s">
        <v>213</v>
      </c>
      <c r="Z47" s="96"/>
      <c r="AA47" s="96"/>
      <c r="AB47" s="14" t="s">
        <v>358</v>
      </c>
      <c r="AC47" s="83" t="s">
        <v>213</v>
      </c>
      <c r="AD47" s="96"/>
      <c r="AE47" s="96"/>
      <c r="AF47" s="86"/>
      <c r="AG47" s="86"/>
      <c r="AH47" s="86"/>
      <c r="AI47" s="135" t="s">
        <v>359</v>
      </c>
      <c r="AJ47" s="86" t="s">
        <v>516</v>
      </c>
      <c r="AL47" s="126" t="s">
        <v>463</v>
      </c>
      <c r="AM47" s="21" t="s">
        <v>464</v>
      </c>
      <c r="AN47" s="31" t="s">
        <v>359</v>
      </c>
      <c r="AO47" s="31" t="s">
        <v>408</v>
      </c>
      <c r="AP47" s="31" t="s">
        <v>218</v>
      </c>
      <c r="AQ47" s="35" t="s">
        <v>465</v>
      </c>
      <c r="AR47" s="31"/>
      <c r="AS47" s="34"/>
      <c r="AT47" s="41"/>
      <c r="AU47" s="34"/>
      <c r="AV47" s="34"/>
    </row>
    <row r="48" spans="1:48" ht="90">
      <c r="A48" s="5">
        <v>40</v>
      </c>
      <c r="B48" s="92" t="s">
        <v>187</v>
      </c>
      <c r="C48" s="86" t="s">
        <v>313</v>
      </c>
      <c r="D48" s="83" t="s">
        <v>188</v>
      </c>
      <c r="E48" s="86" t="s">
        <v>342</v>
      </c>
      <c r="F48" s="83"/>
      <c r="G48" s="83">
        <v>2</v>
      </c>
      <c r="H48" s="83" t="s">
        <v>10</v>
      </c>
      <c r="I48" s="83" t="s">
        <v>186</v>
      </c>
      <c r="J48" s="86"/>
      <c r="K48" s="86" t="s">
        <v>320</v>
      </c>
      <c r="L48" s="83"/>
      <c r="M48" s="94" t="s">
        <v>352</v>
      </c>
      <c r="N48" s="95"/>
      <c r="O48" s="86" t="s">
        <v>241</v>
      </c>
      <c r="P48" s="95"/>
      <c r="Q48" s="95"/>
      <c r="R48" s="86" t="s">
        <v>264</v>
      </c>
      <c r="S48" s="94" t="s">
        <v>222</v>
      </c>
      <c r="T48" s="14" t="s">
        <v>358</v>
      </c>
      <c r="U48" s="83" t="s">
        <v>213</v>
      </c>
      <c r="V48" s="96"/>
      <c r="W48" s="96"/>
      <c r="X48" s="14" t="s">
        <v>358</v>
      </c>
      <c r="Y48" s="83" t="s">
        <v>213</v>
      </c>
      <c r="Z48" s="96"/>
      <c r="AA48" s="96"/>
      <c r="AB48" s="14" t="s">
        <v>358</v>
      </c>
      <c r="AC48" s="83" t="s">
        <v>213</v>
      </c>
      <c r="AD48" s="96"/>
      <c r="AE48" s="96"/>
      <c r="AF48" s="86"/>
      <c r="AG48" s="86"/>
      <c r="AH48" s="86"/>
      <c r="AI48" s="135" t="s">
        <v>359</v>
      </c>
      <c r="AJ48" s="86" t="s">
        <v>516</v>
      </c>
      <c r="AL48" s="126" t="s">
        <v>466</v>
      </c>
      <c r="AM48" s="22" t="s">
        <v>467</v>
      </c>
      <c r="AN48" s="31" t="s">
        <v>359</v>
      </c>
      <c r="AO48" s="31" t="s">
        <v>408</v>
      </c>
      <c r="AP48" s="31" t="s">
        <v>218</v>
      </c>
      <c r="AQ48" s="35" t="s">
        <v>465</v>
      </c>
      <c r="AR48" s="31"/>
      <c r="AS48" s="34"/>
      <c r="AT48" s="41"/>
      <c r="AU48" s="34"/>
      <c r="AV48" s="34"/>
    </row>
    <row r="49" spans="1:48" ht="78.75">
      <c r="A49" s="5">
        <v>41</v>
      </c>
      <c r="B49" s="92" t="s">
        <v>189</v>
      </c>
      <c r="C49" s="86" t="s">
        <v>314</v>
      </c>
      <c r="D49" s="83" t="s">
        <v>190</v>
      </c>
      <c r="E49" s="88" t="s">
        <v>342</v>
      </c>
      <c r="F49" s="83"/>
      <c r="G49" s="83" t="s">
        <v>191</v>
      </c>
      <c r="H49" s="83" t="s">
        <v>23</v>
      </c>
      <c r="I49" s="83" t="s">
        <v>186</v>
      </c>
      <c r="J49" s="86"/>
      <c r="K49" s="86" t="s">
        <v>320</v>
      </c>
      <c r="L49" s="83"/>
      <c r="M49" s="94" t="s">
        <v>352</v>
      </c>
      <c r="N49" s="95"/>
      <c r="O49" s="86" t="s">
        <v>242</v>
      </c>
      <c r="P49" s="95"/>
      <c r="Q49" s="95"/>
      <c r="R49" s="86" t="s">
        <v>264</v>
      </c>
      <c r="S49" s="106">
        <v>2014</v>
      </c>
      <c r="T49" s="14" t="s">
        <v>358</v>
      </c>
      <c r="U49" s="83" t="s">
        <v>213</v>
      </c>
      <c r="V49" s="96"/>
      <c r="W49" s="96"/>
      <c r="X49" s="14" t="s">
        <v>358</v>
      </c>
      <c r="Y49" s="83" t="s">
        <v>213</v>
      </c>
      <c r="Z49" s="96"/>
      <c r="AA49" s="96"/>
      <c r="AB49" s="14" t="s">
        <v>358</v>
      </c>
      <c r="AC49" s="83" t="s">
        <v>213</v>
      </c>
      <c r="AD49" s="96"/>
      <c r="AE49" s="96"/>
      <c r="AF49" s="86"/>
      <c r="AG49" s="86"/>
      <c r="AH49" s="86"/>
      <c r="AI49" s="135" t="s">
        <v>359</v>
      </c>
      <c r="AJ49" s="86" t="s">
        <v>516</v>
      </c>
      <c r="AL49" s="126" t="s">
        <v>468</v>
      </c>
      <c r="AM49" s="21" t="s">
        <v>469</v>
      </c>
      <c r="AN49" s="31" t="s">
        <v>359</v>
      </c>
      <c r="AO49" s="31" t="s">
        <v>408</v>
      </c>
      <c r="AP49" s="31" t="s">
        <v>218</v>
      </c>
      <c r="AQ49" s="35" t="s">
        <v>465</v>
      </c>
      <c r="AR49" s="31"/>
      <c r="AS49" s="34"/>
      <c r="AT49" s="41"/>
      <c r="AU49" s="34"/>
      <c r="AV49" s="34"/>
    </row>
    <row r="50" spans="1:48" ht="409.5">
      <c r="A50" s="117">
        <v>42</v>
      </c>
      <c r="B50" s="92" t="s">
        <v>192</v>
      </c>
      <c r="C50" s="86" t="s">
        <v>315</v>
      </c>
      <c r="D50" s="83" t="s">
        <v>193</v>
      </c>
      <c r="E50" s="86" t="s">
        <v>342</v>
      </c>
      <c r="F50" s="83"/>
      <c r="G50" s="83">
        <v>1</v>
      </c>
      <c r="H50" s="83" t="s">
        <v>10</v>
      </c>
      <c r="I50" s="83" t="s">
        <v>186</v>
      </c>
      <c r="J50" s="86"/>
      <c r="K50" s="86" t="s">
        <v>320</v>
      </c>
      <c r="L50" s="83"/>
      <c r="M50" s="94" t="s">
        <v>352</v>
      </c>
      <c r="N50" s="95"/>
      <c r="O50" s="86" t="s">
        <v>243</v>
      </c>
      <c r="P50" s="95"/>
      <c r="Q50" s="95"/>
      <c r="R50" s="86" t="s">
        <v>264</v>
      </c>
      <c r="S50" s="94" t="s">
        <v>214</v>
      </c>
      <c r="T50" s="14" t="s">
        <v>358</v>
      </c>
      <c r="U50" s="83" t="s">
        <v>213</v>
      </c>
      <c r="V50" s="96" t="s">
        <v>362</v>
      </c>
      <c r="W50" s="96"/>
      <c r="X50" s="14" t="s">
        <v>358</v>
      </c>
      <c r="Y50" s="83" t="s">
        <v>213</v>
      </c>
      <c r="Z50" s="96" t="s">
        <v>362</v>
      </c>
      <c r="AA50" s="96"/>
      <c r="AB50" s="14" t="s">
        <v>358</v>
      </c>
      <c r="AC50" s="83" t="s">
        <v>213</v>
      </c>
      <c r="AD50" s="96" t="s">
        <v>362</v>
      </c>
      <c r="AE50" s="96"/>
      <c r="AF50" s="86"/>
      <c r="AG50" s="86"/>
      <c r="AH50" s="86"/>
      <c r="AI50" s="135" t="s">
        <v>359</v>
      </c>
      <c r="AJ50" s="86" t="s">
        <v>516</v>
      </c>
      <c r="AL50" s="133" t="s">
        <v>470</v>
      </c>
      <c r="AM50" s="21" t="s">
        <v>471</v>
      </c>
      <c r="AN50" s="31" t="s">
        <v>359</v>
      </c>
      <c r="AO50" s="31" t="s">
        <v>408</v>
      </c>
      <c r="AP50" s="31" t="s">
        <v>218</v>
      </c>
      <c r="AQ50" s="35" t="s">
        <v>465</v>
      </c>
      <c r="AR50" s="31"/>
      <c r="AS50" s="34"/>
      <c r="AT50" s="41"/>
      <c r="AU50" s="34"/>
      <c r="AV50" s="34"/>
    </row>
    <row r="51" spans="1:48">
      <c r="I51" s="1"/>
      <c r="J51" s="1"/>
      <c r="K51" s="1"/>
    </row>
    <row r="52" spans="1:48">
      <c r="A52" s="2" t="s">
        <v>234</v>
      </c>
      <c r="I52" s="1"/>
      <c r="J52" s="1"/>
      <c r="K52" s="1"/>
    </row>
    <row r="53" spans="1:48">
      <c r="I53" s="1"/>
      <c r="J53" s="1"/>
      <c r="K53" s="1"/>
    </row>
    <row r="54" spans="1:48">
      <c r="I54" s="1"/>
      <c r="J54" s="1"/>
      <c r="K54" s="1"/>
    </row>
    <row r="55" spans="1:48">
      <c r="I55" s="1"/>
      <c r="J55" s="1"/>
      <c r="K55" s="1"/>
    </row>
    <row r="56" spans="1:48">
      <c r="I56" s="1"/>
      <c r="J56" s="1"/>
      <c r="K56" s="1"/>
    </row>
    <row r="57" spans="1:48">
      <c r="I57" s="1"/>
      <c r="J57" s="1"/>
      <c r="K57" s="1"/>
    </row>
    <row r="58" spans="1:48">
      <c r="I58" s="1"/>
      <c r="J58" s="1"/>
      <c r="K58" s="1"/>
    </row>
    <row r="59" spans="1:48">
      <c r="I59" s="1"/>
      <c r="J59" s="1"/>
      <c r="K59" s="1"/>
    </row>
    <row r="60" spans="1:48">
      <c r="I60" s="1"/>
      <c r="J60" s="1"/>
      <c r="K60" s="1"/>
    </row>
    <row r="61" spans="1:48">
      <c r="I61" s="1"/>
      <c r="J61" s="1"/>
      <c r="K61" s="1"/>
    </row>
    <row r="62" spans="1:48">
      <c r="I62" s="1"/>
      <c r="J62" s="1"/>
      <c r="K62" s="1"/>
    </row>
    <row r="63" spans="1:48">
      <c r="I63" s="1"/>
      <c r="J63" s="1"/>
      <c r="K63" s="1"/>
    </row>
    <row r="64" spans="1:48">
      <c r="I64" s="1"/>
      <c r="J64" s="1"/>
      <c r="K64" s="1"/>
    </row>
    <row r="65" spans="9:14">
      <c r="I65" s="1"/>
      <c r="J65" s="1"/>
      <c r="K65" s="1"/>
    </row>
    <row r="66" spans="9:14">
      <c r="I66" s="1"/>
      <c r="J66" s="1"/>
      <c r="K66" s="1"/>
    </row>
    <row r="67" spans="9:14">
      <c r="I67" s="1"/>
      <c r="J67" s="1"/>
      <c r="K67" s="1"/>
    </row>
    <row r="68" spans="9:14">
      <c r="I68" s="1"/>
      <c r="J68" s="1"/>
      <c r="K68" s="1"/>
    </row>
    <row r="69" spans="9:14">
      <c r="I69" s="1"/>
      <c r="J69" s="1"/>
      <c r="K69" s="1"/>
    </row>
    <row r="70" spans="9:14">
      <c r="I70" s="1"/>
      <c r="J70" s="1"/>
      <c r="K70" s="1"/>
    </row>
    <row r="71" spans="9:14">
      <c r="I71" s="1"/>
      <c r="J71" s="1"/>
      <c r="K71" s="1"/>
    </row>
    <row r="72" spans="9:14">
      <c r="I72" s="1"/>
      <c r="J72" s="1"/>
      <c r="K72" s="1"/>
    </row>
    <row r="73" spans="9:14">
      <c r="I73" s="1"/>
      <c r="J73" s="1"/>
      <c r="K73" s="1"/>
    </row>
    <row r="74" spans="9:14">
      <c r="I74" s="1"/>
      <c r="J74" s="1"/>
      <c r="K74" s="1"/>
      <c r="N74" s="3"/>
    </row>
    <row r="75" spans="9:14">
      <c r="I75" s="1"/>
      <c r="J75" s="1"/>
      <c r="K75" s="1"/>
    </row>
    <row r="76" spans="9:14">
      <c r="I76" s="1"/>
      <c r="J76" s="1"/>
      <c r="K76" s="1"/>
    </row>
    <row r="77" spans="9:14">
      <c r="I77" s="1"/>
      <c r="J77" s="1"/>
      <c r="K77" s="1"/>
    </row>
    <row r="78" spans="9:14">
      <c r="I78" s="1"/>
      <c r="J78" s="1"/>
      <c r="K78" s="1"/>
    </row>
    <row r="79" spans="9:14">
      <c r="I79" s="1"/>
      <c r="J79" s="1"/>
      <c r="K79" s="1"/>
    </row>
    <row r="80" spans="9:14">
      <c r="I80" s="1"/>
      <c r="J80" s="1"/>
      <c r="K80" s="1"/>
    </row>
    <row r="81" spans="9:11">
      <c r="I81" s="1"/>
      <c r="J81" s="1"/>
      <c r="K81" s="1"/>
    </row>
    <row r="82" spans="9:11">
      <c r="I82" s="1"/>
      <c r="J82" s="1"/>
      <c r="K82" s="1"/>
    </row>
    <row r="83" spans="9:11">
      <c r="I83" s="1"/>
      <c r="J83" s="1"/>
      <c r="K83" s="1"/>
    </row>
    <row r="84" spans="9:11">
      <c r="I84" s="1"/>
      <c r="J84" s="1"/>
      <c r="K84" s="1"/>
    </row>
    <row r="85" spans="9:11">
      <c r="I85" s="1"/>
      <c r="J85" s="1"/>
      <c r="K85" s="1"/>
    </row>
    <row r="86" spans="9:11">
      <c r="I86" s="1"/>
      <c r="J86" s="1"/>
      <c r="K86" s="1"/>
    </row>
    <row r="87" spans="9:11">
      <c r="I87" s="1"/>
      <c r="J87" s="1"/>
      <c r="K87" s="1"/>
    </row>
    <row r="88" spans="9:11">
      <c r="I88" s="1"/>
      <c r="J88" s="1"/>
      <c r="K88" s="1"/>
    </row>
    <row r="89" spans="9:11">
      <c r="I89" s="1"/>
      <c r="J89" s="1"/>
      <c r="K89" s="1"/>
    </row>
    <row r="90" spans="9:11">
      <c r="I90" s="1"/>
      <c r="J90" s="1"/>
      <c r="K90" s="1"/>
    </row>
    <row r="91" spans="9:11">
      <c r="I91" s="1"/>
      <c r="J91" s="1"/>
      <c r="K91" s="1"/>
    </row>
    <row r="92" spans="9:11">
      <c r="I92" s="1"/>
      <c r="J92" s="1"/>
      <c r="K92" s="1"/>
    </row>
    <row r="93" spans="9:11">
      <c r="I93" s="1"/>
      <c r="J93" s="1"/>
      <c r="K93" s="1"/>
    </row>
    <row r="94" spans="9:11">
      <c r="I94" s="1"/>
      <c r="J94" s="1"/>
      <c r="K94" s="1"/>
    </row>
    <row r="95" spans="9:11">
      <c r="I95" s="1"/>
      <c r="J95" s="1"/>
      <c r="K95" s="1"/>
    </row>
    <row r="96" spans="9:11">
      <c r="I96" s="1"/>
      <c r="J96" s="1"/>
      <c r="K96" s="1"/>
    </row>
    <row r="97" spans="9:11">
      <c r="I97" s="1"/>
      <c r="J97" s="1"/>
      <c r="K97" s="1"/>
    </row>
    <row r="98" spans="9:11">
      <c r="I98" s="1"/>
      <c r="J98" s="1"/>
      <c r="K98" s="1"/>
    </row>
    <row r="99" spans="9:11">
      <c r="I99" s="1"/>
      <c r="J99" s="1"/>
      <c r="K99" s="1"/>
    </row>
    <row r="100" spans="9:11">
      <c r="I100" s="1"/>
      <c r="J100" s="1"/>
      <c r="K100" s="1"/>
    </row>
    <row r="101" spans="9:11">
      <c r="I101" s="1"/>
      <c r="J101" s="1"/>
      <c r="K101" s="1"/>
    </row>
    <row r="102" spans="9:11">
      <c r="I102" s="1"/>
      <c r="J102" s="1"/>
      <c r="K102" s="1"/>
    </row>
    <row r="103" spans="9:11">
      <c r="I103" s="1"/>
      <c r="J103" s="1"/>
      <c r="K103" s="1"/>
    </row>
    <row r="104" spans="9:11">
      <c r="I104" s="1"/>
      <c r="J104" s="1"/>
      <c r="K104" s="1"/>
    </row>
    <row r="105" spans="9:11">
      <c r="I105" s="1"/>
      <c r="J105" s="1"/>
      <c r="K105" s="1"/>
    </row>
    <row r="106" spans="9:11">
      <c r="I106" s="1"/>
      <c r="J106" s="1"/>
      <c r="K106" s="1"/>
    </row>
    <row r="107" spans="9:11">
      <c r="I107" s="1"/>
      <c r="J107" s="1"/>
      <c r="K107" s="1"/>
    </row>
    <row r="108" spans="9:11">
      <c r="I108" s="1"/>
      <c r="J108" s="1"/>
      <c r="K108" s="1"/>
    </row>
    <row r="109" spans="9:11">
      <c r="I109" s="1"/>
      <c r="J109" s="1"/>
      <c r="K109" s="1"/>
    </row>
    <row r="110" spans="9:11">
      <c r="I110" s="1"/>
      <c r="J110" s="1"/>
      <c r="K110" s="1"/>
    </row>
    <row r="111" spans="9:11">
      <c r="I111" s="1"/>
      <c r="J111" s="1"/>
      <c r="K111" s="1"/>
    </row>
    <row r="112" spans="9:11">
      <c r="I112" s="1"/>
      <c r="J112" s="1"/>
      <c r="K112" s="1"/>
    </row>
    <row r="113" spans="9:11">
      <c r="I113" s="1"/>
      <c r="J113" s="1"/>
      <c r="K113" s="1"/>
    </row>
    <row r="114" spans="9:11">
      <c r="I114" s="1"/>
      <c r="J114" s="1"/>
      <c r="K114" s="1"/>
    </row>
    <row r="115" spans="9:11">
      <c r="I115" s="1"/>
      <c r="J115" s="1"/>
      <c r="K115" s="1"/>
    </row>
    <row r="116" spans="9:11">
      <c r="I116" s="1"/>
      <c r="J116" s="1"/>
      <c r="K116" s="1"/>
    </row>
    <row r="117" spans="9:11">
      <c r="I117" s="1"/>
      <c r="J117" s="1"/>
      <c r="K117" s="1"/>
    </row>
    <row r="118" spans="9:11">
      <c r="I118" s="1"/>
      <c r="J118" s="1"/>
      <c r="K118" s="1"/>
    </row>
    <row r="119" spans="9:11">
      <c r="I119" s="1"/>
      <c r="J119" s="1"/>
      <c r="K119" s="1"/>
    </row>
    <row r="120" spans="9:11">
      <c r="I120" s="1"/>
      <c r="J120" s="1"/>
      <c r="K120" s="1"/>
    </row>
    <row r="121" spans="9:11">
      <c r="I121" s="1"/>
      <c r="J121" s="1"/>
      <c r="K121" s="1"/>
    </row>
    <row r="122" spans="9:11">
      <c r="I122" s="1"/>
      <c r="J122" s="1"/>
      <c r="K122" s="1"/>
    </row>
    <row r="123" spans="9:11">
      <c r="I123" s="1"/>
      <c r="J123" s="1"/>
      <c r="K123" s="1"/>
    </row>
    <row r="124" spans="9:11">
      <c r="I124" s="1"/>
      <c r="J124" s="1"/>
      <c r="K124" s="1"/>
    </row>
    <row r="125" spans="9:11">
      <c r="I125" s="1"/>
      <c r="J125" s="1"/>
      <c r="K125" s="1"/>
    </row>
    <row r="126" spans="9:11">
      <c r="I126" s="1"/>
      <c r="J126" s="1"/>
      <c r="K126" s="1"/>
    </row>
    <row r="127" spans="9:11">
      <c r="I127" s="1"/>
      <c r="J127" s="1"/>
      <c r="K127" s="1"/>
    </row>
    <row r="128" spans="9:11">
      <c r="I128" s="1"/>
      <c r="J128" s="1"/>
      <c r="K128" s="1"/>
    </row>
    <row r="129" spans="9:11">
      <c r="I129" s="1"/>
      <c r="J129" s="1"/>
      <c r="K129" s="1"/>
    </row>
    <row r="130" spans="9:11">
      <c r="I130" s="1"/>
      <c r="J130" s="1"/>
      <c r="K130" s="1"/>
    </row>
    <row r="131" spans="9:11">
      <c r="I131" s="1"/>
      <c r="J131" s="1"/>
      <c r="K131" s="1"/>
    </row>
    <row r="132" spans="9:11">
      <c r="I132" s="1"/>
      <c r="J132" s="1"/>
      <c r="K132" s="1"/>
    </row>
    <row r="133" spans="9:11">
      <c r="I133" s="1"/>
      <c r="J133" s="1"/>
      <c r="K133" s="1"/>
    </row>
    <row r="134" spans="9:11">
      <c r="I134" s="1"/>
      <c r="J134" s="1"/>
      <c r="K134" s="1"/>
    </row>
    <row r="135" spans="9:11">
      <c r="I135" s="1"/>
      <c r="J135" s="1"/>
      <c r="K135" s="1"/>
    </row>
    <row r="136" spans="9:11">
      <c r="I136" s="1"/>
      <c r="J136" s="1"/>
      <c r="K136" s="1"/>
    </row>
    <row r="137" spans="9:11">
      <c r="I137" s="1"/>
      <c r="J137" s="1"/>
      <c r="K137" s="1"/>
    </row>
    <row r="138" spans="9:11">
      <c r="I138" s="1"/>
      <c r="J138" s="1"/>
      <c r="K138" s="1"/>
    </row>
    <row r="139" spans="9:11">
      <c r="I139" s="1"/>
      <c r="J139" s="1"/>
      <c r="K139" s="1"/>
    </row>
    <row r="140" spans="9:11">
      <c r="I140" s="1"/>
      <c r="J140" s="1"/>
      <c r="K140" s="1"/>
    </row>
    <row r="141" spans="9:11">
      <c r="I141" s="1"/>
      <c r="J141" s="1"/>
      <c r="K141" s="1"/>
    </row>
    <row r="142" spans="9:11">
      <c r="I142" s="1"/>
      <c r="J142" s="1"/>
      <c r="K142" s="1"/>
    </row>
    <row r="143" spans="9:11">
      <c r="I143" s="1"/>
      <c r="J143" s="1"/>
      <c r="K143" s="1"/>
    </row>
    <row r="144" spans="9:11">
      <c r="I144" s="1"/>
      <c r="J144" s="1"/>
      <c r="K144" s="1"/>
    </row>
    <row r="145" spans="9:11">
      <c r="I145" s="1"/>
      <c r="J145" s="1"/>
      <c r="K145" s="1"/>
    </row>
    <row r="146" spans="9:11">
      <c r="I146" s="1"/>
      <c r="J146" s="1"/>
      <c r="K146" s="1"/>
    </row>
    <row r="147" spans="9:11">
      <c r="I147" s="1"/>
      <c r="J147" s="1"/>
      <c r="K147" s="1"/>
    </row>
    <row r="148" spans="9:11">
      <c r="I148" s="1"/>
      <c r="J148" s="1"/>
      <c r="K148" s="1"/>
    </row>
    <row r="149" spans="9:11">
      <c r="I149" s="1"/>
      <c r="J149" s="1"/>
      <c r="K149" s="1"/>
    </row>
    <row r="150" spans="9:11">
      <c r="I150" s="1"/>
      <c r="J150" s="1"/>
      <c r="K150" s="1"/>
    </row>
    <row r="151" spans="9:11">
      <c r="I151" s="1"/>
      <c r="J151" s="1"/>
      <c r="K151" s="1"/>
    </row>
    <row r="152" spans="9:11">
      <c r="I152" s="1"/>
      <c r="J152" s="1"/>
      <c r="K152" s="1"/>
    </row>
    <row r="153" spans="9:11">
      <c r="I153" s="1"/>
      <c r="J153" s="1"/>
      <c r="K153" s="1"/>
    </row>
    <row r="154" spans="9:11">
      <c r="I154" s="1"/>
      <c r="J154" s="1"/>
      <c r="K154" s="1"/>
    </row>
    <row r="155" spans="9:11">
      <c r="I155" s="1"/>
      <c r="J155" s="1"/>
      <c r="K155" s="1"/>
    </row>
    <row r="156" spans="9:11">
      <c r="I156" s="1"/>
      <c r="J156" s="1"/>
      <c r="K156" s="1"/>
    </row>
    <row r="157" spans="9:11">
      <c r="I157" s="1"/>
      <c r="J157" s="1"/>
      <c r="K157" s="1"/>
    </row>
    <row r="158" spans="9:11">
      <c r="I158" s="1"/>
      <c r="J158" s="1"/>
      <c r="K158" s="1"/>
    </row>
    <row r="159" spans="9:11">
      <c r="I159" s="1"/>
      <c r="J159" s="1"/>
      <c r="K159" s="1"/>
    </row>
    <row r="160" spans="9:11">
      <c r="I160" s="1"/>
      <c r="J160" s="1"/>
      <c r="K160" s="1"/>
    </row>
    <row r="161" spans="9:11">
      <c r="I161" s="1"/>
      <c r="J161" s="1"/>
      <c r="K161" s="1"/>
    </row>
    <row r="162" spans="9:11">
      <c r="I162" s="1"/>
      <c r="J162" s="1"/>
      <c r="K162" s="1"/>
    </row>
    <row r="163" spans="9:11">
      <c r="I163" s="1"/>
      <c r="J163" s="1"/>
      <c r="K163" s="1"/>
    </row>
    <row r="164" spans="9:11">
      <c r="I164" s="1"/>
      <c r="J164" s="1"/>
      <c r="K164" s="1"/>
    </row>
    <row r="165" spans="9:11">
      <c r="I165" s="1"/>
      <c r="J165" s="1"/>
      <c r="K165" s="1"/>
    </row>
    <row r="166" spans="9:11">
      <c r="I166" s="1"/>
      <c r="J166" s="1"/>
      <c r="K166" s="1"/>
    </row>
    <row r="167" spans="9:11">
      <c r="I167" s="1"/>
      <c r="J167" s="1"/>
      <c r="K167" s="1"/>
    </row>
    <row r="168" spans="9:11">
      <c r="I168" s="1"/>
      <c r="J168" s="1"/>
      <c r="K168" s="1"/>
    </row>
    <row r="169" spans="9:11">
      <c r="I169" s="1"/>
      <c r="J169" s="1"/>
      <c r="K169" s="1"/>
    </row>
    <row r="170" spans="9:11">
      <c r="I170" s="1"/>
      <c r="J170" s="1"/>
      <c r="K170" s="1"/>
    </row>
    <row r="171" spans="9:11">
      <c r="I171" s="1"/>
      <c r="J171" s="1"/>
      <c r="K171" s="1"/>
    </row>
    <row r="172" spans="9:11">
      <c r="I172" s="1"/>
      <c r="J172" s="1"/>
      <c r="K172" s="1"/>
    </row>
    <row r="173" spans="9:11">
      <c r="I173" s="1"/>
      <c r="J173" s="1"/>
      <c r="K173" s="1"/>
    </row>
    <row r="174" spans="9:11">
      <c r="I174" s="1"/>
      <c r="J174" s="1"/>
      <c r="K174" s="1"/>
    </row>
    <row r="175" spans="9:11">
      <c r="I175" s="1"/>
      <c r="J175" s="1"/>
      <c r="K175" s="1"/>
    </row>
    <row r="176" spans="9:11">
      <c r="I176" s="1"/>
      <c r="J176" s="1"/>
      <c r="K176" s="1"/>
    </row>
    <row r="177" spans="9:11">
      <c r="I177" s="1"/>
      <c r="J177" s="1"/>
      <c r="K177" s="1"/>
    </row>
    <row r="178" spans="9:11">
      <c r="I178" s="1"/>
      <c r="J178" s="1"/>
      <c r="K178" s="1"/>
    </row>
    <row r="179" spans="9:11">
      <c r="I179" s="1"/>
      <c r="J179" s="1"/>
      <c r="K179" s="1"/>
    </row>
    <row r="180" spans="9:11">
      <c r="I180" s="1"/>
      <c r="J180" s="1"/>
      <c r="K180" s="1"/>
    </row>
    <row r="181" spans="9:11">
      <c r="I181" s="1"/>
      <c r="J181" s="1"/>
      <c r="K181" s="1"/>
    </row>
    <row r="182" spans="9:11">
      <c r="I182" s="1"/>
      <c r="J182" s="1"/>
      <c r="K182" s="1"/>
    </row>
    <row r="183" spans="9:11">
      <c r="I183" s="1"/>
      <c r="J183" s="1"/>
      <c r="K183" s="1"/>
    </row>
    <row r="184" spans="9:11">
      <c r="I184" s="1"/>
      <c r="J184" s="1"/>
      <c r="K184" s="1"/>
    </row>
    <row r="185" spans="9:11">
      <c r="I185" s="1"/>
      <c r="J185" s="1"/>
      <c r="K185" s="1"/>
    </row>
    <row r="186" spans="9:11">
      <c r="I186" s="1"/>
      <c r="J186" s="1"/>
      <c r="K186" s="1"/>
    </row>
    <row r="187" spans="9:11">
      <c r="I187" s="1"/>
      <c r="J187" s="1"/>
      <c r="K187" s="1"/>
    </row>
    <row r="188" spans="9:11">
      <c r="I188" s="1"/>
      <c r="J188" s="1"/>
      <c r="K188" s="1"/>
    </row>
    <row r="189" spans="9:11">
      <c r="I189" s="1"/>
      <c r="J189" s="1"/>
      <c r="K189" s="1"/>
    </row>
    <row r="190" spans="9:11">
      <c r="I190" s="1"/>
      <c r="J190" s="1"/>
      <c r="K190" s="1"/>
    </row>
    <row r="191" spans="9:11">
      <c r="I191" s="1"/>
      <c r="J191" s="1"/>
      <c r="K191" s="1"/>
    </row>
    <row r="192" spans="9:11">
      <c r="I192" s="1"/>
      <c r="J192" s="1"/>
      <c r="K192" s="1"/>
    </row>
    <row r="193" spans="9:11">
      <c r="I193" s="1"/>
      <c r="J193" s="1"/>
      <c r="K193" s="1"/>
    </row>
    <row r="194" spans="9:11">
      <c r="I194" s="1"/>
      <c r="J194" s="1"/>
      <c r="K194" s="1"/>
    </row>
    <row r="195" spans="9:11">
      <c r="I195" s="1"/>
      <c r="J195" s="1"/>
      <c r="K195" s="1"/>
    </row>
    <row r="196" spans="9:11">
      <c r="I196" s="1"/>
      <c r="J196" s="1"/>
      <c r="K196" s="1"/>
    </row>
    <row r="197" spans="9:11">
      <c r="I197" s="1"/>
      <c r="J197" s="1"/>
      <c r="K197" s="1"/>
    </row>
    <row r="198" spans="9:11">
      <c r="I198" s="1"/>
      <c r="J198" s="1"/>
      <c r="K198" s="1"/>
    </row>
    <row r="199" spans="9:11">
      <c r="I199" s="1"/>
      <c r="J199" s="1"/>
      <c r="K199" s="1"/>
    </row>
    <row r="200" spans="9:11">
      <c r="I200" s="1"/>
      <c r="J200" s="1"/>
      <c r="K200" s="1"/>
    </row>
    <row r="201" spans="9:11">
      <c r="I201" s="1"/>
      <c r="J201" s="1"/>
      <c r="K201" s="1"/>
    </row>
    <row r="202" spans="9:11">
      <c r="I202" s="1"/>
      <c r="J202" s="1"/>
      <c r="K202" s="1"/>
    </row>
    <row r="203" spans="9:11">
      <c r="I203" s="1"/>
      <c r="J203" s="1"/>
      <c r="K203" s="1"/>
    </row>
    <row r="204" spans="9:11">
      <c r="I204" s="1"/>
      <c r="J204" s="1"/>
      <c r="K204" s="1"/>
    </row>
    <row r="205" spans="9:11">
      <c r="I205" s="1"/>
      <c r="J205" s="1"/>
      <c r="K205" s="1"/>
    </row>
    <row r="206" spans="9:11">
      <c r="I206" s="1"/>
      <c r="J206" s="1"/>
      <c r="K206" s="1"/>
    </row>
    <row r="207" spans="9:11">
      <c r="I207" s="1"/>
      <c r="J207" s="1"/>
      <c r="K207" s="1"/>
    </row>
    <row r="208" spans="9:11">
      <c r="I208" s="1"/>
      <c r="J208" s="1"/>
      <c r="K208" s="1"/>
    </row>
    <row r="209" spans="9:11">
      <c r="I209" s="1"/>
      <c r="J209" s="1"/>
      <c r="K209" s="1"/>
    </row>
    <row r="210" spans="9:11">
      <c r="I210" s="1"/>
      <c r="J210" s="1"/>
      <c r="K210" s="1"/>
    </row>
    <row r="211" spans="9:11">
      <c r="I211" s="1"/>
      <c r="J211" s="1"/>
      <c r="K211" s="1"/>
    </row>
    <row r="212" spans="9:11">
      <c r="I212" s="1"/>
      <c r="J212" s="1"/>
      <c r="K212" s="1"/>
    </row>
    <row r="213" spans="9:11">
      <c r="I213" s="1"/>
      <c r="J213" s="1"/>
      <c r="K213" s="1"/>
    </row>
    <row r="214" spans="9:11">
      <c r="I214" s="1"/>
      <c r="J214" s="1"/>
      <c r="K214" s="1"/>
    </row>
    <row r="215" spans="9:11">
      <c r="I215" s="1"/>
      <c r="J215" s="1"/>
      <c r="K215" s="1"/>
    </row>
    <row r="216" spans="9:11">
      <c r="I216" s="1"/>
      <c r="J216" s="1"/>
      <c r="K216" s="1"/>
    </row>
    <row r="217" spans="9:11">
      <c r="I217" s="1"/>
      <c r="J217" s="1"/>
      <c r="K217" s="1"/>
    </row>
    <row r="218" spans="9:11">
      <c r="I218" s="1"/>
      <c r="J218" s="1"/>
      <c r="K218" s="1"/>
    </row>
    <row r="219" spans="9:11">
      <c r="I219" s="1"/>
      <c r="J219" s="1"/>
      <c r="K219" s="1"/>
    </row>
    <row r="220" spans="9:11">
      <c r="I220" s="1"/>
      <c r="J220" s="1"/>
      <c r="K220" s="1"/>
    </row>
    <row r="221" spans="9:11">
      <c r="I221" s="1"/>
      <c r="J221" s="1"/>
      <c r="K221" s="1"/>
    </row>
    <row r="222" spans="9:11">
      <c r="I222" s="1"/>
      <c r="J222" s="1"/>
      <c r="K222" s="1"/>
    </row>
    <row r="223" spans="9:11">
      <c r="I223" s="1"/>
      <c r="J223" s="1"/>
      <c r="K223" s="1"/>
    </row>
    <row r="224" spans="9:11">
      <c r="I224" s="1"/>
      <c r="J224" s="1"/>
      <c r="K224" s="1"/>
    </row>
    <row r="225" spans="9:11">
      <c r="I225" s="1"/>
      <c r="J225" s="1"/>
      <c r="K225" s="1"/>
    </row>
    <row r="226" spans="9:11">
      <c r="I226" s="1"/>
      <c r="J226" s="1"/>
      <c r="K226" s="1"/>
    </row>
    <row r="227" spans="9:11">
      <c r="I227" s="1"/>
      <c r="J227" s="1"/>
      <c r="K227" s="1"/>
    </row>
    <row r="228" spans="9:11">
      <c r="I228" s="1"/>
      <c r="J228" s="1"/>
      <c r="K228" s="1"/>
    </row>
    <row r="229" spans="9:11">
      <c r="I229" s="1"/>
      <c r="J229" s="1"/>
      <c r="K229" s="1"/>
    </row>
    <row r="230" spans="9:11">
      <c r="I230" s="1"/>
      <c r="J230" s="1"/>
      <c r="K230" s="1"/>
    </row>
    <row r="231" spans="9:11">
      <c r="I231" s="1"/>
      <c r="J231" s="1"/>
      <c r="K231" s="1"/>
    </row>
    <row r="232" spans="9:11">
      <c r="I232" s="1"/>
      <c r="J232" s="1"/>
      <c r="K232" s="1"/>
    </row>
    <row r="233" spans="9:11">
      <c r="I233" s="1"/>
      <c r="J233" s="1"/>
      <c r="K233" s="1"/>
    </row>
    <row r="234" spans="9:11">
      <c r="I234" s="1"/>
      <c r="J234" s="1"/>
      <c r="K234" s="1"/>
    </row>
    <row r="235" spans="9:11">
      <c r="I235" s="1"/>
      <c r="J235" s="1"/>
      <c r="K235" s="1"/>
    </row>
    <row r="236" spans="9:11">
      <c r="I236" s="1"/>
      <c r="J236" s="1"/>
      <c r="K236" s="1"/>
    </row>
    <row r="237" spans="9:11">
      <c r="I237" s="1"/>
      <c r="J237" s="1"/>
      <c r="K237" s="1"/>
    </row>
    <row r="238" spans="9:11">
      <c r="I238" s="1"/>
      <c r="J238" s="1"/>
      <c r="K238" s="1"/>
    </row>
    <row r="239" spans="9:11">
      <c r="I239" s="1"/>
      <c r="J239" s="1"/>
      <c r="K239" s="1"/>
    </row>
    <row r="240" spans="9:11">
      <c r="I240" s="1"/>
      <c r="J240" s="1"/>
      <c r="K240" s="1"/>
    </row>
    <row r="241" spans="9:11">
      <c r="I241" s="1"/>
      <c r="J241" s="1"/>
      <c r="K241" s="1"/>
    </row>
    <row r="242" spans="9:11">
      <c r="I242" s="1"/>
      <c r="J242" s="1"/>
      <c r="K242" s="1"/>
    </row>
    <row r="243" spans="9:11">
      <c r="I243" s="1"/>
      <c r="J243" s="1"/>
      <c r="K243" s="1"/>
    </row>
    <row r="244" spans="9:11">
      <c r="I244" s="1"/>
      <c r="J244" s="1"/>
      <c r="K244" s="1"/>
    </row>
    <row r="245" spans="9:11">
      <c r="I245" s="1"/>
      <c r="J245" s="1"/>
      <c r="K245" s="1"/>
    </row>
    <row r="246" spans="9:11">
      <c r="I246" s="1"/>
      <c r="J246" s="1"/>
      <c r="K246" s="1"/>
    </row>
    <row r="247" spans="9:11">
      <c r="I247" s="1"/>
      <c r="J247" s="1"/>
      <c r="K247" s="1"/>
    </row>
    <row r="248" spans="9:11">
      <c r="I248" s="1"/>
      <c r="J248" s="1"/>
      <c r="K248" s="1"/>
    </row>
    <row r="249" spans="9:11">
      <c r="I249" s="1"/>
      <c r="J249" s="1"/>
      <c r="K249" s="1"/>
    </row>
    <row r="250" spans="9:11">
      <c r="I250" s="1"/>
      <c r="J250" s="1"/>
      <c r="K250" s="1"/>
    </row>
    <row r="251" spans="9:11">
      <c r="I251" s="1"/>
      <c r="J251" s="1"/>
      <c r="K251" s="1"/>
    </row>
    <row r="252" spans="9:11">
      <c r="I252" s="1"/>
      <c r="J252" s="1"/>
      <c r="K252" s="1"/>
    </row>
    <row r="253" spans="9:11">
      <c r="I253" s="1"/>
      <c r="J253" s="1"/>
      <c r="K253" s="1"/>
    </row>
    <row r="254" spans="9:11">
      <c r="I254" s="1"/>
      <c r="J254" s="1"/>
      <c r="K254" s="1"/>
    </row>
    <row r="255" spans="9:11">
      <c r="I255" s="1"/>
      <c r="J255" s="1"/>
      <c r="K255" s="1"/>
    </row>
    <row r="256" spans="9:11">
      <c r="I256" s="1"/>
      <c r="J256" s="1"/>
      <c r="K256" s="1"/>
    </row>
    <row r="257" spans="9:11">
      <c r="I257" s="1"/>
      <c r="J257" s="1"/>
      <c r="K257" s="1"/>
    </row>
    <row r="258" spans="9:11">
      <c r="I258" s="1"/>
      <c r="J258" s="1"/>
      <c r="K258" s="1"/>
    </row>
    <row r="259" spans="9:11">
      <c r="I259" s="1"/>
      <c r="J259" s="1"/>
      <c r="K259" s="1"/>
    </row>
    <row r="260" spans="9:11">
      <c r="I260" s="1"/>
      <c r="J260" s="1"/>
      <c r="K260" s="1"/>
    </row>
    <row r="261" spans="9:11">
      <c r="I261" s="1"/>
      <c r="J261" s="1"/>
      <c r="K261" s="1"/>
    </row>
    <row r="262" spans="9:11">
      <c r="I262" s="1"/>
      <c r="J262" s="1"/>
      <c r="K262" s="1"/>
    </row>
    <row r="263" spans="9:11">
      <c r="I263" s="1"/>
      <c r="J263" s="1"/>
      <c r="K263" s="1"/>
    </row>
    <row r="264" spans="9:11">
      <c r="I264" s="1"/>
      <c r="J264" s="1"/>
      <c r="K264" s="1"/>
    </row>
    <row r="265" spans="9:11">
      <c r="I265" s="1"/>
      <c r="J265" s="1"/>
      <c r="K265" s="1"/>
    </row>
    <row r="266" spans="9:11">
      <c r="I266" s="1"/>
      <c r="J266" s="1"/>
      <c r="K266" s="1"/>
    </row>
    <row r="267" spans="9:11">
      <c r="I267" s="1"/>
      <c r="J267" s="1"/>
      <c r="K267" s="1"/>
    </row>
    <row r="268" spans="9:11">
      <c r="I268" s="1"/>
      <c r="J268" s="1"/>
      <c r="K268" s="1"/>
    </row>
    <row r="269" spans="9:11">
      <c r="I269" s="1"/>
      <c r="J269" s="1"/>
      <c r="K269" s="1"/>
    </row>
    <row r="270" spans="9:11">
      <c r="I270" s="1"/>
      <c r="J270" s="1"/>
      <c r="K270" s="1"/>
    </row>
    <row r="271" spans="9:11">
      <c r="I271" s="1"/>
      <c r="J271" s="1"/>
      <c r="K271" s="1"/>
    </row>
    <row r="272" spans="9:11">
      <c r="I272" s="1"/>
      <c r="J272" s="1"/>
      <c r="K272" s="1"/>
    </row>
    <row r="273" spans="9:11">
      <c r="I273" s="1"/>
      <c r="J273" s="1"/>
      <c r="K273" s="1"/>
    </row>
    <row r="274" spans="9:11">
      <c r="I274" s="1"/>
      <c r="J274" s="1"/>
      <c r="K274" s="1"/>
    </row>
    <row r="275" spans="9:11">
      <c r="I275" s="1"/>
      <c r="J275" s="1"/>
      <c r="K275" s="1"/>
    </row>
    <row r="276" spans="9:11">
      <c r="I276" s="1"/>
      <c r="J276" s="1"/>
      <c r="K276" s="1"/>
    </row>
    <row r="277" spans="9:11">
      <c r="I277" s="1"/>
      <c r="J277" s="1"/>
      <c r="K277" s="1"/>
    </row>
    <row r="278" spans="9:11">
      <c r="I278" s="1"/>
      <c r="J278" s="1"/>
      <c r="K278" s="1"/>
    </row>
    <row r="279" spans="9:11">
      <c r="I279" s="1"/>
      <c r="J279" s="1"/>
      <c r="K279" s="1"/>
    </row>
    <row r="280" spans="9:11">
      <c r="I280" s="1"/>
      <c r="J280" s="1"/>
      <c r="K280" s="1"/>
    </row>
    <row r="281" spans="9:11">
      <c r="I281" s="1"/>
      <c r="J281" s="1"/>
      <c r="K281" s="1"/>
    </row>
    <row r="282" spans="9:11">
      <c r="I282" s="1"/>
      <c r="J282" s="1"/>
      <c r="K282" s="1"/>
    </row>
    <row r="283" spans="9:11">
      <c r="I283" s="1"/>
      <c r="J283" s="1"/>
      <c r="K283" s="1"/>
    </row>
    <row r="284" spans="9:11">
      <c r="I284" s="1"/>
      <c r="J284" s="1"/>
      <c r="K284" s="1"/>
    </row>
    <row r="285" spans="9:11">
      <c r="I285" s="1"/>
      <c r="J285" s="1"/>
      <c r="K285" s="1"/>
    </row>
    <row r="286" spans="9:11">
      <c r="I286" s="1"/>
      <c r="J286" s="1"/>
      <c r="K286" s="1"/>
    </row>
    <row r="287" spans="9:11">
      <c r="I287" s="1"/>
      <c r="J287" s="1"/>
      <c r="K287" s="1"/>
    </row>
    <row r="288" spans="9:11">
      <c r="I288" s="1"/>
      <c r="J288" s="1"/>
      <c r="K288" s="1"/>
    </row>
    <row r="289" spans="9:11">
      <c r="I289" s="1"/>
      <c r="J289" s="1"/>
      <c r="K289" s="1"/>
    </row>
    <row r="290" spans="9:11">
      <c r="I290" s="1"/>
      <c r="J290" s="1"/>
      <c r="K290" s="1"/>
    </row>
    <row r="291" spans="9:11">
      <c r="I291" s="1"/>
      <c r="J291" s="1"/>
      <c r="K291" s="1"/>
    </row>
    <row r="292" spans="9:11">
      <c r="I292" s="1"/>
      <c r="J292" s="1"/>
      <c r="K292" s="1"/>
    </row>
    <row r="293" spans="9:11">
      <c r="I293" s="1"/>
      <c r="J293" s="1"/>
      <c r="K293" s="1"/>
    </row>
    <row r="294" spans="9:11">
      <c r="I294" s="1"/>
      <c r="J294" s="1"/>
      <c r="K294" s="1"/>
    </row>
    <row r="295" spans="9:11">
      <c r="I295" s="1"/>
      <c r="J295" s="1"/>
      <c r="K295" s="1"/>
    </row>
    <row r="296" spans="9:11">
      <c r="I296" s="1"/>
      <c r="J296" s="1"/>
      <c r="K296" s="1"/>
    </row>
    <row r="297" spans="9:11">
      <c r="I297" s="1"/>
      <c r="J297" s="1"/>
      <c r="K297" s="1"/>
    </row>
    <row r="298" spans="9:11">
      <c r="I298" s="1"/>
      <c r="J298" s="1"/>
      <c r="K298" s="1"/>
    </row>
    <row r="299" spans="9:11">
      <c r="I299" s="1"/>
      <c r="J299" s="1"/>
      <c r="K299" s="1"/>
    </row>
    <row r="300" spans="9:11">
      <c r="I300" s="1"/>
      <c r="J300" s="1"/>
      <c r="K300" s="1"/>
    </row>
    <row r="301" spans="9:11">
      <c r="I301" s="1"/>
      <c r="J301" s="1"/>
      <c r="K301" s="1"/>
    </row>
    <row r="302" spans="9:11">
      <c r="I302" s="1"/>
      <c r="J302" s="1"/>
      <c r="K302" s="1"/>
    </row>
    <row r="303" spans="9:11">
      <c r="I303" s="1"/>
      <c r="J303" s="1"/>
      <c r="K303" s="1"/>
    </row>
    <row r="304" spans="9:11">
      <c r="I304" s="1"/>
      <c r="J304" s="1"/>
      <c r="K304" s="1"/>
    </row>
    <row r="305" spans="9:11">
      <c r="I305" s="1"/>
      <c r="J305" s="1"/>
      <c r="K305" s="1"/>
    </row>
    <row r="306" spans="9:11">
      <c r="I306" s="1"/>
      <c r="J306" s="1"/>
      <c r="K306" s="1"/>
    </row>
    <row r="307" spans="9:11">
      <c r="I307" s="1"/>
      <c r="J307" s="1"/>
      <c r="K307" s="1"/>
    </row>
    <row r="308" spans="9:11">
      <c r="I308" s="1"/>
      <c r="J308" s="1"/>
      <c r="K308" s="1"/>
    </row>
    <row r="309" spans="9:11">
      <c r="I309" s="1"/>
      <c r="J309" s="1"/>
      <c r="K309" s="1"/>
    </row>
    <row r="310" spans="9:11">
      <c r="I310" s="1"/>
      <c r="J310" s="1"/>
      <c r="K310" s="1"/>
    </row>
    <row r="311" spans="9:11">
      <c r="I311" s="1"/>
      <c r="J311" s="1"/>
      <c r="K311" s="1"/>
    </row>
    <row r="312" spans="9:11">
      <c r="I312" s="1"/>
      <c r="J312" s="1"/>
      <c r="K312" s="1"/>
    </row>
    <row r="313" spans="9:11">
      <c r="I313" s="1"/>
      <c r="J313" s="1"/>
      <c r="K313" s="1"/>
    </row>
    <row r="314" spans="9:11">
      <c r="I314" s="1"/>
      <c r="J314" s="1"/>
      <c r="K314" s="1"/>
    </row>
    <row r="315" spans="9:11">
      <c r="I315" s="1"/>
      <c r="J315" s="1"/>
      <c r="K315" s="1"/>
    </row>
    <row r="316" spans="9:11">
      <c r="I316" s="1"/>
      <c r="J316" s="1"/>
      <c r="K316" s="1"/>
    </row>
    <row r="317" spans="9:11">
      <c r="I317" s="1"/>
      <c r="J317" s="1"/>
      <c r="K317" s="1"/>
    </row>
    <row r="318" spans="9:11">
      <c r="I318" s="1"/>
      <c r="J318" s="1"/>
      <c r="K318" s="1"/>
    </row>
    <row r="319" spans="9:11">
      <c r="I319" s="1"/>
      <c r="J319" s="1"/>
      <c r="K319" s="1"/>
    </row>
    <row r="320" spans="9:11">
      <c r="I320" s="1"/>
      <c r="J320" s="1"/>
      <c r="K320" s="1"/>
    </row>
    <row r="321" spans="9:11">
      <c r="I321" s="1"/>
      <c r="J321" s="1"/>
      <c r="K321" s="1"/>
    </row>
    <row r="322" spans="9:11">
      <c r="I322" s="1"/>
      <c r="J322" s="1"/>
      <c r="K322" s="1"/>
    </row>
    <row r="323" spans="9:11">
      <c r="I323" s="1"/>
      <c r="J323" s="1"/>
      <c r="K323" s="1"/>
    </row>
    <row r="324" spans="9:11">
      <c r="I324" s="1"/>
      <c r="J324" s="1"/>
      <c r="K324" s="1"/>
    </row>
    <row r="325" spans="9:11">
      <c r="I325" s="1"/>
      <c r="J325" s="1"/>
      <c r="K325" s="1"/>
    </row>
    <row r="326" spans="9:11">
      <c r="I326" s="1"/>
      <c r="J326" s="1"/>
      <c r="K326" s="1"/>
    </row>
    <row r="327" spans="9:11">
      <c r="I327" s="1"/>
      <c r="J327" s="1"/>
      <c r="K327" s="1"/>
    </row>
    <row r="328" spans="9:11">
      <c r="I328" s="1"/>
      <c r="J328" s="1"/>
      <c r="K328" s="1"/>
    </row>
    <row r="329" spans="9:11">
      <c r="I329" s="1"/>
      <c r="J329" s="1"/>
      <c r="K329" s="1"/>
    </row>
    <row r="330" spans="9:11">
      <c r="I330" s="1"/>
      <c r="J330" s="1"/>
      <c r="K330" s="1"/>
    </row>
    <row r="331" spans="9:11">
      <c r="I331" s="1"/>
      <c r="J331" s="1"/>
      <c r="K331" s="1"/>
    </row>
    <row r="332" spans="9:11">
      <c r="I332" s="1"/>
      <c r="J332" s="1"/>
      <c r="K332" s="1"/>
    </row>
    <row r="333" spans="9:11">
      <c r="I333" s="1"/>
      <c r="J333" s="1"/>
      <c r="K333" s="1"/>
    </row>
    <row r="334" spans="9:11">
      <c r="I334" s="1"/>
      <c r="J334" s="1"/>
      <c r="K334" s="1"/>
    </row>
    <row r="335" spans="9:11">
      <c r="I335" s="1"/>
      <c r="J335" s="1"/>
      <c r="K335" s="1"/>
    </row>
    <row r="336" spans="9:11">
      <c r="I336" s="1"/>
      <c r="J336" s="1"/>
      <c r="K336" s="1"/>
    </row>
    <row r="337" spans="9:11">
      <c r="I337" s="1"/>
      <c r="J337" s="1"/>
      <c r="K337" s="1"/>
    </row>
    <row r="338" spans="9:11">
      <c r="I338" s="1"/>
      <c r="J338" s="1"/>
      <c r="K338" s="1"/>
    </row>
    <row r="339" spans="9:11">
      <c r="I339" s="1"/>
      <c r="J339" s="1"/>
      <c r="K339" s="1"/>
    </row>
    <row r="340" spans="9:11">
      <c r="I340" s="1"/>
      <c r="J340" s="1"/>
      <c r="K340" s="1"/>
    </row>
    <row r="341" spans="9:11">
      <c r="I341" s="1"/>
      <c r="J341" s="1"/>
      <c r="K341" s="1"/>
    </row>
    <row r="342" spans="9:11">
      <c r="I342" s="1"/>
      <c r="J342" s="1"/>
      <c r="K342" s="1"/>
    </row>
    <row r="343" spans="9:11">
      <c r="I343" s="1"/>
      <c r="J343" s="1"/>
      <c r="K343" s="1"/>
    </row>
    <row r="344" spans="9:11">
      <c r="I344" s="1"/>
      <c r="J344" s="1"/>
      <c r="K344" s="1"/>
    </row>
    <row r="345" spans="9:11">
      <c r="I345" s="1"/>
      <c r="J345" s="1"/>
      <c r="K345" s="1"/>
    </row>
    <row r="346" spans="9:11">
      <c r="I346" s="1"/>
      <c r="J346" s="1"/>
      <c r="K346" s="1"/>
    </row>
    <row r="347" spans="9:11">
      <c r="I347" s="1"/>
      <c r="J347" s="1"/>
      <c r="K347" s="1"/>
    </row>
    <row r="348" spans="9:11">
      <c r="I348" s="1"/>
      <c r="J348" s="1"/>
      <c r="K348" s="1"/>
    </row>
    <row r="349" spans="9:11">
      <c r="I349" s="1"/>
      <c r="J349" s="1"/>
      <c r="K349" s="1"/>
    </row>
    <row r="350" spans="9:11">
      <c r="I350" s="1"/>
      <c r="J350" s="1"/>
      <c r="K350" s="1"/>
    </row>
    <row r="351" spans="9:11">
      <c r="I351" s="1"/>
      <c r="J351" s="1"/>
      <c r="K351" s="1"/>
    </row>
    <row r="352" spans="9:11">
      <c r="I352" s="1"/>
      <c r="J352" s="1"/>
      <c r="K352" s="1"/>
    </row>
    <row r="353" spans="9:11">
      <c r="I353" s="1"/>
      <c r="J353" s="1"/>
      <c r="K353" s="1"/>
    </row>
    <row r="354" spans="9:11">
      <c r="I354" s="1"/>
      <c r="J354" s="1"/>
      <c r="K354" s="1"/>
    </row>
    <row r="355" spans="9:11">
      <c r="I355" s="1"/>
      <c r="J355" s="1"/>
      <c r="K355" s="1"/>
    </row>
    <row r="356" spans="9:11">
      <c r="I356" s="1"/>
      <c r="J356" s="1"/>
      <c r="K356" s="1"/>
    </row>
    <row r="357" spans="9:11">
      <c r="I357" s="1"/>
      <c r="J357" s="1"/>
      <c r="K357" s="1"/>
    </row>
    <row r="358" spans="9:11">
      <c r="I358" s="1"/>
      <c r="J358" s="1"/>
      <c r="K358" s="1"/>
    </row>
    <row r="359" spans="9:11">
      <c r="I359" s="1"/>
      <c r="J359" s="1"/>
      <c r="K359" s="1"/>
    </row>
    <row r="360" spans="9:11">
      <c r="I360" s="1"/>
      <c r="J360" s="1"/>
      <c r="K360" s="1"/>
    </row>
    <row r="361" spans="9:11">
      <c r="I361" s="1"/>
      <c r="J361" s="1"/>
      <c r="K361" s="1"/>
    </row>
    <row r="362" spans="9:11">
      <c r="I362" s="1"/>
      <c r="J362" s="1"/>
      <c r="K362" s="1"/>
    </row>
    <row r="363" spans="9:11">
      <c r="I363" s="1"/>
      <c r="J363" s="1"/>
      <c r="K363" s="1"/>
    </row>
    <row r="364" spans="9:11">
      <c r="I364" s="1"/>
      <c r="J364" s="1"/>
      <c r="K364" s="1"/>
    </row>
    <row r="365" spans="9:11">
      <c r="I365" s="1"/>
      <c r="J365" s="1"/>
      <c r="K365" s="1"/>
    </row>
    <row r="366" spans="9:11">
      <c r="I366" s="1"/>
      <c r="J366" s="1"/>
      <c r="K366" s="1"/>
    </row>
    <row r="367" spans="9:11">
      <c r="I367" s="1"/>
      <c r="J367" s="1"/>
      <c r="K367" s="1"/>
    </row>
    <row r="368" spans="9:11">
      <c r="I368" s="1"/>
      <c r="J368" s="1"/>
      <c r="K368" s="1"/>
    </row>
    <row r="369" spans="9:11">
      <c r="I369" s="1"/>
      <c r="J369" s="1"/>
      <c r="K369" s="1"/>
    </row>
    <row r="370" spans="9:11">
      <c r="I370" s="1"/>
      <c r="J370" s="1"/>
      <c r="K370" s="1"/>
    </row>
    <row r="371" spans="9:11">
      <c r="I371" s="1"/>
      <c r="J371" s="1"/>
      <c r="K371" s="1"/>
    </row>
    <row r="372" spans="9:11">
      <c r="I372" s="1"/>
      <c r="J372" s="1"/>
      <c r="K372" s="1"/>
    </row>
    <row r="373" spans="9:11">
      <c r="I373" s="1"/>
      <c r="J373" s="1"/>
      <c r="K373" s="1"/>
    </row>
    <row r="374" spans="9:11">
      <c r="I374" s="1"/>
      <c r="J374" s="1"/>
      <c r="K374" s="1"/>
    </row>
    <row r="375" spans="9:11">
      <c r="I375" s="1"/>
      <c r="J375" s="1"/>
      <c r="K375" s="1"/>
    </row>
    <row r="376" spans="9:11">
      <c r="I376" s="1"/>
      <c r="J376" s="1"/>
      <c r="K376" s="1"/>
    </row>
    <row r="377" spans="9:11">
      <c r="I377" s="1"/>
      <c r="J377" s="1"/>
      <c r="K377" s="1"/>
    </row>
    <row r="378" spans="9:11">
      <c r="I378" s="1"/>
      <c r="J378" s="1"/>
      <c r="K378" s="1"/>
    </row>
    <row r="379" spans="9:11">
      <c r="I379" s="1"/>
      <c r="J379" s="1"/>
      <c r="K379" s="1"/>
    </row>
    <row r="380" spans="9:11">
      <c r="I380" s="1"/>
      <c r="J380" s="1"/>
      <c r="K380" s="1"/>
    </row>
    <row r="381" spans="9:11">
      <c r="I381" s="1"/>
      <c r="J381" s="1"/>
      <c r="K381" s="1"/>
    </row>
    <row r="382" spans="9:11">
      <c r="I382" s="1"/>
      <c r="J382" s="1"/>
      <c r="K382" s="1"/>
    </row>
    <row r="383" spans="9:11">
      <c r="I383" s="1"/>
      <c r="J383" s="1"/>
      <c r="K383" s="1"/>
    </row>
    <row r="384" spans="9:11">
      <c r="I384" s="1"/>
      <c r="J384" s="1"/>
      <c r="K384" s="1"/>
    </row>
    <row r="385" spans="9:11">
      <c r="I385" s="1"/>
      <c r="J385" s="1"/>
      <c r="K385" s="1"/>
    </row>
    <row r="386" spans="9:11">
      <c r="I386" s="1"/>
      <c r="J386" s="1"/>
      <c r="K386" s="1"/>
    </row>
    <row r="387" spans="9:11">
      <c r="I387" s="1"/>
      <c r="J387" s="1"/>
      <c r="K387" s="1"/>
    </row>
    <row r="388" spans="9:11">
      <c r="I388" s="1"/>
      <c r="J388" s="1"/>
      <c r="K388" s="1"/>
    </row>
    <row r="389" spans="9:11">
      <c r="I389" s="1"/>
      <c r="J389" s="1"/>
      <c r="K389" s="1"/>
    </row>
    <row r="390" spans="9:11">
      <c r="I390" s="1"/>
      <c r="J390" s="1"/>
      <c r="K390" s="1"/>
    </row>
    <row r="391" spans="9:11">
      <c r="I391" s="1"/>
      <c r="J391" s="1"/>
      <c r="K391" s="1"/>
    </row>
    <row r="392" spans="9:11">
      <c r="I392" s="1"/>
      <c r="J392" s="1"/>
      <c r="K392" s="1"/>
    </row>
    <row r="393" spans="9:11">
      <c r="I393" s="1"/>
      <c r="J393" s="1"/>
      <c r="K393" s="1"/>
    </row>
    <row r="394" spans="9:11">
      <c r="I394" s="1"/>
      <c r="J394" s="1"/>
      <c r="K394" s="1"/>
    </row>
    <row r="395" spans="9:11">
      <c r="I395" s="1"/>
      <c r="J395" s="1"/>
      <c r="K395" s="1"/>
    </row>
    <row r="396" spans="9:11">
      <c r="I396" s="1"/>
      <c r="J396" s="1"/>
      <c r="K396" s="1"/>
    </row>
    <row r="397" spans="9:11">
      <c r="I397" s="1"/>
      <c r="J397" s="1"/>
      <c r="K397" s="1"/>
    </row>
    <row r="398" spans="9:11">
      <c r="I398" s="1"/>
      <c r="J398" s="1"/>
      <c r="K398" s="1"/>
    </row>
    <row r="399" spans="9:11">
      <c r="I399" s="1"/>
      <c r="J399" s="1"/>
      <c r="K399" s="1"/>
    </row>
    <row r="400" spans="9:11">
      <c r="I400" s="1"/>
      <c r="J400" s="1"/>
      <c r="K400" s="1"/>
    </row>
    <row r="401" spans="9:11">
      <c r="I401" s="1"/>
      <c r="J401" s="1"/>
      <c r="K401" s="1"/>
    </row>
    <row r="402" spans="9:11">
      <c r="I402" s="1"/>
      <c r="J402" s="1"/>
      <c r="K402" s="1"/>
    </row>
    <row r="403" spans="9:11">
      <c r="I403" s="1"/>
      <c r="J403" s="1"/>
      <c r="K403" s="1"/>
    </row>
    <row r="404" spans="9:11">
      <c r="I404" s="1"/>
      <c r="J404" s="1"/>
      <c r="K404" s="1"/>
    </row>
    <row r="405" spans="9:11">
      <c r="I405" s="1"/>
      <c r="J405" s="1"/>
      <c r="K405" s="1"/>
    </row>
    <row r="406" spans="9:11">
      <c r="I406" s="1"/>
      <c r="J406" s="1"/>
      <c r="K406" s="1"/>
    </row>
    <row r="407" spans="9:11">
      <c r="I407" s="1"/>
      <c r="J407" s="1"/>
      <c r="K407" s="1"/>
    </row>
    <row r="408" spans="9:11">
      <c r="I408" s="1"/>
      <c r="J408" s="1"/>
      <c r="K408" s="1"/>
    </row>
    <row r="409" spans="9:11">
      <c r="I409" s="1"/>
      <c r="J409" s="1"/>
      <c r="K409" s="1"/>
    </row>
    <row r="410" spans="9:11">
      <c r="I410" s="1"/>
      <c r="J410" s="1"/>
      <c r="K410" s="1"/>
    </row>
    <row r="411" spans="9:11">
      <c r="I411" s="1"/>
      <c r="J411" s="1"/>
      <c r="K411" s="1"/>
    </row>
    <row r="412" spans="9:11">
      <c r="I412" s="1"/>
      <c r="J412" s="1"/>
      <c r="K412" s="1"/>
    </row>
    <row r="413" spans="9:11">
      <c r="I413" s="1"/>
      <c r="J413" s="1"/>
      <c r="K413" s="1"/>
    </row>
    <row r="414" spans="9:11">
      <c r="I414" s="1"/>
      <c r="J414" s="1"/>
      <c r="K414" s="1"/>
    </row>
    <row r="415" spans="9:11">
      <c r="I415" s="1"/>
      <c r="J415" s="1"/>
      <c r="K415" s="1"/>
    </row>
    <row r="416" spans="9:11">
      <c r="I416" s="1"/>
      <c r="J416" s="1"/>
      <c r="K416" s="1"/>
    </row>
    <row r="417" spans="9:11">
      <c r="I417" s="1"/>
      <c r="J417" s="1"/>
      <c r="K417" s="1"/>
    </row>
    <row r="418" spans="9:11">
      <c r="I418" s="1"/>
      <c r="J418" s="1"/>
      <c r="K418" s="1"/>
    </row>
    <row r="419" spans="9:11">
      <c r="I419" s="1"/>
      <c r="J419" s="1"/>
      <c r="K419" s="1"/>
    </row>
    <row r="420" spans="9:11">
      <c r="I420" s="1"/>
      <c r="J420" s="1"/>
      <c r="K420" s="1"/>
    </row>
    <row r="421" spans="9:11">
      <c r="I421" s="1"/>
      <c r="J421" s="1"/>
      <c r="K421" s="1"/>
    </row>
    <row r="422" spans="9:11">
      <c r="I422" s="1"/>
      <c r="J422" s="1"/>
      <c r="K422" s="1"/>
    </row>
  </sheetData>
  <autoFilter ref="A2:AV50"/>
  <mergeCells count="3">
    <mergeCell ref="AB1:AJ1"/>
    <mergeCell ref="T1:W1"/>
    <mergeCell ref="X1:AA1"/>
  </mergeCells>
  <conditionalFormatting sqref="R4:R6 R8:R25 R27:R30 R32:R35 R37:R39 R41:R50">
    <cfRule type="cellIs" dxfId="58" priority="31" operator="equal">
      <formula>"Calculation"</formula>
    </cfRule>
  </conditionalFormatting>
  <conditionalFormatting sqref="T4:T6 T35 T8:T25 T27:T30 T32:T33 T37:T39 T41:T50">
    <cfRule type="cellIs" dxfId="57" priority="30" operator="equal">
      <formula>"Calculation"</formula>
    </cfRule>
  </conditionalFormatting>
  <conditionalFormatting sqref="X4">
    <cfRule type="cellIs" dxfId="56" priority="28" operator="equal">
      <formula>"Calculation"</formula>
    </cfRule>
  </conditionalFormatting>
  <conditionalFormatting sqref="M25 M33:M34 M37:M39 M27:M30 M41:M50">
    <cfRule type="cellIs" dxfId="55" priority="59" operator="equal">
      <formula>"Calculation"</formula>
    </cfRule>
  </conditionalFormatting>
  <conditionalFormatting sqref="M5">
    <cfRule type="cellIs" dxfId="54" priority="58" operator="equal">
      <formula>"Calculation"</formula>
    </cfRule>
  </conditionalFormatting>
  <conditionalFormatting sqref="M5">
    <cfRule type="cellIs" dxfId="53" priority="57" operator="equal">
      <formula>"Calculation"</formula>
    </cfRule>
  </conditionalFormatting>
  <conditionalFormatting sqref="M24">
    <cfRule type="cellIs" dxfId="52" priority="38" operator="equal">
      <formula>"Calculation"</formula>
    </cfRule>
  </conditionalFormatting>
  <conditionalFormatting sqref="M35">
    <cfRule type="cellIs" dxfId="51" priority="36" operator="equal">
      <formula>"Calculation"</formula>
    </cfRule>
  </conditionalFormatting>
  <conditionalFormatting sqref="M4">
    <cfRule type="cellIs" dxfId="50" priority="54" operator="equal">
      <formula>"Calculation"</formula>
    </cfRule>
  </conditionalFormatting>
  <conditionalFormatting sqref="M6">
    <cfRule type="cellIs" dxfId="49" priority="53" operator="equal">
      <formula>"Calculation"</formula>
    </cfRule>
  </conditionalFormatting>
  <conditionalFormatting sqref="M8">
    <cfRule type="cellIs" dxfId="48" priority="52" operator="equal">
      <formula>"Calculation"</formula>
    </cfRule>
  </conditionalFormatting>
  <conditionalFormatting sqref="M9">
    <cfRule type="cellIs" dxfId="47" priority="51" operator="equal">
      <formula>"Calculation"</formula>
    </cfRule>
  </conditionalFormatting>
  <conditionalFormatting sqref="M10:M11">
    <cfRule type="cellIs" dxfId="46" priority="50" operator="equal">
      <formula>"Calculation"</formula>
    </cfRule>
  </conditionalFormatting>
  <conditionalFormatting sqref="M12">
    <cfRule type="cellIs" dxfId="45" priority="49" operator="equal">
      <formula>"Calculation"</formula>
    </cfRule>
  </conditionalFormatting>
  <conditionalFormatting sqref="M13">
    <cfRule type="cellIs" dxfId="44" priority="48" operator="equal">
      <formula>"Calculation"</formula>
    </cfRule>
  </conditionalFormatting>
  <conditionalFormatting sqref="M15">
    <cfRule type="cellIs" dxfId="43" priority="47" operator="equal">
      <formula>"Calculation"</formula>
    </cfRule>
  </conditionalFormatting>
  <conditionalFormatting sqref="M14">
    <cfRule type="cellIs" dxfId="42" priority="46" operator="equal">
      <formula>"Calculation"</formula>
    </cfRule>
  </conditionalFormatting>
  <conditionalFormatting sqref="M16">
    <cfRule type="cellIs" dxfId="41" priority="45" operator="equal">
      <formula>"Calculation"</formula>
    </cfRule>
  </conditionalFormatting>
  <conditionalFormatting sqref="M17">
    <cfRule type="cellIs" dxfId="40" priority="44" operator="equal">
      <formula>"Calculation"</formula>
    </cfRule>
  </conditionalFormatting>
  <conditionalFormatting sqref="M18:M19">
    <cfRule type="cellIs" dxfId="39" priority="43" operator="equal">
      <formula>"Calculation"</formula>
    </cfRule>
  </conditionalFormatting>
  <conditionalFormatting sqref="M20">
    <cfRule type="cellIs" dxfId="38" priority="42" operator="equal">
      <formula>"Calculation"</formula>
    </cfRule>
  </conditionalFormatting>
  <conditionalFormatting sqref="M21">
    <cfRule type="cellIs" dxfId="37" priority="41" operator="equal">
      <formula>"Calculation"</formula>
    </cfRule>
  </conditionalFormatting>
  <conditionalFormatting sqref="M22">
    <cfRule type="cellIs" dxfId="36" priority="40" operator="equal">
      <formula>"Calculation"</formula>
    </cfRule>
  </conditionalFormatting>
  <conditionalFormatting sqref="M23">
    <cfRule type="cellIs" dxfId="35" priority="39" operator="equal">
      <formula>"Calculation"</formula>
    </cfRule>
  </conditionalFormatting>
  <conditionalFormatting sqref="M32">
    <cfRule type="cellIs" dxfId="34" priority="37" operator="equal">
      <formula>"Calculation"</formula>
    </cfRule>
  </conditionalFormatting>
  <conditionalFormatting sqref="U6 U8:U25 U27:U30 U32:U35 U37:U39 U41:U49">
    <cfRule type="cellIs" dxfId="33" priority="35" operator="equal">
      <formula>"N"</formula>
    </cfRule>
  </conditionalFormatting>
  <conditionalFormatting sqref="Y6 Y8:Y25 Y27:Y30 Y32:Y35 Y37:Y39 Y41:Y49">
    <cfRule type="cellIs" dxfId="32" priority="34" operator="equal">
      <formula>"N"</formula>
    </cfRule>
  </conditionalFormatting>
  <conditionalFormatting sqref="AC6 AC8:AC25 AC27:AC30 AC32:AC35 AC37:AC39 AC41:AC49">
    <cfRule type="cellIs" dxfId="31" priority="33" operator="equal">
      <formula>"N"</formula>
    </cfRule>
  </conditionalFormatting>
  <conditionalFormatting sqref="O4:O6 O8:O25 O27:O30 O32:O35 O37:O39 O41:O50">
    <cfRule type="cellIs" dxfId="30" priority="32" operator="equal">
      <formula>"Calculation"</formula>
    </cfRule>
  </conditionalFormatting>
  <conditionalFormatting sqref="X5 X21:X23 X27:X28 X33 X35 X39 X41:X45">
    <cfRule type="cellIs" dxfId="29" priority="29" operator="equal">
      <formula>"NOT IN PLACE"</formula>
    </cfRule>
  </conditionalFormatting>
  <conditionalFormatting sqref="X6">
    <cfRule type="cellIs" dxfId="28" priority="27" operator="equal">
      <formula>"Calculation"</formula>
    </cfRule>
  </conditionalFormatting>
  <conditionalFormatting sqref="X8">
    <cfRule type="cellIs" dxfId="27" priority="26" operator="equal">
      <formula>"Calculation"</formula>
    </cfRule>
  </conditionalFormatting>
  <conditionalFormatting sqref="X9">
    <cfRule type="cellIs" dxfId="26" priority="25" operator="equal">
      <formula>"Calculation"</formula>
    </cfRule>
  </conditionalFormatting>
  <conditionalFormatting sqref="X10">
    <cfRule type="cellIs" dxfId="25" priority="24" operator="equal">
      <formula>"Calculation"</formula>
    </cfRule>
  </conditionalFormatting>
  <conditionalFormatting sqref="X11">
    <cfRule type="cellIs" dxfId="24" priority="23" operator="equal">
      <formula>"Calculation"</formula>
    </cfRule>
  </conditionalFormatting>
  <conditionalFormatting sqref="X12">
    <cfRule type="cellIs" dxfId="23" priority="22" operator="equal">
      <formula>"Calculation"</formula>
    </cfRule>
  </conditionalFormatting>
  <conditionalFormatting sqref="X13">
    <cfRule type="cellIs" dxfId="22" priority="21" operator="equal">
      <formula>"Calculation"</formula>
    </cfRule>
  </conditionalFormatting>
  <conditionalFormatting sqref="X14">
    <cfRule type="cellIs" dxfId="21" priority="20" operator="equal">
      <formula>"Calculation"</formula>
    </cfRule>
  </conditionalFormatting>
  <conditionalFormatting sqref="X15">
    <cfRule type="cellIs" dxfId="20" priority="19" operator="equal">
      <formula>"Calculation"</formula>
    </cfRule>
  </conditionalFormatting>
  <conditionalFormatting sqref="X16">
    <cfRule type="cellIs" dxfId="19" priority="18" operator="equal">
      <formula>"Calculation"</formula>
    </cfRule>
  </conditionalFormatting>
  <conditionalFormatting sqref="X17">
    <cfRule type="cellIs" dxfId="18" priority="17" operator="equal">
      <formula>"Calculation"</formula>
    </cfRule>
  </conditionalFormatting>
  <conditionalFormatting sqref="X18">
    <cfRule type="cellIs" dxfId="17" priority="16" operator="equal">
      <formula>"Calculation"</formula>
    </cfRule>
  </conditionalFormatting>
  <conditionalFormatting sqref="X19">
    <cfRule type="cellIs" dxfId="16" priority="15" operator="equal">
      <formula>"Calculation"</formula>
    </cfRule>
  </conditionalFormatting>
  <conditionalFormatting sqref="X20">
    <cfRule type="cellIs" dxfId="15" priority="14" operator="equal">
      <formula>"Calculation"</formula>
    </cfRule>
  </conditionalFormatting>
  <conditionalFormatting sqref="X24">
    <cfRule type="cellIs" dxfId="14" priority="13" operator="equal">
      <formula>"Calculation"</formula>
    </cfRule>
  </conditionalFormatting>
  <conditionalFormatting sqref="X25">
    <cfRule type="cellIs" dxfId="13" priority="12" operator="equal">
      <formula>"Calculation"</formula>
    </cfRule>
  </conditionalFormatting>
  <conditionalFormatting sqref="X29">
    <cfRule type="cellIs" dxfId="12" priority="11" operator="equal">
      <formula>"Calculation"</formula>
    </cfRule>
  </conditionalFormatting>
  <conditionalFormatting sqref="X30">
    <cfRule type="cellIs" dxfId="11" priority="10" operator="equal">
      <formula>"Calculation"</formula>
    </cfRule>
  </conditionalFormatting>
  <conditionalFormatting sqref="X32">
    <cfRule type="cellIs" dxfId="10" priority="9" operator="equal">
      <formula>"Calculation"</formula>
    </cfRule>
  </conditionalFormatting>
  <conditionalFormatting sqref="X37">
    <cfRule type="cellIs" dxfId="9" priority="8" operator="equal">
      <formula>"Calculation"</formula>
    </cfRule>
  </conditionalFormatting>
  <conditionalFormatting sqref="X38">
    <cfRule type="cellIs" dxfId="8" priority="7" operator="equal">
      <formula>"Calculation"</formula>
    </cfRule>
  </conditionalFormatting>
  <conditionalFormatting sqref="X46">
    <cfRule type="cellIs" dxfId="7" priority="6" operator="equal">
      <formula>"Calculation"</formula>
    </cfRule>
  </conditionalFormatting>
  <conditionalFormatting sqref="X47">
    <cfRule type="cellIs" dxfId="6" priority="5" operator="equal">
      <formula>"Calculation"</formula>
    </cfRule>
  </conditionalFormatting>
  <conditionalFormatting sqref="X48">
    <cfRule type="cellIs" dxfId="5" priority="4" operator="equal">
      <formula>"Calculation"</formula>
    </cfRule>
  </conditionalFormatting>
  <conditionalFormatting sqref="X49">
    <cfRule type="cellIs" dxfId="4" priority="3" operator="equal">
      <formula>"Calculation"</formula>
    </cfRule>
  </conditionalFormatting>
  <conditionalFormatting sqref="X50">
    <cfRule type="cellIs" dxfId="3" priority="2" operator="equal">
      <formula>"Calculation"</formula>
    </cfRule>
  </conditionalFormatting>
  <conditionalFormatting sqref="AB4:AB6 AB35 AB8:AB25 AB27:AB30 AB32:AB33 AB37:AB39 AB41:AB50">
    <cfRule type="cellIs" dxfId="2" priority="1" operator="equal">
      <formula>"Calculation"</formula>
    </cfRule>
  </conditionalFormatting>
  <hyperlinks>
    <hyperlink ref="AF4" r:id="rId1" location="search " display="https://www.iso.org/obp/ui/#search "/>
    <hyperlink ref="AF44" r:id="rId2" display="https://www.ecb.europa.eu/stats/exchange/eurofxref/html/index.en.html_x000a__x000a_Publica 32 tipos de cambio no todos."/>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election activeCell="D14" sqref="D14"/>
    </sheetView>
  </sheetViews>
  <sheetFormatPr baseColWidth="10" defaultRowHeight="15"/>
  <cols>
    <col min="1" max="1" width="80.42578125" style="50" customWidth="1"/>
    <col min="2" max="2" width="27.140625" style="50" customWidth="1"/>
    <col min="3" max="3" width="20.5703125" style="50" customWidth="1"/>
    <col min="4" max="4" width="55.7109375" style="50" bestFit="1" customWidth="1"/>
    <col min="5" max="16384" width="11.42578125" style="50"/>
  </cols>
  <sheetData>
    <row r="1" spans="1:5" ht="15.75" thickBot="1"/>
    <row r="2" spans="1:5" ht="16.5" thickBot="1">
      <c r="A2" s="151" t="s">
        <v>592</v>
      </c>
      <c r="B2" s="51" t="s">
        <v>498</v>
      </c>
      <c r="C2" s="51" t="s">
        <v>499</v>
      </c>
      <c r="D2" s="51" t="s">
        <v>500</v>
      </c>
    </row>
    <row r="3" spans="1:5">
      <c r="A3" s="149" t="s">
        <v>501</v>
      </c>
      <c r="B3" s="150" t="s">
        <v>502</v>
      </c>
      <c r="C3" s="150" t="s">
        <v>503</v>
      </c>
      <c r="D3" s="150" t="s">
        <v>560</v>
      </c>
    </row>
    <row r="4" spans="1:5">
      <c r="A4" s="149" t="s">
        <v>485</v>
      </c>
      <c r="B4" s="150" t="s">
        <v>510</v>
      </c>
      <c r="C4" s="150" t="s">
        <v>503</v>
      </c>
      <c r="D4" s="150" t="s">
        <v>560</v>
      </c>
    </row>
    <row r="5" spans="1:5">
      <c r="A5" s="149" t="s">
        <v>490</v>
      </c>
      <c r="B5" s="150" t="s">
        <v>511</v>
      </c>
      <c r="C5" s="150" t="s">
        <v>503</v>
      </c>
      <c r="D5" s="150" t="s">
        <v>560</v>
      </c>
    </row>
    <row r="6" spans="1:5">
      <c r="A6" s="149" t="s">
        <v>491</v>
      </c>
      <c r="B6" s="150" t="s">
        <v>512</v>
      </c>
      <c r="C6" s="150" t="s">
        <v>503</v>
      </c>
      <c r="D6" s="150" t="s">
        <v>560</v>
      </c>
    </row>
    <row r="7" spans="1:5">
      <c r="A7" s="149" t="s">
        <v>495</v>
      </c>
      <c r="B7" s="150" t="s">
        <v>513</v>
      </c>
      <c r="C7" s="150" t="s">
        <v>503</v>
      </c>
      <c r="D7" s="150" t="s">
        <v>560</v>
      </c>
    </row>
    <row r="8" spans="1:5" s="148" customFormat="1" ht="15.75" thickBot="1">
      <c r="A8" s="147"/>
      <c r="B8" s="146"/>
      <c r="C8" s="146"/>
      <c r="D8" s="146"/>
    </row>
    <row r="9" spans="1:5" ht="16.5" thickBot="1">
      <c r="A9" s="151" t="s">
        <v>476</v>
      </c>
      <c r="B9" s="51" t="s">
        <v>498</v>
      </c>
      <c r="C9" s="51" t="s">
        <v>499</v>
      </c>
      <c r="D9" s="51" t="s">
        <v>500</v>
      </c>
    </row>
    <row r="10" spans="1:5">
      <c r="A10" s="118" t="s">
        <v>504</v>
      </c>
      <c r="B10" s="119" t="s">
        <v>569</v>
      </c>
      <c r="C10" s="120" t="s">
        <v>505</v>
      </c>
      <c r="D10" s="121" t="s">
        <v>563</v>
      </c>
    </row>
    <row r="11" spans="1:5" ht="27.75" customHeight="1">
      <c r="A11" s="55" t="s">
        <v>506</v>
      </c>
      <c r="B11" s="56" t="s">
        <v>507</v>
      </c>
      <c r="C11" s="52" t="s">
        <v>503</v>
      </c>
      <c r="D11" s="57" t="s">
        <v>508</v>
      </c>
    </row>
    <row r="12" spans="1:5" ht="15.75" thickBot="1">
      <c r="E12" s="146"/>
    </row>
    <row r="13" spans="1:5" ht="16.5" thickBot="1">
      <c r="A13" s="151" t="s">
        <v>591</v>
      </c>
      <c r="B13" s="51" t="s">
        <v>498</v>
      </c>
      <c r="C13" s="51" t="s">
        <v>499</v>
      </c>
      <c r="D13" s="51" t="s">
        <v>500</v>
      </c>
    </row>
    <row r="14" spans="1:5" ht="51">
      <c r="A14" s="124" t="s">
        <v>641</v>
      </c>
      <c r="B14" s="152" t="s">
        <v>643</v>
      </c>
      <c r="C14" s="59" t="s">
        <v>509</v>
      </c>
      <c r="D14" s="53" t="s">
        <v>574</v>
      </c>
    </row>
    <row r="15" spans="1:5">
      <c r="A15" s="122" t="s">
        <v>606</v>
      </c>
      <c r="B15" s="123" t="s">
        <v>570</v>
      </c>
      <c r="C15" s="54" t="s">
        <v>509</v>
      </c>
      <c r="D15" s="68" t="s">
        <v>562</v>
      </c>
    </row>
    <row r="16" spans="1:5">
      <c r="A16" s="122" t="s">
        <v>647</v>
      </c>
      <c r="B16" s="150" t="s">
        <v>648</v>
      </c>
      <c r="C16" s="163" t="s">
        <v>509</v>
      </c>
      <c r="D16" s="68"/>
    </row>
    <row r="17" spans="1:4">
      <c r="A17" s="122" t="s">
        <v>646</v>
      </c>
      <c r="B17" s="150" t="s">
        <v>649</v>
      </c>
      <c r="C17" s="163" t="s">
        <v>509</v>
      </c>
      <c r="D17" s="68"/>
    </row>
    <row r="18" spans="1:4">
      <c r="A18" s="153"/>
      <c r="B18" s="146"/>
      <c r="C18" s="146"/>
      <c r="D18" s="154"/>
    </row>
    <row r="19" spans="1:4">
      <c r="A19" s="50" t="s">
        <v>593</v>
      </c>
    </row>
    <row r="21" spans="1:4">
      <c r="A21" s="172" t="s">
        <v>604</v>
      </c>
      <c r="B21" s="172"/>
      <c r="C21" s="172"/>
      <c r="D21" s="172"/>
    </row>
    <row r="22" spans="1:4">
      <c r="A22" s="172"/>
      <c r="B22" s="172"/>
      <c r="C22" s="172"/>
      <c r="D22" s="172"/>
    </row>
  </sheetData>
  <mergeCells count="1">
    <mergeCell ref="A21:D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showGridLines="0" workbookViewId="0">
      <selection activeCell="H6" sqref="H6"/>
    </sheetView>
  </sheetViews>
  <sheetFormatPr baseColWidth="10" defaultRowHeight="15"/>
  <cols>
    <col min="1" max="1" width="2.140625" customWidth="1"/>
    <col min="2" max="2" width="53.42578125" customWidth="1"/>
    <col min="4" max="4" width="2.85546875" customWidth="1"/>
    <col min="5" max="5" width="26.7109375" customWidth="1"/>
    <col min="7" max="7" width="6.5703125" customWidth="1"/>
    <col min="11" max="11" width="15.7109375" customWidth="1"/>
  </cols>
  <sheetData>
    <row r="1" spans="2:12" ht="9.75" customHeight="1"/>
    <row r="2" spans="2:12">
      <c r="B2" s="6" t="s">
        <v>524</v>
      </c>
      <c r="C2" s="6">
        <f>COUNTIF('Technical guidance AIFM file'!$I$4:$I$50,"M")</f>
        <v>23</v>
      </c>
    </row>
    <row r="3" spans="2:12">
      <c r="B3" s="6" t="s">
        <v>525</v>
      </c>
      <c r="C3" s="6">
        <f>C5-C4-C2</f>
        <v>14</v>
      </c>
    </row>
    <row r="4" spans="2:12">
      <c r="B4" s="6" t="s">
        <v>526</v>
      </c>
      <c r="C4" s="6">
        <f>COUNTIF('Technical guidance AIFM file'!$I$4:$I$50,"O")</f>
        <v>5</v>
      </c>
    </row>
    <row r="5" spans="2:12" ht="15.75" thickBot="1">
      <c r="B5" s="8" t="s">
        <v>518</v>
      </c>
      <c r="C5" s="8">
        <f>COUNTIF('Technical guidance AIFM file'!B4:B50,"*")</f>
        <v>42</v>
      </c>
    </row>
    <row r="6" spans="2:12" ht="15.75" thickBot="1">
      <c r="H6" s="159" t="s">
        <v>625</v>
      </c>
    </row>
    <row r="7" spans="2:12" ht="30">
      <c r="B7" s="65" t="s">
        <v>607</v>
      </c>
      <c r="C7">
        <v>5</v>
      </c>
      <c r="J7" s="158" t="s">
        <v>628</v>
      </c>
      <c r="K7" s="157" t="s">
        <v>629</v>
      </c>
      <c r="L7" s="158" t="s">
        <v>630</v>
      </c>
    </row>
    <row r="8" spans="2:12">
      <c r="B8" s="66" t="s">
        <v>573</v>
      </c>
      <c r="E8" s="173" t="s">
        <v>516</v>
      </c>
      <c r="F8" s="174">
        <f>COUNTIF('Technical guidance AIFM file'!$AI$3:$AI$50,"Manual")</f>
        <v>20</v>
      </c>
      <c r="G8" s="155"/>
      <c r="H8" s="8" t="s">
        <v>626</v>
      </c>
      <c r="I8" s="160">
        <f>COUNTIF('Technical guidance AIFM file'!$AN$4:$AN$504,"Interfaz externo")</f>
        <v>8</v>
      </c>
      <c r="J8" s="161">
        <v>8</v>
      </c>
      <c r="K8" s="161"/>
      <c r="L8" s="161"/>
    </row>
    <row r="9" spans="2:12">
      <c r="B9" s="64" t="s">
        <v>515</v>
      </c>
      <c r="E9" s="173"/>
      <c r="F9" s="175"/>
      <c r="H9" s="8" t="s">
        <v>627</v>
      </c>
      <c r="I9" s="160">
        <f>C5-I8-I10</f>
        <v>12</v>
      </c>
      <c r="J9" s="161"/>
      <c r="K9" s="161">
        <v>7</v>
      </c>
      <c r="L9" s="161">
        <v>5</v>
      </c>
    </row>
    <row r="10" spans="2:12">
      <c r="B10" s="64" t="s">
        <v>514</v>
      </c>
      <c r="E10" s="6" t="s">
        <v>359</v>
      </c>
      <c r="F10" s="6">
        <f>COUNTIF('Technical guidance AIFM file'!$AI$3:$AI$50,"SII")</f>
        <v>22</v>
      </c>
      <c r="H10" s="8" t="s">
        <v>359</v>
      </c>
      <c r="I10" s="160">
        <f>COUNTIF('Technical guidance AIFM file'!$AN$4:$AN$504,"SII")</f>
        <v>22</v>
      </c>
      <c r="J10" s="161">
        <v>15</v>
      </c>
      <c r="K10" s="161">
        <v>7</v>
      </c>
      <c r="L10" s="161"/>
    </row>
    <row r="11" spans="2:12">
      <c r="B11" s="64" t="s">
        <v>614</v>
      </c>
      <c r="J11" s="156">
        <f>SUM(J8:J10)</f>
        <v>23</v>
      </c>
      <c r="K11" s="156">
        <f t="shared" ref="K11:L11" si="0">SUM(K8:K10)</f>
        <v>14</v>
      </c>
      <c r="L11" s="156">
        <f t="shared" si="0"/>
        <v>5</v>
      </c>
    </row>
    <row r="12" spans="2:12">
      <c r="B12" s="64" t="s">
        <v>615</v>
      </c>
      <c r="J12" s="156" t="str">
        <f>IF(J11=C2,"OK","KO")</f>
        <v>OK</v>
      </c>
      <c r="K12" s="156" t="str">
        <f>IF(K11=C3,"OK","KO")</f>
        <v>OK</v>
      </c>
      <c r="L12" s="156" t="str">
        <f>IF(L11=C4,"OK","KO")</f>
        <v>OK</v>
      </c>
    </row>
    <row r="13" spans="2:12">
      <c r="B13" s="64" t="s">
        <v>522</v>
      </c>
    </row>
    <row r="15" spans="2:12">
      <c r="B15" s="65" t="s">
        <v>523</v>
      </c>
    </row>
    <row r="16" spans="2:12">
      <c r="B16" s="68" t="s">
        <v>506</v>
      </c>
      <c r="E16" t="s">
        <v>617</v>
      </c>
    </row>
    <row r="17" spans="2:7">
      <c r="E17" s="6" t="s">
        <v>356</v>
      </c>
      <c r="F17" s="6">
        <v>4</v>
      </c>
    </row>
    <row r="18" spans="2:7">
      <c r="B18" s="65" t="s">
        <v>608</v>
      </c>
      <c r="E18" s="6" t="s">
        <v>616</v>
      </c>
      <c r="F18" s="6">
        <v>18</v>
      </c>
    </row>
    <row r="19" spans="2:7">
      <c r="B19" s="67" t="s">
        <v>609</v>
      </c>
    </row>
    <row r="20" spans="2:7">
      <c r="B20" s="67" t="s">
        <v>610</v>
      </c>
      <c r="E20" t="s">
        <v>618</v>
      </c>
    </row>
    <row r="21" spans="2:7">
      <c r="B21" s="67" t="s">
        <v>613</v>
      </c>
      <c r="E21" s="6" t="s">
        <v>519</v>
      </c>
      <c r="F21" s="6">
        <f>COUNTIF('Technical guidance AIFM file'!$AJ$3:$AJ$50,"EERR")+COUNTIF('Technical guidance AIFM file'!$AJ$3:$AJ$50,"FICHERO MIGRACION")</f>
        <v>6</v>
      </c>
      <c r="G21" t="s">
        <v>624</v>
      </c>
    </row>
    <row r="22" spans="2:7">
      <c r="B22" s="67" t="s">
        <v>612</v>
      </c>
      <c r="E22" s="6" t="s">
        <v>520</v>
      </c>
      <c r="F22" s="6">
        <f>COUNTIF('Technical guidance AIFM file'!$AJ$3:$AJ$50,"Manual")</f>
        <v>10</v>
      </c>
      <c r="G22" t="s">
        <v>623</v>
      </c>
    </row>
    <row r="23" spans="2:7">
      <c r="B23" s="58" t="s">
        <v>611</v>
      </c>
      <c r="E23" s="6" t="s">
        <v>521</v>
      </c>
      <c r="F23" s="6">
        <f>COUNTIF('Technical guidance AIFM file'!$AJ$3:$AJ$50,"SII")</f>
        <v>6</v>
      </c>
    </row>
  </sheetData>
  <mergeCells count="2">
    <mergeCell ref="E8:E9"/>
    <mergeCell ref="F8:F9"/>
  </mergeCells>
  <conditionalFormatting sqref="J12:L12">
    <cfRule type="cellIs" dxfId="1" priority="1" operator="equal">
      <formula>"KO"</formula>
    </cfRule>
    <cfRule type="cellIs" dxfId="0" priority="2" operator="equal">
      <formula>"OK"</formula>
    </cfRule>
  </conditionalFormatting>
  <pageMargins left="0.7" right="0.7" top="0.75" bottom="0.75" header="0.3" footer="0.3"/>
  <pageSetup orientation="portrait" r:id="rId1"/>
  <ignoredErrors>
    <ignoredError sqref="K1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Technical guidance AIFM file</vt:lpstr>
      <vt:lpstr>COFFER - Pedir Gestoras</vt:lpstr>
      <vt:lpstr>COFFER - Resumen</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Martin Darriba</dc:creator>
  <cp:lastModifiedBy>Alicia Martin Darriba</cp:lastModifiedBy>
  <dcterms:created xsi:type="dcterms:W3CDTF">2015-01-13T10:11:27Z</dcterms:created>
  <dcterms:modified xsi:type="dcterms:W3CDTF">2015-04-29T07:21:03Z</dcterms:modified>
</cp:coreProperties>
</file>